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tables/table1.xml" ContentType="application/vnd.openxmlformats-officedocument.spreadsheetml.table+xml"/>
  <Override PartName="/xl/drawings/drawing3.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Ex3.xml" ContentType="application/vnd.ms-office.chartex+xml"/>
  <Override PartName="/xl/charts/style17.xml" ContentType="application/vnd.ms-office.chartstyle+xml"/>
  <Override PartName="/xl/charts/colors17.xml" ContentType="application/vnd.ms-office.chartcolorstyle+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Ex4.xml" ContentType="application/vnd.ms-office.chartex+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https://d.docs.live.net/e900adc81165331e/Desktop/EXCEL DASHBORDS/"/>
    </mc:Choice>
  </mc:AlternateContent>
  <xr:revisionPtr revIDLastSave="1901" documentId="11_ECFB57D118FC3F51A260E052ACC0876335C39471" xr6:coauthVersionLast="47" xr6:coauthVersionMax="47" xr10:uidLastSave="{9E9C4EBF-877F-477F-B826-FAF6BAA27C22}"/>
  <bookViews>
    <workbookView xWindow="-108" yWindow="-108" windowWidth="23256" windowHeight="12456" activeTab="3" xr2:uid="{00000000-000D-0000-FFFF-FFFF00000000}"/>
  </bookViews>
  <sheets>
    <sheet name="PIVOT" sheetId="3" r:id="rId1"/>
    <sheet name="KPI" sheetId="4" r:id="rId2"/>
    <sheet name="Sheet3" sheetId="5" r:id="rId3"/>
    <sheet name="Data" sheetId="1" r:id="rId4"/>
    <sheet name="DASHBORD" sheetId="8" r:id="rId5"/>
  </sheets>
  <definedNames>
    <definedName name="_xlchart.v1.0" hidden="1">PIVOT!$N$9:$N$12</definedName>
    <definedName name="_xlchart.v1.1" hidden="1">PIVOT!$O$8</definedName>
    <definedName name="_xlchart.v1.2" hidden="1">PIVOT!$O$9:$O$12</definedName>
    <definedName name="_xlchart.v1.7" hidden="1">PIVOT!$N$9:$N$12</definedName>
    <definedName name="_xlchart.v1.8" hidden="1">PIVOT!$O$8</definedName>
    <definedName name="_xlchart.v1.9" hidden="1">PIVOT!$O$9:$O$12</definedName>
    <definedName name="_xlchart.v5.10" hidden="1">PIVOT!$AE$10</definedName>
    <definedName name="_xlchart.v5.11" hidden="1">PIVOT!$AE$11:$AE$59</definedName>
    <definedName name="_xlchart.v5.12" hidden="1">PIVOT!$AF$10</definedName>
    <definedName name="_xlchart.v5.13" hidden="1">PIVOT!$AF$11:$AF$59</definedName>
    <definedName name="_xlchart.v5.3" hidden="1">PIVOT!$AE$10</definedName>
    <definedName name="_xlchart.v5.4" hidden="1">PIVOT!$AE$11:$AE$59</definedName>
    <definedName name="_xlchart.v5.5" hidden="1">PIVOT!$AF$10</definedName>
    <definedName name="_xlchart.v5.6" hidden="1">PIVOT!$AF$11:$AF$59</definedName>
    <definedName name="Slicer_Region">#N/A</definedName>
    <definedName name="Slicer_Segment">#N/A</definedName>
    <definedName name="Slicer_Year">#N/A</definedName>
  </definedNames>
  <calcPr calcId="191029"/>
  <pivotCaches>
    <pivotCache cacheId="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0" roundtripDataSignature="AMtx7mgYS6wfnPy0iIjdhtUlD2xFm8j14w=="/>
    </ext>
  </extLst>
</workbook>
</file>

<file path=xl/calcChain.xml><?xml version="1.0" encoding="utf-8"?>
<calcChain xmlns="http://schemas.openxmlformats.org/spreadsheetml/2006/main">
  <c r="AE41" i="3" l="1"/>
  <c r="AE42" i="3"/>
  <c r="AE43" i="3"/>
  <c r="AE44" i="3"/>
  <c r="AE45" i="3"/>
  <c r="AE46" i="3"/>
  <c r="AE47" i="3"/>
  <c r="AE48" i="3"/>
  <c r="AE49" i="3"/>
  <c r="AE50" i="3"/>
  <c r="AE51" i="3"/>
  <c r="AE52" i="3"/>
  <c r="AE53" i="3"/>
  <c r="AE54" i="3"/>
  <c r="AE55" i="3"/>
  <c r="AE56" i="3"/>
  <c r="AE57" i="3"/>
  <c r="AE58" i="3"/>
  <c r="AE59" i="3"/>
  <c r="AE12" i="3"/>
  <c r="AE13" i="3"/>
  <c r="AE14" i="3"/>
  <c r="AE15" i="3"/>
  <c r="AE16" i="3"/>
  <c r="AE17" i="3"/>
  <c r="AE18" i="3"/>
  <c r="AE19" i="3"/>
  <c r="AE20" i="3"/>
  <c r="AE21" i="3"/>
  <c r="AE22" i="3"/>
  <c r="AE23" i="3"/>
  <c r="AE24" i="3"/>
  <c r="AE25" i="3"/>
  <c r="AE26" i="3"/>
  <c r="AE27" i="3"/>
  <c r="AE28" i="3"/>
  <c r="AE29" i="3"/>
  <c r="AE30" i="3"/>
  <c r="AE31" i="3"/>
  <c r="AE32" i="3"/>
  <c r="AE33" i="3"/>
  <c r="AE34" i="3"/>
  <c r="AE35" i="3"/>
  <c r="AE36" i="3"/>
  <c r="AE37" i="3"/>
  <c r="AE38" i="3"/>
  <c r="AE39" i="3"/>
  <c r="AE40" i="3"/>
  <c r="AE11" i="3"/>
  <c r="N12" i="3"/>
  <c r="N10" i="3"/>
  <c r="N11" i="3"/>
  <c r="N9" i="3"/>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F9" i="5"/>
  <c r="E9" i="5"/>
  <c r="E18" i="4"/>
  <c r="AF24" i="3"/>
  <c r="AF35" i="3"/>
  <c r="AF45" i="3"/>
  <c r="AF15" i="3"/>
  <c r="AF48" i="3"/>
  <c r="AF19" i="3"/>
  <c r="AF41" i="3"/>
  <c r="AF39" i="3"/>
  <c r="AF17" i="3"/>
  <c r="AF57" i="3"/>
  <c r="D9" i="5"/>
  <c r="AF12" i="3"/>
  <c r="AF25" i="3"/>
  <c r="AF43" i="3"/>
  <c r="AF53" i="3"/>
  <c r="AF31" i="3"/>
  <c r="AF56" i="3"/>
  <c r="AF11" i="3"/>
  <c r="AF51" i="3"/>
  <c r="AF14" i="3"/>
  <c r="O12" i="3"/>
  <c r="AF59" i="3"/>
  <c r="C9" i="5"/>
  <c r="AF20" i="3"/>
  <c r="B9" i="5"/>
  <c r="AF28" i="3"/>
  <c r="AF22" i="3"/>
  <c r="AF47" i="3"/>
  <c r="AF33" i="3"/>
  <c r="O10" i="3"/>
  <c r="I17" i="4"/>
  <c r="AF36" i="3"/>
  <c r="AF26" i="3"/>
  <c r="AF13" i="3"/>
  <c r="AF30" i="3"/>
  <c r="AF55" i="3"/>
  <c r="AF49" i="3"/>
  <c r="O11" i="3"/>
  <c r="B17" i="4"/>
  <c r="AF44" i="3"/>
  <c r="AF34" i="3"/>
  <c r="AF21" i="3"/>
  <c r="AF38" i="3"/>
  <c r="AF16" i="3"/>
  <c r="AF18" i="3"/>
  <c r="O9" i="3"/>
  <c r="O17" i="4"/>
  <c r="AF52" i="3"/>
  <c r="AF58" i="3"/>
  <c r="AF29" i="3"/>
  <c r="AF46" i="3"/>
  <c r="AF32" i="3"/>
  <c r="AF42" i="3"/>
  <c r="L17" i="4"/>
  <c r="AF23" i="3"/>
  <c r="AF27" i="3"/>
  <c r="AF37" i="3"/>
  <c r="AF54" i="3"/>
  <c r="AF40" i="3"/>
  <c r="AF50" i="3"/>
</calcChain>
</file>

<file path=xl/sharedStrings.xml><?xml version="1.0" encoding="utf-8"?>
<sst xmlns="http://schemas.openxmlformats.org/spreadsheetml/2006/main" count="130094" uniqueCount="10960">
  <si>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</si>
  <si>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</si>
  <si>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</si>
  <si>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</si>
  <si>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</si>
  <si>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</si>
  <si>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</si>
  <si>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</si>
  <si>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</si>
  <si>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</si>
  <si>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</si>
  <si>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</si>
  <si>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</si>
  <si>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</si>
  <si>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</si>
  <si>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</si>
  <si>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</si>
  <si>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</si>
  <si>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</si>
  <si>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</si>
  <si>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</si>
  <si>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</si>
  <si>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</si>
  <si>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</si>
  <si>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</si>
  <si>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</si>
  <si>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</si>
  <si>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</si>
  <si>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</si>
  <si>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</si>
  <si>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</si>
  <si>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</si>
  <si>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</si>
  <si>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</si>
  <si>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</si>
  <si>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</si>
  <si>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</si>
  <si>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</si>
  <si>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</si>
  <si>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</si>
  <si>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</si>
  <si>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</si>
  <si>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</si>
  <si>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</si>
  <si>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</si>
  <si>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</si>
  <si>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</si>
  <si>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</si>
  <si>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</si>
  <si>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</si>
  <si>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</si>
  <si>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</si>
  <si>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</si>
  <si>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</si>
  <si>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</si>
  <si>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</si>
  <si>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</si>
  <si>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</si>
  <si>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</si>
  <si>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</si>
  <si>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</si>
  <si>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</si>
  <si>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</si>
  <si>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</si>
  <si>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</si>
  <si>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</si>
  <si>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</si>
  <si>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</si>
  <si>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</si>
  <si>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</si>
  <si>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</si>
  <si>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</si>
  <si>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</si>
  <si>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</si>
  <si>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</si>
  <si>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</si>
  <si>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</si>
  <si>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</si>
  <si>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</si>
  <si>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</si>
  <si>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</si>
  <si>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</si>
  <si>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</si>
  <si>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</si>
  <si>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</si>
  <si>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</si>
  <si>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</si>
  <si>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</si>
  <si>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</si>
  <si>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</si>
  <si>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</si>
  <si>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</si>
  <si>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</si>
  <si>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</si>
  <si>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</si>
  <si>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</si>
  <si>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</si>
  <si>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</si>
  <si>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</si>
  <si>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</si>
  <si>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</si>
  <si>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</si>
  <si>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</si>
  <si>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</si>
  <si>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</si>
  <si>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</si>
  <si>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</si>
  <si>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</si>
  <si>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</si>
  <si>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</si>
  <si>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</si>
  <si>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</si>
  <si>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</si>
  <si>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</si>
  <si>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</si>
  <si>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</si>
  <si>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</si>
  <si>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</si>
  <si>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</si>
  <si>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</si>
  <si>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</si>
  <si>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</si>
  <si>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</si>
  <si>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</si>
  <si>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</si>
  <si>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</si>
  <si>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</si>
  <si>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</si>
  <si>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</si>
  <si>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</si>
  <si>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</si>
  <si>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</si>
  <si>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</si>
  <si>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</si>
  <si>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</si>
  <si>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</si>
  <si>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</si>
  <si>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</si>
  <si>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</si>
  <si>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</si>
  <si>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</si>
  <si>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</si>
  <si>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</si>
  <si>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</si>
  <si>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</si>
  <si>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</si>
  <si>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</si>
  <si>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</si>
  <si>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</si>
  <si>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</si>
  <si>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</si>
  <si>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</si>
  <si>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</si>
  <si>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</si>
  <si>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</si>
  <si>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</si>
  <si>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</si>
  <si>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</si>
  <si>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</si>
  <si>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</si>
  <si>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</si>
  <si>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</si>
  <si>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</si>
  <si>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</si>
  <si>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</si>
  <si>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</si>
  <si>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</si>
  <si>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</si>
  <si>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</si>
  <si>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</si>
  <si>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</si>
  <si>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</si>
  <si>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</si>
  <si>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</si>
  <si>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</si>
  <si>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</si>
  <si>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</si>
  <si>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</si>
  <si>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</si>
  <si>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</si>
  <si>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</si>
  <si>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</si>
  <si>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</si>
  <si>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</si>
  <si>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</si>
  <si>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</si>
  <si>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</si>
  <si>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</si>
  <si>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</si>
  <si>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</si>
  <si>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</si>
  <si>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</si>
  <si>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</si>
  <si>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</si>
  <si>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</si>
  <si>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</si>
  <si>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</si>
  <si>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</si>
  <si>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</si>
  <si>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</si>
  <si>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</si>
  <si>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</si>
  <si>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</si>
  <si>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</si>
  <si>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</si>
  <si>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</si>
  <si>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</si>
  <si>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</si>
  <si>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</si>
  <si>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</si>
  <si>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</si>
  <si>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</si>
  <si>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</si>
  <si>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</si>
  <si>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</si>
  <si>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</si>
  <si>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</si>
  <si>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</si>
  <si>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</si>
  <si>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</si>
  <si>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</si>
  <si>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</si>
  <si>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</si>
  <si>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</si>
  <si>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</si>
  <si>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</si>
  <si>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</si>
  <si>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</si>
  <si>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</si>
  <si>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</si>
  <si>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</si>
  <si>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</si>
  <si>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</si>
  <si>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</si>
  <si>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</si>
  <si>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</si>
  <si>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</si>
  <si>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</si>
  <si>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</si>
  <si>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</si>
  <si>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</si>
  <si>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</si>
  <si>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</si>
  <si>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</si>
  <si>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</si>
  <si>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</si>
  <si>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</si>
  <si>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</si>
  <si>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</si>
  <si>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</si>
  <si>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</si>
  <si>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</si>
  <si>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</si>
  <si>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</si>
  <si>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</si>
  <si>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</si>
  <si>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</si>
  <si>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</si>
  <si>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</si>
  <si>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</si>
  <si>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</si>
  <si>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</si>
  <si>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</si>
  <si>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</si>
  <si>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</si>
  <si>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</si>
  <si>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</si>
  <si>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</si>
  <si>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</si>
  <si>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</si>
  <si>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</si>
  <si>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</si>
  <si>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</si>
  <si>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</si>
  <si>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</si>
  <si>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</si>
  <si>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</si>
  <si>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</si>
  <si>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</si>
  <si>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</si>
  <si>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</si>
  <si>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</si>
  <si>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</si>
  <si>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</si>
  <si>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</si>
  <si>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</si>
  <si>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</si>
  <si>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</si>
  <si>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</si>
  <si>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</si>
  <si>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</si>
  <si>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</si>
  <si>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</si>
  <si>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</si>
  <si>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</si>
  <si>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</si>
  <si>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</si>
  <si>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</si>
  <si>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</si>
  <si>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</si>
  <si>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</si>
  <si>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</si>
  <si>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</si>
  <si>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</si>
  <si>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</si>
  <si>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</si>
  <si>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</si>
  <si>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</si>
  <si>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</si>
  <si>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</si>
  <si>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</si>
  <si>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</si>
  <si>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</si>
  <si>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</si>
  <si>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</si>
  <si>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</si>
  <si>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</si>
  <si>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</si>
  <si>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</si>
  <si>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</si>
  <si>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</si>
  <si>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</si>
  <si>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</si>
  <si>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</si>
  <si>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</si>
  <si>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</si>
  <si>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</si>
  <si>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</si>
  <si>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</si>
  <si>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</si>
  <si>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</si>
  <si>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</si>
  <si>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</si>
  <si>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</si>
  <si>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</si>
  <si>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</si>
  <si>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</si>
  <si>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</si>
  <si>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</si>
  <si>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</si>
  <si>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</si>
  <si>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</si>
  <si>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</si>
  <si>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</si>
  <si>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</si>
  <si>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</si>
  <si>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</si>
  <si>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</si>
  <si>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</si>
  <si>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</si>
  <si>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</si>
  <si>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</si>
  <si>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</si>
  <si>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</si>
  <si>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</si>
  <si>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</si>
  <si>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</si>
  <si>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</si>
  <si>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</si>
  <si>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</si>
  <si>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</si>
  <si>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</si>
  <si>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</si>
  <si>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</si>
  <si>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</si>
  <si>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</si>
  <si>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</si>
  <si>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</si>
  <si>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</si>
  <si>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</si>
  <si>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</si>
  <si>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</si>
  <si>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</si>
  <si>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</si>
  <si>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</si>
  <si>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</si>
  <si>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</si>
  <si>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</si>
  <si>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</si>
  <si>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</si>
  <si>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</si>
  <si>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</si>
  <si>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</si>
  <si>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</si>
  <si>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</si>
  <si>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</si>
  <si>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</si>
  <si>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</si>
  <si>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</si>
  <si>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</si>
  <si>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</si>
  <si>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</si>
  <si>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</si>
  <si>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</si>
  <si>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</si>
  <si>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</si>
  <si>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</si>
  <si>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</si>
  <si>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</si>
  <si>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</si>
  <si>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</si>
  <si>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</si>
  <si>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</si>
  <si>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</si>
  <si>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</si>
  <si>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</si>
  <si>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</si>
  <si>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</si>
  <si>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</si>
  <si>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</si>
  <si>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</si>
  <si>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</si>
  <si>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</si>
  <si>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</si>
  <si>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</si>
  <si>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</si>
  <si>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</si>
  <si>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</si>
  <si>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</si>
  <si>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</si>
  <si>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</si>
  <si>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</si>
  <si>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</si>
  <si>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</si>
  <si>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</si>
  <si>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</si>
  <si>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</si>
  <si>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</si>
  <si>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</si>
  <si>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</si>
  <si>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</si>
  <si>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</si>
  <si>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</si>
  <si>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</si>
  <si>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</si>
  <si>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</si>
  <si>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</si>
  <si>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</si>
  <si>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</si>
  <si>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</si>
  <si>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</si>
  <si>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</si>
  <si>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</si>
  <si>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</si>
  <si>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</si>
  <si>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</si>
  <si>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</si>
  <si>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</si>
  <si>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</si>
  <si>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</si>
  <si>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</si>
  <si>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</si>
  <si>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</si>
  <si>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</si>
  <si>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</si>
  <si>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</si>
  <si>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</si>
  <si>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</si>
  <si>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</si>
  <si>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</si>
  <si>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</si>
  <si>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</si>
  <si>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</si>
  <si>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</si>
  <si>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</si>
  <si>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</si>
  <si>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</si>
  <si>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</si>
  <si>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</si>
  <si>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</si>
  <si>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</si>
  <si>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</si>
  <si>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</si>
  <si>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</si>
  <si>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</si>
  <si>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</si>
  <si>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</si>
  <si>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</si>
  <si>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</si>
  <si>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</si>
  <si>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</si>
  <si>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</si>
  <si>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</si>
  <si>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</si>
  <si>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</si>
  <si>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</si>
  <si>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</si>
  <si>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</si>
  <si>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</si>
  <si>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</si>
  <si>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</si>
  <si>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</si>
  <si>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</si>
  <si>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</si>
  <si>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</si>
  <si>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</si>
  <si>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</si>
  <si>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</si>
  <si>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</si>
  <si>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</si>
  <si>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</si>
  <si>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</si>
  <si>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</si>
  <si>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</si>
  <si>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</si>
  <si>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</si>
  <si>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</si>
  <si>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</si>
  <si>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</si>
  <si>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</si>
  <si>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</si>
  <si>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</si>
  <si>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</si>
  <si>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</si>
  <si>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</si>
  <si>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</si>
  <si>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</si>
  <si>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</si>
  <si>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</si>
  <si>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</si>
  <si>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</si>
  <si>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</si>
  <si>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</si>
  <si>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</si>
  <si>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</si>
  <si>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</si>
  <si>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</si>
  <si>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</si>
  <si>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</si>
  <si>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</si>
  <si>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</si>
  <si>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</si>
  <si>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</si>
  <si>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</si>
  <si>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</si>
  <si>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</si>
  <si>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</si>
  <si>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</si>
  <si>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</si>
  <si>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</si>
  <si>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</si>
  <si>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</si>
  <si>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</si>
  <si>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</si>
  <si>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</si>
  <si>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</si>
  <si>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</si>
  <si>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</si>
  <si>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</si>
  <si>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</si>
  <si>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</si>
  <si>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</si>
  <si>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</si>
  <si>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</si>
  <si>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</si>
  <si>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</si>
  <si>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</si>
  <si>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</si>
  <si>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</si>
  <si>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</si>
  <si>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</si>
  <si>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</si>
  <si>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</si>
  <si>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</si>
  <si>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</si>
  <si>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</si>
  <si>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</si>
  <si>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</si>
  <si>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</si>
  <si>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</si>
  <si>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</si>
  <si>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</si>
  <si>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</si>
  <si>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</si>
  <si>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</si>
  <si>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</si>
  <si>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</si>
  <si>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</si>
  <si>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</si>
  <si>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</si>
  <si>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</si>
  <si>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</si>
  <si>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</si>
  <si>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</si>
  <si>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</si>
  <si>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</si>
  <si>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</si>
  <si>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</si>
  <si>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</si>
  <si>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</si>
  <si>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</si>
  <si>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</si>
  <si>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</si>
  <si>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</si>
  <si>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</si>
  <si>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</si>
  <si>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</si>
  <si>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</si>
  <si>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</si>
  <si>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</si>
  <si>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</si>
  <si>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</si>
  <si>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</si>
  <si>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</si>
  <si>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</si>
  <si>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</si>
  <si>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</si>
  <si>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</si>
  <si>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</si>
  <si>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</si>
  <si>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</si>
  <si>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</si>
  <si>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</si>
  <si>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</si>
  <si>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</si>
  <si>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</si>
  <si>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</si>
  <si>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</si>
  <si>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</si>
  <si>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</si>
  <si>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</si>
  <si>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</si>
  <si>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</si>
  <si>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</si>
  <si>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</si>
  <si>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</si>
  <si>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</si>
  <si>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</si>
  <si>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</si>
  <si>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</si>
  <si>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</si>
  <si>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</si>
  <si>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</si>
  <si>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</si>
  <si>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</si>
  <si>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</si>
  <si>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</si>
  <si>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</si>
  <si>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</si>
  <si>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</si>
  <si>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</si>
  <si>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</si>
  <si>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</si>
  <si>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</si>
  <si>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</si>
  <si>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</si>
  <si>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</si>
  <si>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</si>
  <si>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</si>
  <si>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</si>
  <si>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</si>
  <si>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</si>
  <si>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</si>
  <si>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</si>
  <si>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</si>
  <si>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</si>
  <si>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</si>
  <si>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</si>
  <si>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</si>
  <si>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</si>
  <si>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</si>
  <si>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</si>
  <si>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</si>
  <si>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</si>
  <si>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</si>
  <si>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</si>
  <si>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</si>
  <si>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</si>
  <si>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</si>
  <si>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</si>
  <si>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</si>
  <si>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</si>
  <si>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</si>
  <si>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</si>
  <si>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</si>
  <si>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</si>
  <si>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</si>
  <si>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</si>
  <si>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</si>
  <si>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</si>
  <si>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</si>
  <si>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</si>
  <si>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</si>
  <si>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</si>
  <si>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</si>
  <si>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</si>
  <si>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</si>
  <si>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</si>
  <si>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</si>
  <si>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</si>
  <si>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</si>
  <si>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</si>
  <si>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</si>
  <si>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</si>
  <si>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</si>
  <si>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</si>
  <si>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</si>
  <si>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</si>
  <si>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</si>
  <si>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</si>
  <si>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</si>
  <si>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</si>
  <si>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</si>
  <si>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</si>
  <si>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</si>
  <si>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</si>
  <si>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</si>
  <si>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</si>
  <si>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</si>
  <si>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</si>
  <si>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</si>
  <si>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</si>
  <si>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</si>
  <si>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</si>
  <si>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</si>
  <si>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</si>
  <si>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</si>
  <si>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</si>
  <si>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</si>
  <si>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</si>
  <si>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</si>
  <si>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</si>
  <si>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</si>
  <si>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</si>
  <si>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</si>
  <si>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</si>
  <si>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</si>
  <si>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</si>
  <si>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</si>
  <si>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</si>
  <si>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</si>
  <si>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</si>
  <si>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</si>
  <si>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</si>
  <si>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</si>
  <si>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</si>
  <si>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</si>
  <si>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</si>
  <si>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</si>
  <si>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</si>
  <si>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</si>
  <si>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</si>
  <si>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</si>
  <si>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</si>
  <si>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</si>
  <si>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</si>
  <si>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</si>
  <si>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</si>
  <si>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</si>
  <si>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</si>
  <si>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</si>
  <si>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</si>
  <si>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</si>
  <si>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</si>
  <si>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</si>
  <si>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</si>
  <si>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</si>
  <si>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</si>
  <si>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</si>
  <si>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</si>
  <si>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</si>
  <si>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</si>
  <si>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</si>
  <si>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</si>
  <si>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</si>
  <si>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</si>
  <si>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</si>
  <si>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</si>
  <si>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</si>
  <si>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</si>
  <si>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</si>
  <si>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</si>
  <si>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</si>
  <si>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</si>
  <si>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</si>
  <si>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</si>
  <si>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</si>
  <si>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</si>
  <si>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</si>
  <si>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</si>
  <si>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</si>
  <si>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</si>
  <si>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</si>
  <si>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</si>
  <si>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</si>
  <si>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</si>
  <si>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</si>
  <si>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</si>
  <si>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</si>
  <si>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</si>
  <si>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</si>
  <si>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</si>
  <si>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</si>
  <si>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</si>
  <si>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</si>
  <si>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</si>
  <si>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</si>
  <si>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</si>
  <si>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</si>
  <si>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</si>
  <si>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</si>
  <si>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</si>
  <si>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</si>
  <si>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</si>
  <si>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</si>
  <si>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</si>
  <si>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</si>
  <si>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</si>
  <si>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</si>
  <si>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</si>
  <si>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</si>
  <si>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</si>
  <si>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</si>
  <si>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</si>
  <si>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</si>
  <si>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</si>
  <si>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</si>
  <si>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</si>
  <si>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</si>
  <si>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</si>
  <si>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</si>
  <si>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</si>
  <si>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</si>
  <si>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</si>
  <si>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</si>
  <si>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</si>
  <si>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</si>
  <si>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</si>
  <si>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</si>
  <si>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</si>
  <si>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</si>
  <si>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</si>
  <si>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</si>
  <si>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</si>
  <si>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</si>
  <si>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</si>
  <si>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</si>
  <si>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</si>
  <si>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</si>
  <si>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</si>
  <si>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</si>
  <si>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</si>
  <si>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</si>
  <si>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</si>
  <si>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</si>
  <si>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</si>
  <si>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</si>
  <si>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</si>
  <si>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</si>
  <si>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</si>
  <si>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</si>
  <si>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</si>
  <si>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</si>
  <si>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</si>
  <si>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</si>
  <si>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</si>
  <si>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</si>
  <si>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</si>
  <si>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</si>
  <si>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</si>
  <si>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</si>
  <si>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</si>
  <si>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</si>
  <si>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</si>
  <si>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</si>
  <si>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</si>
  <si>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</si>
  <si>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</si>
  <si>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</si>
  <si>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</si>
  <si>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</si>
  <si>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</si>
  <si>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</si>
  <si>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</si>
  <si>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</si>
  <si>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</si>
  <si>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</si>
  <si>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</si>
  <si>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</si>
  <si>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</si>
  <si>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</si>
  <si>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</si>
  <si>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</si>
  <si>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</si>
  <si>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</si>
  <si>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</si>
  <si>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</si>
  <si>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</si>
  <si>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</si>
  <si>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</si>
  <si>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</si>
  <si>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</si>
  <si>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</si>
  <si>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</si>
  <si>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</si>
  <si>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</si>
  <si>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</si>
  <si>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</si>
  <si>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</si>
  <si>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</si>
  <si>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</si>
  <si>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</si>
  <si>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</si>
  <si>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</si>
  <si>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</si>
  <si>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</si>
  <si>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</si>
  <si>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</si>
  <si>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</si>
  <si>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</si>
  <si>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</si>
  <si>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</si>
  <si>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</si>
  <si>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</si>
  <si>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</si>
  <si>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</si>
  <si>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</si>
  <si>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</si>
  <si>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</si>
  <si>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</si>
  <si>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</si>
  <si>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</si>
  <si>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</si>
  <si>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</si>
  <si>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</si>
  <si>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</si>
  <si>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</si>
  <si>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</si>
  <si>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</si>
  <si>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</si>
  <si>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</si>
  <si>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</si>
  <si>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</si>
  <si>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</si>
  <si>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</si>
  <si>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</si>
  <si>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</si>
  <si>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</si>
  <si>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</si>
  <si>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</si>
  <si>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</si>
  <si>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</si>
  <si>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</si>
  <si>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</si>
  <si>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</si>
  <si>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</si>
  <si>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</si>
  <si>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</si>
  <si>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</si>
  <si>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</si>
  <si>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</si>
  <si>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</si>
  <si>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</si>
  <si>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</si>
  <si>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</si>
  <si>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</si>
  <si>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</si>
  <si>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</si>
  <si>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</si>
  <si>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</si>
  <si>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</si>
  <si>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</si>
  <si>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</si>
  <si>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</si>
  <si>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</si>
  <si>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</si>
  <si>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</si>
  <si>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</si>
  <si>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</si>
  <si>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</si>
  <si>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</si>
  <si>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</si>
  <si>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</si>
  <si>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</si>
  <si>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</si>
  <si>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</si>
  <si>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</si>
  <si>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</si>
  <si>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</si>
  <si>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</si>
  <si>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</si>
  <si>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</si>
  <si>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</si>
  <si>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</si>
  <si>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</si>
  <si>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</si>
  <si>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</si>
  <si>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</si>
  <si>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</si>
  <si>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</si>
  <si>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</si>
  <si>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</si>
  <si>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</si>
  <si>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</si>
  <si>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</si>
  <si>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</si>
  <si>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</si>
  <si>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</si>
  <si>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</si>
  <si>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</si>
  <si>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</si>
  <si>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</si>
  <si>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</si>
  <si>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</si>
  <si>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</si>
  <si>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</si>
  <si>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</si>
  <si>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</si>
  <si>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</si>
  <si>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</si>
  <si>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</si>
  <si>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</si>
  <si>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</si>
  <si>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</si>
  <si>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</si>
  <si>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</si>
  <si>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</si>
  <si>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</si>
  <si>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</si>
  <si>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</si>
  <si>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</si>
  <si>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</si>
  <si>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</si>
  <si>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</si>
  <si>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</si>
  <si>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</si>
  <si>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</si>
  <si>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</si>
  <si>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</si>
  <si>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</si>
  <si>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</si>
  <si>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</si>
  <si>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</si>
  <si>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</si>
  <si>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</si>
  <si>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</si>
  <si>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</si>
  <si>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</si>
  <si>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</si>
  <si>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</si>
  <si>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</si>
  <si>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</si>
  <si>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</si>
  <si>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</si>
  <si>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</si>
  <si>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</si>
  <si>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</si>
  <si>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</si>
  <si>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</si>
  <si>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</si>
  <si>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</si>
  <si>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</si>
  <si>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</si>
  <si>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</si>
  <si>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</si>
  <si>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</si>
  <si>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</si>
  <si>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</si>
  <si>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</si>
  <si>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</si>
  <si>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</si>
  <si>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</si>
  <si>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</si>
  <si>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</si>
  <si>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</si>
  <si>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</si>
  <si>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</si>
  <si>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</si>
  <si>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</si>
  <si>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</si>
  <si>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</si>
  <si>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</si>
  <si>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</si>
  <si>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</si>
  <si>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</si>
  <si>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</si>
  <si>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</si>
  <si>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</si>
  <si>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</si>
  <si>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</si>
  <si>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</si>
  <si>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</si>
  <si>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</si>
  <si>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</si>
  <si>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</si>
  <si>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</si>
  <si>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</si>
  <si>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</si>
  <si>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</si>
  <si>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</si>
  <si>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</si>
  <si>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</si>
  <si>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</si>
  <si>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</si>
  <si>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</si>
  <si>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</si>
  <si>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</si>
  <si>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</si>
  <si>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</si>
  <si>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</si>
  <si>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</si>
  <si>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</si>
  <si>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</si>
  <si>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</si>
  <si>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</si>
  <si>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</si>
  <si>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</si>
  <si>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</si>
  <si>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</si>
  <si>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</si>
  <si>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</si>
  <si>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</si>
  <si>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</si>
  <si>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</si>
  <si>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</si>
  <si>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</si>
  <si>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</si>
  <si>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</si>
  <si>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</si>
  <si>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</si>
  <si>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</si>
  <si>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</si>
  <si>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</si>
  <si>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</si>
  <si>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</si>
  <si>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</si>
  <si>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</si>
  <si>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</si>
  <si>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</si>
  <si>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</si>
  <si>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</si>
  <si>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</si>
  <si>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</si>
  <si>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</si>
  <si>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</si>
  <si>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</si>
  <si>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</si>
  <si>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</si>
  <si>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</si>
  <si>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</si>
  <si>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</si>
  <si>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</si>
  <si>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</si>
  <si>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</si>
  <si>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</si>
  <si>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</si>
  <si>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</si>
  <si>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</si>
  <si>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</si>
  <si>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</si>
  <si>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</si>
  <si>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</si>
  <si>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</si>
  <si>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</si>
  <si>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</si>
  <si>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</si>
  <si>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</si>
  <si>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</si>
  <si>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</si>
  <si>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</si>
  <si>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</si>
  <si>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</si>
  <si>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</si>
  <si>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</si>
  <si>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</si>
  <si>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</si>
  <si>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</si>
  <si>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</si>
  <si>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</si>
  <si>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</si>
  <si>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</si>
  <si>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</si>
  <si>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</si>
  <si>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</si>
  <si>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</si>
  <si>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</si>
  <si>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</si>
  <si>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</si>
  <si>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</si>
  <si>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</si>
  <si>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</si>
  <si>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</si>
  <si>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</si>
  <si>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</si>
  <si>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</si>
  <si>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</si>
  <si>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</si>
  <si>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</si>
  <si>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</si>
  <si>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</si>
  <si>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</si>
  <si>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</si>
  <si>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</si>
  <si>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</si>
  <si>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</si>
  <si>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</si>
  <si>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</si>
  <si>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</si>
  <si>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</si>
  <si>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</si>
  <si>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</si>
  <si>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</si>
  <si>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</si>
  <si>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</si>
  <si>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</si>
  <si>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</si>
  <si>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</si>
  <si>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</si>
  <si>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</si>
  <si>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</si>
  <si>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</si>
  <si>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</si>
  <si>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</si>
  <si>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</si>
  <si>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</si>
  <si>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</si>
  <si>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</si>
  <si>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</si>
  <si>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</si>
  <si>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</si>
  <si>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</si>
  <si>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</si>
  <si>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</si>
  <si>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</si>
  <si>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</si>
  <si>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</si>
  <si>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</si>
  <si>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</si>
  <si>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</si>
  <si>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</si>
  <si>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</si>
  <si>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</si>
  <si>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</si>
  <si>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</si>
  <si>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</si>
  <si>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</si>
  <si>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</si>
  <si>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</si>
  <si>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</si>
  <si>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</si>
  <si>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</si>
  <si>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</si>
  <si>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</si>
  <si>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</si>
  <si>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</si>
  <si>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</si>
  <si>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</si>
  <si>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</si>
  <si>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</si>
  <si>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</si>
  <si>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</si>
  <si>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</si>
  <si>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</si>
  <si>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</si>
  <si>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</si>
  <si>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</si>
  <si>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</si>
  <si>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</si>
  <si>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</si>
  <si>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</si>
  <si>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</si>
  <si>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</si>
  <si>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</si>
  <si>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</si>
  <si>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</si>
  <si>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</si>
  <si>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</si>
  <si>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</si>
  <si>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</si>
  <si>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</si>
  <si>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</si>
  <si>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</si>
  <si>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</si>
  <si>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</si>
  <si>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</si>
  <si>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</si>
  <si>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</si>
  <si>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</si>
  <si>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</si>
  <si>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</si>
  <si>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</si>
  <si>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</si>
  <si>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</si>
  <si>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</si>
  <si>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</si>
  <si>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</si>
  <si>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</si>
  <si>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</si>
  <si>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</si>
  <si>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</si>
  <si>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</si>
  <si>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</si>
  <si>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</si>
  <si>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</si>
  <si>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</si>
  <si>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</si>
  <si>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</si>
  <si>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</si>
  <si>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</si>
  <si>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</si>
  <si>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</si>
  <si>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</si>
  <si>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</si>
  <si>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</si>
  <si>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</si>
  <si>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</si>
  <si>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</si>
  <si>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</si>
  <si>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</si>
  <si>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</si>
  <si>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</si>
  <si>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</si>
  <si>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</si>
  <si>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</si>
  <si>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</si>
  <si>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</si>
  <si>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</si>
  <si>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</si>
  <si>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</si>
  <si>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</si>
  <si>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</si>
  <si>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</si>
  <si>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</si>
  <si>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</si>
  <si>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</si>
  <si>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</si>
  <si>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</si>
  <si>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</si>
  <si>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</si>
  <si>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</si>
  <si>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</si>
  <si>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</si>
  <si>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</si>
  <si>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</si>
  <si>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</si>
  <si>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</si>
  <si>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</si>
  <si>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</si>
  <si>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</si>
  <si>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</si>
  <si>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</si>
  <si>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</si>
  <si>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</si>
  <si>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</si>
  <si>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</si>
  <si>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</si>
  <si>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</si>
  <si>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</si>
  <si>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</si>
  <si>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</si>
  <si>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</si>
  <si>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</si>
  <si>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</si>
  <si>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</si>
  <si>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</si>
  <si>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</si>
  <si>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</si>
  <si>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</si>
  <si>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</si>
  <si>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</si>
  <si>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</si>
  <si>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</si>
  <si>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</si>
  <si>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</si>
  <si>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</si>
  <si>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</si>
  <si>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</si>
  <si>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</si>
  <si>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</si>
  <si>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</si>
  <si>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</si>
  <si>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</si>
  <si>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</si>
  <si>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</si>
  <si>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</si>
  <si>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</si>
  <si>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</si>
  <si>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</si>
  <si>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</si>
  <si>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</si>
  <si>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</si>
  <si>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</si>
  <si>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</si>
  <si>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</si>
  <si>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</si>
  <si>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</si>
  <si>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</si>
  <si>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</si>
  <si>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</si>
  <si>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</si>
  <si>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</si>
  <si>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</si>
  <si>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</si>
  <si>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</si>
  <si>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</si>
  <si>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</si>
  <si>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</si>
  <si>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</si>
  <si>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</si>
  <si>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</si>
  <si>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</si>
  <si>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</si>
  <si>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</si>
  <si>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</si>
  <si>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</si>
  <si>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</si>
  <si>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</si>
  <si>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</si>
  <si>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</si>
  <si>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</si>
  <si>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</si>
  <si>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</si>
  <si>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</si>
  <si>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</si>
  <si>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</si>
  <si>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</si>
  <si>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</si>
  <si>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</si>
  <si>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</si>
  <si>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</si>
  <si>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</si>
  <si>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</si>
  <si>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</si>
  <si>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</si>
  <si>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</si>
  <si>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</si>
  <si>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</si>
  <si>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</si>
  <si>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</si>
  <si>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</si>
  <si>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</si>
  <si>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</si>
  <si>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</si>
  <si>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</si>
  <si>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</si>
  <si>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</si>
  <si>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</si>
  <si>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</si>
  <si>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</si>
  <si>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</si>
  <si>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</si>
  <si>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</si>
  <si>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</si>
  <si>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</si>
  <si>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</si>
  <si>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</si>
  <si>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</si>
  <si>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</si>
  <si>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</si>
  <si>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</si>
  <si>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</si>
  <si>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</si>
  <si>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</si>
  <si>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</si>
  <si>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</si>
  <si>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</si>
  <si>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</si>
  <si>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</si>
  <si>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</si>
  <si>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</si>
  <si>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</si>
  <si>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</si>
  <si>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</si>
  <si>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</si>
  <si>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</si>
  <si>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</si>
  <si>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</si>
  <si>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</si>
  <si>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</si>
  <si>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</si>
  <si>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</si>
  <si>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</si>
  <si>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</si>
  <si>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</si>
  <si>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</si>
  <si>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</si>
  <si>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</si>
  <si>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</si>
  <si>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</si>
  <si>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</si>
  <si>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</si>
  <si>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</si>
  <si>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</si>
  <si>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</si>
  <si>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</si>
  <si>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</si>
  <si>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</si>
  <si>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</si>
  <si>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</si>
  <si>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</si>
  <si>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</si>
  <si>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</si>
  <si>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</si>
  <si>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</si>
  <si>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</si>
  <si>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</si>
  <si>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</si>
  <si>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</si>
  <si>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</si>
  <si>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</si>
  <si>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</si>
  <si>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</si>
  <si>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</si>
  <si>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</si>
  <si>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</si>
  <si>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</si>
  <si>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</si>
  <si>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</si>
  <si>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</si>
  <si>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</si>
  <si>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</si>
  <si>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</si>
  <si>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</si>
  <si>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</si>
  <si>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</si>
  <si>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</si>
  <si>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</si>
  <si>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</si>
  <si>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</si>
  <si>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</si>
  <si>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</si>
  <si>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</si>
  <si>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</si>
  <si>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</si>
  <si>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</si>
  <si>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</si>
  <si>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</si>
  <si>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</si>
  <si>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</si>
  <si>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</si>
  <si>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</si>
  <si>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</si>
  <si>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</si>
  <si>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</si>
  <si>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</si>
  <si>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</si>
  <si>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</si>
  <si>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</si>
  <si>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</si>
  <si>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</si>
  <si>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</si>
  <si>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</si>
  <si>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</si>
  <si>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</si>
  <si>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</si>
  <si>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</si>
  <si>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</si>
  <si>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</si>
  <si>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</si>
  <si>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</si>
  <si>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</si>
  <si>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</si>
  <si>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</si>
  <si>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</si>
  <si>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</si>
  <si>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</si>
  <si>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</si>
  <si>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</si>
  <si>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</si>
  <si>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</si>
  <si>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</si>
  <si>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</si>
  <si>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</si>
  <si>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</si>
  <si>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</si>
  <si>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</si>
  <si>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</si>
  <si>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</si>
  <si>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</si>
  <si>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</si>
  <si>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</si>
  <si>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</si>
  <si>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</si>
  <si>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</si>
  <si>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</si>
  <si>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</si>
  <si>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</si>
  <si>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</si>
  <si>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</si>
  <si>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</si>
  <si>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</si>
  <si>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</si>
  <si>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</si>
  <si>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</si>
  <si>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</si>
  <si>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</si>
  <si>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</si>
  <si>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</si>
  <si>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</si>
  <si>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</si>
  <si>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</si>
  <si>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</si>
  <si>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</si>
  <si>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</si>
  <si>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</si>
  <si>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</si>
  <si>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</si>
  <si>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</si>
  <si>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</si>
  <si>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</si>
  <si>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</si>
  <si>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</si>
  <si>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</si>
  <si>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</si>
  <si>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</si>
  <si>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</si>
  <si>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</si>
  <si>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</si>
  <si>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</si>
  <si>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</si>
  <si>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</si>
  <si>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</si>
  <si>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</si>
  <si>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</si>
  <si>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</si>
  <si>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</si>
  <si>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</si>
  <si>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</si>
  <si>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</si>
  <si>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</si>
  <si>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</si>
  <si>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</si>
  <si>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</si>
  <si>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</si>
  <si>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</si>
  <si>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</si>
  <si>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</si>
  <si>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</si>
  <si>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</si>
  <si>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</si>
  <si>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</si>
  <si>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</si>
  <si>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</si>
  <si>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</si>
  <si>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</si>
  <si>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</si>
  <si>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</si>
  <si>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</si>
  <si>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</si>
  <si>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</si>
  <si>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</si>
  <si>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</si>
  <si>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</si>
  <si>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</si>
  <si>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</si>
  <si>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</si>
  <si>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</si>
  <si>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</si>
  <si>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</si>
  <si>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</si>
  <si>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</si>
  <si>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</si>
  <si>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</si>
  <si>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</si>
  <si>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</si>
  <si>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</si>
  <si>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</si>
  <si>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</si>
  <si>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</si>
  <si>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</si>
  <si>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</si>
  <si>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</si>
  <si>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</si>
  <si>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</si>
  <si>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</si>
  <si>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</si>
  <si>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</si>
  <si>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</si>
  <si>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</si>
  <si>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</si>
  <si>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</si>
  <si>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</si>
  <si>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</si>
  <si>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</si>
  <si>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</si>
  <si>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</si>
  <si>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</si>
  <si>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</si>
  <si>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</si>
  <si>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</si>
  <si>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</si>
  <si>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</si>
  <si>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</si>
  <si>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</si>
  <si>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</si>
  <si>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</si>
  <si>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</si>
  <si>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</si>
  <si>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</si>
  <si>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</si>
  <si>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</si>
  <si>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</si>
  <si>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</si>
  <si>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</si>
  <si>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</si>
  <si>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</si>
  <si>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</si>
  <si>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</si>
  <si>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</si>
  <si>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</si>
  <si>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</si>
  <si>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</si>
  <si>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</si>
  <si>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</si>
  <si>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</si>
  <si>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</si>
  <si>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</si>
  <si>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</si>
  <si>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</si>
  <si>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</si>
  <si>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</si>
  <si>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</si>
  <si>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</si>
  <si>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</si>
  <si>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</si>
  <si>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</si>
  <si>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</si>
  <si>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</si>
  <si>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</si>
  <si>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</si>
  <si>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</si>
  <si>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</si>
  <si>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</si>
  <si>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</si>
  <si>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</si>
  <si>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</si>
  <si>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</si>
  <si>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</si>
  <si>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</si>
  <si>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</si>
  <si>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</si>
  <si>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</si>
  <si>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</si>
  <si>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</si>
  <si>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</si>
  <si>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</si>
  <si>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</si>
  <si>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</si>
  <si>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</si>
  <si>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</si>
  <si>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</si>
  <si>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</si>
  <si>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</si>
  <si>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</si>
  <si>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</si>
  <si>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</si>
  <si>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</si>
  <si>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</si>
  <si>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</si>
  <si>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</si>
  <si>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</si>
  <si>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</si>
  <si>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</si>
  <si>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</si>
  <si>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</si>
  <si>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</si>
  <si>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</si>
  <si>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</si>
  <si>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</si>
  <si>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</si>
  <si>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</si>
  <si>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</si>
  <si>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</si>
  <si>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</si>
  <si>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</si>
  <si>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</si>
  <si>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</si>
  <si>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</si>
  <si>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</si>
  <si>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</si>
  <si>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</si>
  <si>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</si>
  <si>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</si>
  <si>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</si>
  <si>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</si>
  <si>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</si>
  <si>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</si>
  <si>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</si>
  <si>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</si>
  <si>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</si>
  <si>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</si>
  <si>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</si>
  <si>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</si>
  <si>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</si>
  <si>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</si>
  <si>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</si>
  <si>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</si>
  <si>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</si>
  <si>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</si>
  <si>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</si>
  <si>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</si>
  <si>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</si>
  <si>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</si>
  <si>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</si>
  <si>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</si>
  <si>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</si>
  <si>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</si>
  <si>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</si>
  <si>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</si>
  <si>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</si>
  <si>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</si>
  <si>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</si>
  <si>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</si>
  <si>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</si>
  <si>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</si>
  <si>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</si>
  <si>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</si>
  <si>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</si>
  <si>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</si>
  <si>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</si>
  <si>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</si>
  <si>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</si>
  <si>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</si>
  <si>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</si>
  <si>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</si>
  <si>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</si>
  <si>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</si>
  <si>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</si>
  <si>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</si>
  <si>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</si>
  <si>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</si>
  <si>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</si>
  <si>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</si>
  <si>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</si>
  <si>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</si>
  <si>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</si>
  <si>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</si>
  <si>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</si>
  <si>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</si>
  <si>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</si>
  <si>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</si>
  <si>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</si>
  <si>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</si>
  <si>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</si>
  <si>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</si>
  <si>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</si>
  <si>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</si>
  <si>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</si>
  <si>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</si>
  <si>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</si>
  <si>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</si>
  <si>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</si>
  <si>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</si>
  <si>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</si>
  <si>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</si>
  <si>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</si>
  <si>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</si>
  <si>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</si>
  <si>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</si>
  <si>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</si>
  <si>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</si>
  <si>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</si>
  <si>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</si>
  <si>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</si>
  <si>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</si>
  <si>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</si>
  <si>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</si>
  <si>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</si>
  <si>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</si>
  <si>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</si>
  <si>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</si>
  <si>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</si>
  <si>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</si>
  <si>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</si>
  <si>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</si>
  <si>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</si>
  <si>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</si>
  <si>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</si>
  <si>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</si>
  <si>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</si>
  <si>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</si>
  <si>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</si>
  <si>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</si>
  <si>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</si>
  <si>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</si>
  <si>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</si>
  <si>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</si>
  <si>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</si>
  <si>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</si>
  <si>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</si>
  <si>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</si>
  <si>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</si>
  <si>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</si>
  <si>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</si>
  <si>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</si>
  <si>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</si>
  <si>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</si>
  <si>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</si>
  <si>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</si>
  <si>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</si>
  <si>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</si>
  <si>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</si>
  <si>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</si>
  <si>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</si>
  <si>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</si>
  <si>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</si>
  <si>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</si>
  <si>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</si>
  <si>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</si>
  <si>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</si>
  <si>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</si>
  <si>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</si>
  <si>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</si>
  <si>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</si>
  <si>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</si>
  <si>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</si>
  <si>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</si>
  <si>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</si>
  <si>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</si>
  <si>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</si>
  <si>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</si>
  <si>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</si>
  <si>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</si>
  <si>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</si>
  <si>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</si>
  <si>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</si>
  <si>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</si>
  <si>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</si>
  <si>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</si>
  <si>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</si>
  <si>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</si>
  <si>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</si>
  <si>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</si>
  <si>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</si>
  <si>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</si>
  <si>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</si>
  <si>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</si>
  <si>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</si>
  <si>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</si>
  <si>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</si>
  <si>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</si>
  <si>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</si>
  <si>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</si>
  <si>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</si>
  <si>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</si>
  <si>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</si>
  <si>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</si>
  <si>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</si>
  <si>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</si>
  <si>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</si>
  <si>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</si>
  <si>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</si>
  <si>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</si>
  <si>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</si>
  <si>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</si>
  <si>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</si>
  <si>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</si>
  <si>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</si>
  <si>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</si>
  <si>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</si>
  <si>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</si>
  <si>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</si>
  <si>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</si>
  <si>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</si>
  <si>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</si>
  <si>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</si>
  <si>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</si>
  <si>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</si>
  <si>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</si>
  <si>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</si>
  <si>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</si>
  <si>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</si>
  <si>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</si>
  <si>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</si>
  <si>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</si>
  <si>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</si>
  <si>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</si>
  <si>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</si>
  <si>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</si>
  <si>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</si>
  <si>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</si>
  <si>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</si>
  <si>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</si>
  <si>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</si>
  <si>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</si>
  <si>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</si>
  <si>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</si>
  <si>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</si>
  <si>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</si>
  <si>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</si>
  <si>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</si>
  <si>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</si>
  <si>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</si>
  <si>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</si>
  <si>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</si>
  <si>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</si>
  <si>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</si>
  <si>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</si>
  <si>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</si>
  <si>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</si>
  <si>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</si>
  <si>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</si>
  <si>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</si>
  <si>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</si>
  <si>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</si>
  <si>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</si>
  <si>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</si>
  <si>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</si>
  <si>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</si>
  <si>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</si>
  <si>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</si>
  <si>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</si>
  <si>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</si>
  <si>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</si>
  <si>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</si>
  <si>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</si>
  <si>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</si>
  <si>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</si>
  <si>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</si>
  <si>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</si>
  <si>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</si>
  <si>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</si>
  <si>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</si>
  <si>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</si>
  <si>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</si>
  <si>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</si>
  <si>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</si>
  <si>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</si>
  <si>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</si>
  <si>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</si>
  <si>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</si>
  <si>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</si>
  <si>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</si>
  <si>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</si>
  <si>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</si>
  <si>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</si>
  <si>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</si>
  <si>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</si>
  <si>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</si>
  <si>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</si>
  <si>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</si>
  <si>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</si>
  <si>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</si>
  <si>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</si>
  <si>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</si>
  <si>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</si>
  <si>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</si>
  <si>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</si>
  <si>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</si>
  <si>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</si>
  <si>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</si>
  <si>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</si>
  <si>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</si>
  <si>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</si>
  <si>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</si>
  <si>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</si>
  <si>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</si>
  <si>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</si>
  <si>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</si>
  <si>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</si>
  <si>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</si>
  <si>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</si>
  <si>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</si>
  <si>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</si>
  <si>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</si>
  <si>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</si>
  <si>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</si>
  <si>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</si>
  <si>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</si>
  <si>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</si>
  <si>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</si>
  <si>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</si>
  <si>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</si>
  <si>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</si>
  <si>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</si>
  <si>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</si>
  <si>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</si>
  <si>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</si>
  <si>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</si>
  <si>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</si>
  <si>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</si>
  <si>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</si>
  <si>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</si>
  <si>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</si>
  <si>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</si>
  <si>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</si>
  <si>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</si>
  <si>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</si>
  <si>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</si>
  <si>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</si>
  <si>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</si>
  <si>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</si>
  <si>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</si>
  <si>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</si>
  <si>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</si>
  <si>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</si>
  <si>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</si>
  <si>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</si>
  <si>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</si>
  <si>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</si>
  <si>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</si>
  <si>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</si>
  <si>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</si>
  <si>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</si>
  <si>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</si>
  <si>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</si>
  <si>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</si>
  <si>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</si>
  <si>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</si>
  <si>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</si>
  <si>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</si>
  <si>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</si>
  <si>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</si>
  <si>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</si>
  <si>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</si>
  <si>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</si>
  <si>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</si>
  <si>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</si>
  <si>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</si>
  <si>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</si>
  <si>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</si>
  <si>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</si>
  <si>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</si>
  <si>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</si>
  <si>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</si>
  <si>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</si>
  <si>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</si>
  <si>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</si>
  <si>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</si>
  <si>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</si>
  <si>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</si>
  <si>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</si>
  <si>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</si>
  <si>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</si>
  <si>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</si>
  <si>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</si>
  <si>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</si>
  <si>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</si>
  <si>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</si>
  <si>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</si>
  <si>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</si>
  <si>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</si>
  <si>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</si>
  <si>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</si>
  <si>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</si>
  <si>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</si>
  <si>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</si>
  <si>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</si>
  <si>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</si>
  <si>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</si>
  <si>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</si>
  <si>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</si>
  <si>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</si>
  <si>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</si>
  <si>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</si>
  <si>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</si>
  <si>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</si>
  <si>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</si>
  <si>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</si>
  <si>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</si>
  <si>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</si>
  <si>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</si>
  <si>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</si>
  <si>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</si>
  <si>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</si>
  <si>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</si>
  <si>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</si>
  <si>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</si>
  <si>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</si>
  <si>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</si>
  <si>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</si>
  <si>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</si>
  <si>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</si>
  <si>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</si>
  <si>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</si>
  <si>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</si>
  <si>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</si>
  <si>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</si>
  <si>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</si>
  <si>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</si>
  <si>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</si>
  <si>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</si>
  <si>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</si>
  <si>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</si>
  <si>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</si>
  <si>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</si>
  <si>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</si>
  <si>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</si>
  <si>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</si>
  <si>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</si>
  <si>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</si>
  <si>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</si>
  <si>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</si>
  <si>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</si>
  <si>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</si>
  <si>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</si>
  <si>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</si>
  <si>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</si>
  <si>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</si>
  <si>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</si>
  <si>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</si>
  <si>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</si>
  <si>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</si>
  <si>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</si>
  <si>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</si>
  <si>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</si>
  <si>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</si>
  <si>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</si>
  <si>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</si>
  <si>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</si>
  <si>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</si>
  <si>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</si>
  <si>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</si>
  <si>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</si>
  <si>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</si>
  <si>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</si>
  <si>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</si>
  <si>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</si>
  <si>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</si>
  <si>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</si>
  <si>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</si>
  <si>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</si>
  <si>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</si>
  <si>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</si>
  <si>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</si>
  <si>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</si>
  <si>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</si>
  <si>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</si>
  <si>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</si>
  <si>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</si>
  <si>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</si>
  <si>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</si>
  <si>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</si>
  <si>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</si>
  <si>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</si>
  <si>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</si>
  <si>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</si>
  <si>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</si>
  <si>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</si>
  <si>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</si>
  <si>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</si>
  <si>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</si>
  <si>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</si>
  <si>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</si>
  <si>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</si>
  <si>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</si>
  <si>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</si>
  <si>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</si>
  <si>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</si>
  <si>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</si>
  <si>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</si>
  <si>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</si>
  <si>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</si>
  <si>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</si>
  <si>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</si>
  <si>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</si>
  <si>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</si>
  <si>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</si>
  <si>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</si>
  <si>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</si>
  <si>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</si>
  <si>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</si>
  <si>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</si>
  <si>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</si>
  <si>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</si>
  <si>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</si>
  <si>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</si>
  <si>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</si>
  <si>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</si>
  <si>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</si>
  <si>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</si>
  <si>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</si>
  <si>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</si>
  <si>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</si>
  <si>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</si>
  <si>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</si>
  <si>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</si>
  <si>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</si>
  <si>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</si>
  <si>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</si>
  <si>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</si>
  <si>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</si>
  <si>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</si>
  <si>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</si>
  <si>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</si>
  <si>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</si>
  <si>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</si>
  <si>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</si>
  <si>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</si>
  <si>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</si>
  <si>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</si>
  <si>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</si>
  <si>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</si>
  <si>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</si>
  <si>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</si>
  <si>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</si>
  <si>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</si>
  <si>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</si>
  <si>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</si>
  <si>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</si>
  <si>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</si>
  <si>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</si>
  <si>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</si>
  <si>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</si>
  <si>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</si>
  <si>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</si>
  <si>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</si>
  <si>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</si>
  <si>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</si>
  <si>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</si>
  <si>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</si>
  <si>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</si>
  <si>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</si>
  <si>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</si>
  <si>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</si>
  <si>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</si>
  <si>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</si>
  <si>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</si>
  <si>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</si>
  <si>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</si>
  <si>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</si>
  <si>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</si>
  <si>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</si>
  <si>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</si>
  <si>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</si>
  <si>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</si>
  <si>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</si>
  <si>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</si>
  <si>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</si>
  <si>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</si>
  <si>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</si>
  <si>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</si>
  <si>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</si>
  <si>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</si>
  <si>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</si>
  <si>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</si>
  <si>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</si>
  <si>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</si>
  <si>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</si>
  <si>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</si>
  <si>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</si>
  <si>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</si>
  <si>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</si>
  <si>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</si>
  <si>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</si>
  <si>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</si>
  <si>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</si>
  <si>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</si>
  <si>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</si>
  <si>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</si>
  <si>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</si>
  <si>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</si>
  <si>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</si>
  <si>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</si>
  <si>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</si>
  <si>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</si>
  <si>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</si>
  <si>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</si>
  <si>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</si>
  <si>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</si>
  <si>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</si>
  <si>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</si>
  <si>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</si>
  <si>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</si>
  <si>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</si>
  <si>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</si>
  <si>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</si>
  <si>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</si>
  <si>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</si>
  <si>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</si>
  <si>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</si>
  <si>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</si>
  <si>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</si>
  <si>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</si>
  <si>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</si>
  <si>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</si>
  <si>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</si>
  <si>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</si>
  <si>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</si>
  <si>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</si>
  <si>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</si>
  <si>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</si>
  <si>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</si>
  <si>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</si>
  <si>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</si>
  <si>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</si>
  <si>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</si>
  <si>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</si>
  <si>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</si>
  <si>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</si>
  <si>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</si>
  <si>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</si>
  <si>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</si>
  <si>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</si>
  <si>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</si>
  <si>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</si>
  <si>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</si>
  <si>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</si>
  <si>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</si>
  <si>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</si>
  <si>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</si>
  <si>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</si>
  <si>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</si>
  <si>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</si>
  <si>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</si>
  <si>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</si>
  <si>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</si>
  <si>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</si>
  <si>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</si>
  <si>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</si>
  <si>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</si>
  <si>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</si>
  <si>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</si>
  <si>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</si>
  <si>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</si>
  <si>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</si>
  <si>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</si>
  <si>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</si>
  <si>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</si>
  <si>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</si>
  <si>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</si>
  <si>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</si>
  <si>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</si>
  <si>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</si>
  <si>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</si>
  <si>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</si>
  <si>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</si>
  <si>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</si>
  <si>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</si>
  <si>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</si>
  <si>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</si>
  <si>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</si>
  <si>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</si>
  <si>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</si>
  <si>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</si>
  <si>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</si>
  <si>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</si>
  <si>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</si>
  <si>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</si>
  <si>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</si>
  <si>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</si>
  <si>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</si>
  <si>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</si>
  <si>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</si>
  <si>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</si>
  <si>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</si>
  <si>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</si>
  <si>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</si>
  <si>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</si>
  <si>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</si>
  <si>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</si>
  <si>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</si>
  <si>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</si>
  <si>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</si>
  <si>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</si>
  <si>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</si>
  <si>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</si>
  <si>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</si>
  <si>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</si>
  <si>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</si>
  <si>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</si>
  <si>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</si>
  <si>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</si>
  <si>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</si>
  <si>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</si>
  <si>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</si>
  <si>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</si>
  <si>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</si>
  <si>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</si>
  <si>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</si>
  <si>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</si>
  <si>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</si>
  <si>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</si>
  <si>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</si>
  <si>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</si>
  <si>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</si>
  <si>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</si>
  <si>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</si>
  <si>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</si>
  <si>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</si>
  <si>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</si>
  <si>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</si>
  <si>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</si>
  <si>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</si>
  <si>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</si>
  <si>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</si>
  <si>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</si>
  <si>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</si>
  <si>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</si>
  <si>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</si>
  <si>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</si>
  <si>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</si>
  <si>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</si>
  <si>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</si>
  <si>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</si>
  <si>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</si>
  <si>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</si>
  <si>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</si>
  <si>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</si>
  <si>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</si>
  <si>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</si>
  <si>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</si>
  <si>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</si>
  <si>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</si>
  <si>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</si>
  <si>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</si>
  <si>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</si>
  <si>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</si>
  <si>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</si>
  <si>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</si>
  <si>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</si>
  <si>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</si>
  <si>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</si>
  <si>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</si>
  <si>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</si>
  <si>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</si>
  <si>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</si>
  <si>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</si>
  <si>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</si>
  <si>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</si>
  <si>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</si>
  <si>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</si>
  <si>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</si>
  <si>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</si>
  <si>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</si>
  <si>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</si>
  <si>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</si>
  <si>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</si>
  <si>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</si>
  <si>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</si>
  <si>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</si>
  <si>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</si>
  <si>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</si>
  <si>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</si>
  <si>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</si>
  <si>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</si>
  <si>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</si>
  <si>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</si>
  <si>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</si>
  <si>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</si>
  <si>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</si>
  <si>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</si>
  <si>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</si>
  <si>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</si>
  <si>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</si>
  <si>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</si>
  <si>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</si>
  <si>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</si>
  <si>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</si>
  <si>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</si>
  <si>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</si>
  <si>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</si>
  <si>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</si>
  <si>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</si>
  <si>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</si>
  <si>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</si>
  <si>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</si>
  <si>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</si>
  <si>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</si>
  <si>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</si>
  <si>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</si>
  <si>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</si>
  <si>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</si>
  <si>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</si>
  <si>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</si>
  <si>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</si>
  <si>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</si>
  <si>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</si>
  <si>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</si>
  <si>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</si>
  <si>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</si>
  <si>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</si>
  <si>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</si>
  <si>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</si>
  <si>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</si>
  <si>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</si>
  <si>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</si>
  <si>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</si>
  <si>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</si>
  <si>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</si>
  <si>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</si>
  <si>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</si>
  <si>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</si>
  <si>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</si>
  <si>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</si>
  <si>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</si>
  <si>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</si>
  <si>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</si>
  <si>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</si>
  <si>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</si>
  <si>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</si>
  <si>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</si>
  <si>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</si>
  <si>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</si>
  <si>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</si>
  <si>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</si>
  <si>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</si>
  <si>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</si>
  <si>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</si>
  <si>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</si>
  <si>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</si>
  <si>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</si>
  <si>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</si>
  <si>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</si>
  <si>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</si>
  <si>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</si>
  <si>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</si>
  <si>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</si>
  <si>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</si>
  <si>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</si>
  <si>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</si>
  <si>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</si>
  <si>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</si>
  <si>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</si>
  <si>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</si>
  <si>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</si>
  <si>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</si>
  <si>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</si>
  <si>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</si>
  <si>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</si>
  <si>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</si>
  <si>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</si>
  <si>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</si>
  <si>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</si>
  <si>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</si>
  <si>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</si>
  <si>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</si>
  <si>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</si>
  <si>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</si>
  <si>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</si>
  <si>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</si>
  <si>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</si>
  <si>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</si>
  <si>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</si>
  <si>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</si>
  <si>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</si>
  <si>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</si>
  <si>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</si>
  <si>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</si>
  <si>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</si>
  <si>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</si>
  <si>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</si>
  <si>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</si>
  <si>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</si>
  <si>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</si>
  <si>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</si>
  <si>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</si>
  <si>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</si>
  <si>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</si>
  <si>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</si>
  <si>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</si>
  <si>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</si>
  <si>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</si>
  <si>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</si>
  <si>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</si>
  <si>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</si>
  <si>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</si>
  <si>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</si>
  <si>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</si>
  <si>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</si>
  <si>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</si>
  <si>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</si>
  <si>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</si>
  <si>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</si>
  <si>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</si>
  <si>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</si>
  <si>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</si>
  <si>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</si>
  <si>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</si>
  <si>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</si>
  <si>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</si>
  <si>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</si>
  <si>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</si>
  <si>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</si>
  <si>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</si>
  <si>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</si>
  <si>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</si>
  <si>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</si>
  <si>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</si>
  <si>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</si>
  <si>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</si>
  <si>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</si>
  <si>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</si>
  <si>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</si>
  <si>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</si>
  <si>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</si>
  <si>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</si>
  <si>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</si>
  <si>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</si>
  <si>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</si>
  <si>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</si>
  <si>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</si>
  <si>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</si>
  <si>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</si>
  <si>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</si>
  <si>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</si>
  <si>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</si>
  <si>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</si>
  <si>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</si>
  <si>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</si>
  <si>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</si>
  <si>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</si>
  <si>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</si>
  <si>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</si>
  <si>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</si>
  <si>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</si>
  <si>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</si>
  <si>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</si>
  <si>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</si>
  <si>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</si>
  <si>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</si>
  <si>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</si>
  <si>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</si>
  <si>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</si>
  <si>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</si>
  <si>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</si>
  <si>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</si>
  <si>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</si>
  <si>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</si>
  <si>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</si>
  <si>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</si>
  <si>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</si>
  <si>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</si>
  <si>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</si>
  <si>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</si>
  <si>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</si>
  <si>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</si>
  <si>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</si>
  <si>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</si>
  <si>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</si>
  <si>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</si>
  <si>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</si>
  <si>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</si>
  <si>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</si>
  <si>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</si>
  <si>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</si>
  <si>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</si>
  <si>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</si>
  <si>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</si>
  <si>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</si>
  <si>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</si>
  <si>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</si>
  <si>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</si>
  <si>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</si>
  <si>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</si>
  <si>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</si>
  <si>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</si>
  <si>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</si>
  <si>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</si>
  <si>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</si>
  <si>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</si>
  <si>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</si>
  <si>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</si>
  <si>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</si>
  <si>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</si>
  <si>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</si>
  <si>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</si>
  <si>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</si>
  <si>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</si>
  <si>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</si>
  <si>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</si>
  <si>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</si>
  <si>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</si>
  <si>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</si>
  <si>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</si>
  <si>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</si>
  <si>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</si>
  <si>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</si>
  <si>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</si>
  <si>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</si>
  <si>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</si>
  <si>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</si>
  <si>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</si>
  <si>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</si>
  <si>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</si>
  <si>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</si>
  <si>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</si>
  <si>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</si>
  <si>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</si>
  <si>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</si>
  <si>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</si>
  <si>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</si>
  <si>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</si>
  <si>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</si>
  <si>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</si>
  <si>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</si>
  <si>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</si>
  <si>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</si>
  <si>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</si>
  <si>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</si>
  <si>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</si>
  <si>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</si>
  <si>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</si>
  <si>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</si>
  <si>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</si>
  <si>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</si>
  <si>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</si>
  <si>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</si>
  <si>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</si>
  <si>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</si>
  <si>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</si>
  <si>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</si>
  <si>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</si>
  <si>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</si>
  <si>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</si>
  <si>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</si>
  <si>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</si>
  <si>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</si>
  <si>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</si>
  <si>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</si>
  <si>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</si>
  <si>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</si>
  <si>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</si>
  <si>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</si>
  <si>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</si>
  <si>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</si>
  <si>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</si>
  <si>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</si>
  <si>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</si>
  <si>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</si>
  <si>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</si>
  <si>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</si>
  <si>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</si>
  <si>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</si>
  <si>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</si>
  <si>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</si>
  <si>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</si>
  <si>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</si>
  <si>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</si>
  <si>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</si>
  <si>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</si>
  <si>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</si>
  <si>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</si>
  <si>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</si>
  <si>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</si>
  <si>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</si>
  <si>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</si>
  <si>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</si>
  <si>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</si>
  <si>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</si>
  <si>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</si>
  <si>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</si>
  <si>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</si>
  <si>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</si>
  <si>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</si>
  <si>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</si>
  <si>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</si>
  <si>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</si>
  <si>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</si>
  <si>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</si>
  <si>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</si>
  <si>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</si>
  <si>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</si>
  <si>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</si>
  <si>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</si>
  <si>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</si>
  <si>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</si>
  <si>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</si>
  <si>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</si>
  <si>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</si>
  <si>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</si>
  <si>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</si>
  <si>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</si>
  <si>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</si>
  <si>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</si>
  <si>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</si>
  <si>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</si>
  <si>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</si>
  <si>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</si>
  <si>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</si>
  <si>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</si>
  <si>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</si>
  <si>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</si>
  <si>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</si>
  <si>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</si>
  <si>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</si>
  <si>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</si>
  <si>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</si>
  <si>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</si>
  <si>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</si>
  <si>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</si>
  <si>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</si>
  <si>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</si>
  <si>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</si>
  <si>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</si>
  <si>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</si>
  <si>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</si>
  <si>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</si>
  <si>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</si>
  <si>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</si>
  <si>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</si>
  <si>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</si>
  <si>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</si>
  <si>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</si>
  <si>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</si>
  <si>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</si>
  <si>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</si>
  <si>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</si>
  <si>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</si>
  <si>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</si>
  <si>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</si>
  <si>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</si>
  <si>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</si>
  <si>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</si>
  <si>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</si>
  <si>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</si>
  <si>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</si>
  <si>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</si>
  <si>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</si>
  <si>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</si>
  <si>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</si>
  <si>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</si>
  <si>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</si>
  <si>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</si>
  <si>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</si>
  <si>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</si>
  <si>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</si>
  <si>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</si>
  <si>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</si>
  <si>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</si>
  <si>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</si>
  <si>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</si>
  <si>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</si>
  <si>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</si>
  <si>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</si>
  <si>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</si>
  <si>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</si>
  <si>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</si>
  <si>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</si>
  <si>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</si>
  <si>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</si>
  <si>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</si>
  <si>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</si>
  <si>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</si>
  <si>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</si>
  <si>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</si>
  <si>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</si>
  <si>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</si>
  <si>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</si>
  <si>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</si>
  <si>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</si>
  <si>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</si>
  <si>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</si>
  <si>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</si>
  <si>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</si>
  <si>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</si>
  <si>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</si>
  <si>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</si>
  <si>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</si>
  <si>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</si>
  <si>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</si>
  <si>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</si>
  <si>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</si>
  <si>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</si>
  <si>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</si>
  <si>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</si>
  <si>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</si>
  <si>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</si>
  <si>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</si>
  <si>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</si>
  <si>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</si>
  <si>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</si>
  <si>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</si>
  <si>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</si>
  <si>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</si>
  <si>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</si>
  <si>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</si>
  <si>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</si>
  <si>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</si>
  <si>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</si>
  <si>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</si>
  <si>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</si>
  <si>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</si>
  <si>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</si>
  <si>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</si>
  <si>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</si>
  <si>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</si>
  <si>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</si>
  <si>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</si>
  <si>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</si>
  <si>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</si>
  <si>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</si>
  <si>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</si>
  <si>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</si>
  <si>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</si>
  <si>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</si>
  <si>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</si>
  <si>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</si>
  <si>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</si>
  <si>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</si>
  <si>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</si>
  <si>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</si>
  <si>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</si>
  <si>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</si>
  <si>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</si>
  <si>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</si>
  <si>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</si>
  <si>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</si>
  <si>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</si>
  <si>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</si>
  <si>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</si>
  <si>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</si>
  <si>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</si>
  <si>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</si>
  <si>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</si>
  <si>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</si>
  <si>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</si>
  <si>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</si>
  <si>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</si>
  <si>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</si>
  <si>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</si>
  <si>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</si>
  <si>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</si>
  <si>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</si>
  <si>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</si>
  <si>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</si>
  <si>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</si>
  <si>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</si>
  <si>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</si>
  <si>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</si>
  <si>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</si>
  <si>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</si>
  <si>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</si>
  <si>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</si>
  <si>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</si>
  <si>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</si>
  <si>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</si>
  <si>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</si>
  <si>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</si>
  <si>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</si>
  <si>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</si>
  <si>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</si>
  <si>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</si>
  <si>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</si>
  <si>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</si>
  <si>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</si>
  <si>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</si>
  <si>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</si>
  <si>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</si>
  <si>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</si>
  <si>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</si>
  <si>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</si>
  <si>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</si>
  <si>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</si>
  <si>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</si>
  <si>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</si>
  <si>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</si>
  <si>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</si>
  <si>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</si>
  <si>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</si>
  <si>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</si>
  <si>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</si>
  <si>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</si>
  <si>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</si>
  <si>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</si>
  <si>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</si>
  <si>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</si>
  <si>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</si>
  <si>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</si>
  <si>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</si>
  <si>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</si>
  <si>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</si>
  <si>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</si>
  <si>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</si>
  <si>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</si>
  <si>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</si>
  <si>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</si>
  <si>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</si>
  <si>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</si>
  <si>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</si>
  <si>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</si>
  <si>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</si>
  <si>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</si>
  <si>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</si>
  <si>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</si>
  <si>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</si>
  <si>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</si>
  <si>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</si>
  <si>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</si>
  <si>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</si>
  <si>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</si>
  <si>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</si>
  <si>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</si>
  <si>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</si>
  <si>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</si>
  <si>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</si>
  <si>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</si>
  <si>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</si>
  <si>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</si>
  <si>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</si>
  <si>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</si>
  <si>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</si>
  <si>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</si>
  <si>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</si>
  <si>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</si>
  <si>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</si>
  <si>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</si>
  <si>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</si>
  <si>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</si>
  <si>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</si>
  <si>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</si>
  <si>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</si>
  <si>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</si>
  <si>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</si>
  <si>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</si>
  <si>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</si>
  <si>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</si>
  <si>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</si>
  <si>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</si>
  <si>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</si>
  <si>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</si>
  <si>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</si>
  <si>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</si>
  <si>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</si>
  <si>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</si>
  <si>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</si>
  <si>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</si>
  <si>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</si>
  <si>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</si>
  <si>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</si>
  <si>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</si>
  <si>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</si>
  <si>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</si>
  <si>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</si>
  <si>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</si>
  <si>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</si>
  <si>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</si>
  <si>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</si>
  <si>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</si>
  <si>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</si>
  <si>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</si>
  <si>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</si>
  <si>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</si>
  <si>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</si>
  <si>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</si>
  <si>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</si>
  <si>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</si>
  <si>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</si>
  <si>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</si>
  <si>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</si>
  <si>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</si>
  <si>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</si>
  <si>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</si>
  <si>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</si>
  <si>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</si>
  <si>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</si>
  <si>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</si>
  <si>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</si>
  <si>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</si>
  <si>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</si>
  <si>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</si>
  <si>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</si>
  <si>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</si>
  <si>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</si>
  <si>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</si>
  <si>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</si>
  <si>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</si>
  <si>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</si>
  <si>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</si>
  <si>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</si>
  <si>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</si>
  <si>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</si>
  <si>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</si>
  <si>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</si>
  <si>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</si>
  <si>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</si>
  <si>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</si>
  <si>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</si>
  <si>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</si>
  <si>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</si>
  <si>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</si>
  <si>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</si>
  <si>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</si>
  <si>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</si>
  <si>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</si>
  <si>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</si>
  <si>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</si>
  <si>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</si>
  <si>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</si>
  <si>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</si>
  <si>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</si>
  <si>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</si>
  <si>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</si>
  <si>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</si>
  <si>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</si>
  <si>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</si>
  <si>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</si>
  <si>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</si>
  <si>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</si>
  <si>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</si>
  <si>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</si>
  <si>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</si>
  <si>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</si>
  <si>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</si>
  <si>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</si>
  <si>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</si>
  <si>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</si>
  <si>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</si>
  <si>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</si>
  <si>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</si>
  <si>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</si>
  <si>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</si>
  <si>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</si>
  <si>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</si>
  <si>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</si>
  <si>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</si>
  <si>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</si>
  <si>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</si>
  <si>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</si>
  <si>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</si>
  <si>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</si>
  <si>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</si>
  <si>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</si>
  <si>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</si>
  <si>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</si>
  <si>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</si>
  <si>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</si>
  <si>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</si>
  <si>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</si>
  <si>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</si>
  <si>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</si>
  <si>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</si>
  <si>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</si>
  <si>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</si>
  <si>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</si>
  <si>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</si>
  <si>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</si>
  <si>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</si>
  <si>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</si>
  <si>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</si>
  <si>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</si>
  <si>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</si>
  <si>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</si>
  <si>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</si>
  <si>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</si>
  <si>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</si>
  <si>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</si>
  <si>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</si>
  <si>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</si>
  <si>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</si>
  <si>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</si>
  <si>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</si>
  <si>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</si>
  <si>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</si>
  <si>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</si>
  <si>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</si>
  <si>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</si>
  <si>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</si>
  <si>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</si>
  <si>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</si>
  <si>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</si>
  <si>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</si>
  <si>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</si>
  <si>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</si>
  <si>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</si>
  <si>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</si>
  <si>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</si>
  <si>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</si>
  <si>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</si>
  <si>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</si>
  <si>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</si>
  <si>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</si>
  <si>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</si>
  <si>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</si>
  <si>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</si>
  <si>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</si>
  <si>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</si>
  <si>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</si>
  <si>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</si>
  <si>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</si>
  <si>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</si>
  <si>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</si>
  <si>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</si>
  <si>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</si>
  <si>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</si>
  <si>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</si>
  <si>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</si>
  <si>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</si>
  <si>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</si>
  <si>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</si>
  <si>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</si>
  <si>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</si>
  <si>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</si>
  <si>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</si>
  <si>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</si>
  <si>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</si>
  <si>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</si>
  <si>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</si>
  <si>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</si>
  <si>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</si>
  <si>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</si>
  <si>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</si>
  <si>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</si>
  <si>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</si>
  <si>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</si>
  <si>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</si>
  <si>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</si>
  <si>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</si>
  <si>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</si>
  <si>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</si>
  <si>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</si>
  <si>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</si>
  <si>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</si>
  <si>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</si>
  <si>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</si>
  <si>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</si>
  <si>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</si>
  <si>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</si>
  <si>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</si>
  <si>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</si>
  <si>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</si>
  <si>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</si>
  <si>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</si>
  <si>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</si>
  <si>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</si>
  <si>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</si>
  <si>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</si>
  <si>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</si>
  <si>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</si>
  <si>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</si>
  <si>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</si>
  <si>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</si>
  <si>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</si>
  <si>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</si>
  <si>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</si>
  <si>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</si>
  <si>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</si>
  <si>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</si>
  <si>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</si>
  <si>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</si>
  <si>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</si>
  <si>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</si>
  <si>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</si>
  <si>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</si>
  <si>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</si>
  <si>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</si>
  <si>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</si>
  <si>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</si>
  <si>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</si>
  <si>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</si>
  <si>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</si>
  <si>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</si>
  <si>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</si>
  <si>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</si>
  <si>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</si>
  <si>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</si>
  <si>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</si>
  <si>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</si>
  <si>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</si>
  <si>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</si>
  <si>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</si>
  <si>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</si>
  <si>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</si>
  <si>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</si>
  <si>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</si>
  <si>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</si>
  <si>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</si>
  <si>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</si>
  <si>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</si>
  <si>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</si>
  <si>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</si>
  <si>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</si>
  <si>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</si>
  <si>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</si>
  <si>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</si>
  <si>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</si>
  <si>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</si>
  <si>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</si>
  <si>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</si>
  <si>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</si>
  <si>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</si>
  <si>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</si>
  <si>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</si>
  <si>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</si>
  <si>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</si>
  <si>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</si>
  <si>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</si>
  <si>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</si>
  <si>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</si>
  <si>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</si>
  <si>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</si>
  <si>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</si>
  <si>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</si>
  <si>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</si>
  <si>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</si>
  <si>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</si>
  <si>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</si>
  <si>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</si>
  <si>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</si>
  <si>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</si>
  <si>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</si>
  <si>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</si>
  <si>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</si>
  <si>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</si>
  <si>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</si>
  <si>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</si>
  <si>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</si>
  <si>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</si>
  <si>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</si>
  <si>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</si>
  <si>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</si>
  <si>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</si>
  <si>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</si>
  <si>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</si>
  <si>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</si>
  <si>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</si>
  <si>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</si>
  <si>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</si>
  <si>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</si>
  <si>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</si>
  <si>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</si>
  <si>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</si>
  <si>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</si>
  <si>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</si>
  <si>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</si>
  <si>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</si>
  <si>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</si>
  <si>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</si>
  <si>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</si>
  <si>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</si>
  <si>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</si>
  <si>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</si>
  <si>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</si>
  <si>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</si>
  <si>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</si>
  <si>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</si>
  <si>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</si>
  <si>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</si>
  <si>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</si>
  <si>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</si>
  <si>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</si>
  <si>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</si>
  <si>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</si>
  <si>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</si>
  <si>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</si>
  <si>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</si>
  <si>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</si>
  <si>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</si>
  <si>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</si>
  <si>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</si>
  <si>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</si>
  <si>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</si>
  <si>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</si>
  <si>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</si>
  <si>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</si>
  <si>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</si>
  <si>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</si>
  <si>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</si>
  <si>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</si>
  <si>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</si>
  <si>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</si>
  <si>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</si>
  <si>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</si>
  <si>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</si>
  <si>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</si>
  <si>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</si>
  <si>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</si>
  <si>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</si>
  <si>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</si>
  <si>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</si>
  <si>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</si>
  <si>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</si>
  <si>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</si>
  <si>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</si>
  <si>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</si>
  <si>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</si>
  <si>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</si>
  <si>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</si>
  <si>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</si>
  <si>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</si>
  <si>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</si>
  <si>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</si>
  <si>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</si>
  <si>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</si>
  <si>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</si>
  <si>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</si>
  <si>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</si>
  <si>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</si>
  <si>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</si>
  <si>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</si>
  <si>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</si>
  <si>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</si>
  <si>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</si>
  <si>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</si>
  <si>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</si>
  <si>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</si>
  <si>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</si>
  <si>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</si>
  <si>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</si>
  <si>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</si>
  <si>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</si>
  <si>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</si>
  <si>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</si>
  <si>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</si>
  <si>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</si>
  <si>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</si>
  <si>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</si>
  <si>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</si>
  <si>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</si>
  <si>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</si>
  <si>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</si>
  <si>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</si>
  <si>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</si>
  <si>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</si>
  <si>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</si>
  <si>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</si>
  <si>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</si>
  <si>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</si>
  <si>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</si>
  <si>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</si>
  <si>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</si>
  <si>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</si>
  <si>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</si>
  <si>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</si>
  <si>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</si>
  <si>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</si>
  <si>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</si>
  <si>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</si>
  <si>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</si>
  <si>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</si>
  <si>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</si>
  <si>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</si>
  <si>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</si>
  <si>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</si>
  <si>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</si>
  <si>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</si>
  <si>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</si>
  <si>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</si>
  <si>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</si>
  <si>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</si>
  <si>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</si>
  <si>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</si>
  <si>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</si>
  <si>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</si>
  <si>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</si>
  <si>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</si>
  <si>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</si>
  <si>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</si>
  <si>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</si>
  <si>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</si>
  <si>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</si>
  <si>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</si>
  <si>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</si>
  <si>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</si>
  <si>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</si>
  <si>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</si>
  <si>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</si>
  <si>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</si>
  <si>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</si>
  <si>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</si>
  <si>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</si>
  <si>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</si>
  <si>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</si>
  <si>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</si>
  <si>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</si>
  <si>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</si>
  <si>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</si>
  <si>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</si>
  <si>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</si>
  <si>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</si>
  <si>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</si>
  <si>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</si>
  <si>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</si>
  <si>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</si>
  <si>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</si>
  <si>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</si>
  <si>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</si>
  <si>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</si>
  <si>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</si>
  <si>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</si>
  <si>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</si>
  <si>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</si>
  <si>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</si>
  <si>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</si>
  <si>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</si>
  <si>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</si>
  <si>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</si>
  <si>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</si>
  <si>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</si>
  <si>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</si>
  <si>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</si>
  <si>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</si>
  <si>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</si>
  <si>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</si>
  <si>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</si>
  <si>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</si>
  <si>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</si>
  <si>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</si>
  <si>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</si>
  <si>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</si>
  <si>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</si>
  <si>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</si>
  <si>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</si>
  <si>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</si>
  <si>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</si>
  <si>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</si>
  <si>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</si>
  <si>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</si>
  <si>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</si>
  <si>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</si>
  <si>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</si>
  <si>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</si>
  <si>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</si>
  <si>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</si>
  <si>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</si>
  <si>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</si>
  <si>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</si>
  <si>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</si>
  <si>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</si>
  <si>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</si>
  <si>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</si>
  <si>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</si>
  <si>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</si>
  <si>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</si>
  <si>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</si>
  <si>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</si>
  <si>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</si>
  <si>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</si>
  <si>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</si>
  <si>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</si>
  <si>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</si>
  <si>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</si>
  <si>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</si>
  <si>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</si>
  <si>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</si>
  <si>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</si>
  <si>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</si>
  <si>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</si>
  <si>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</si>
  <si>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</si>
  <si>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</si>
  <si>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</si>
  <si>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</si>
  <si>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</si>
  <si>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</si>
  <si>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</si>
  <si>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</si>
  <si>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</si>
  <si>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</si>
  <si>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</si>
  <si>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</si>
  <si>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</si>
  <si>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</si>
  <si>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</si>
  <si>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</si>
  <si>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</si>
  <si>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</si>
  <si>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</si>
  <si>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</si>
  <si>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</si>
  <si>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</si>
  <si>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</si>
  <si>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</si>
  <si>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</si>
  <si>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</si>
  <si>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</si>
  <si>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</si>
  <si>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</si>
  <si>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</si>
  <si>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</si>
  <si>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</si>
  <si>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</si>
  <si>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</si>
  <si>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</si>
  <si>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</si>
  <si>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</si>
  <si>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</si>
  <si>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</si>
  <si>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</si>
  <si>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</si>
  <si>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</si>
  <si>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</si>
  <si>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</si>
  <si>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</si>
  <si>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</si>
  <si>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</si>
  <si>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</si>
  <si>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</si>
  <si>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</si>
  <si>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</si>
  <si>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</si>
  <si>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</si>
  <si>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</si>
  <si>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</si>
  <si>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</si>
  <si>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</si>
  <si>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</si>
  <si>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</si>
  <si>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</si>
  <si>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</si>
  <si>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</si>
  <si>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</si>
  <si>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</si>
  <si>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</si>
  <si>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</si>
  <si>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</si>
  <si>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</si>
  <si>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</si>
  <si>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</si>
  <si>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</si>
  <si>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</si>
  <si>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</si>
  <si>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</si>
  <si>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</si>
  <si>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</si>
  <si>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</si>
  <si>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</si>
  <si>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</si>
  <si>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</si>
  <si>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</si>
  <si>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</si>
  <si>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</si>
  <si>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</si>
  <si>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</si>
  <si>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</si>
  <si>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</si>
  <si>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</si>
  <si>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</si>
  <si>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</si>
  <si>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</si>
  <si>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</si>
  <si>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</si>
  <si>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</si>
  <si>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</si>
  <si>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</si>
  <si>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</si>
  <si>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</si>
  <si>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</si>
  <si>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</si>
  <si>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</si>
  <si>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</si>
  <si>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</si>
  <si>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</si>
  <si>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</si>
  <si>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</si>
  <si>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</si>
  <si>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</si>
  <si>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</si>
  <si>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</si>
  <si>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</si>
  <si>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</si>
  <si>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</si>
  <si>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</si>
  <si>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</si>
  <si>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</si>
  <si>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</si>
  <si>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</si>
  <si>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</si>
  <si>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</si>
  <si>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</si>
  <si>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</si>
  <si>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</si>
  <si>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</si>
  <si>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</si>
  <si>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</si>
  <si>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</si>
  <si>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</si>
  <si>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</si>
  <si>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</si>
  <si>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</si>
  <si>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</si>
  <si>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</si>
  <si>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</si>
  <si>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</si>
  <si>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</si>
  <si>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</si>
  <si>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</si>
  <si>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</si>
  <si>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</si>
  <si>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</si>
  <si>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</si>
  <si>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</si>
  <si>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</si>
  <si>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</si>
  <si>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</si>
  <si>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</si>
  <si>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</si>
  <si>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</si>
  <si>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</si>
  <si>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</si>
  <si>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</si>
  <si>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</si>
  <si>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</si>
  <si>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</si>
  <si>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</si>
  <si>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</si>
  <si>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</si>
  <si>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</si>
  <si>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</si>
  <si>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</si>
  <si>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</si>
  <si>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</si>
  <si>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</si>
  <si>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</si>
  <si>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</si>
  <si>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</si>
  <si>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</si>
  <si>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</si>
  <si>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</si>
  <si>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</si>
  <si>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</si>
  <si>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</si>
  <si>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</si>
  <si>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</si>
  <si>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</si>
  <si>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</si>
  <si>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</si>
  <si>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</si>
  <si>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</si>
  <si>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</si>
  <si>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</si>
  <si>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</si>
  <si>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</si>
  <si>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</si>
  <si>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</si>
  <si>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</si>
  <si>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</si>
  <si>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</si>
  <si>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</si>
  <si>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</si>
  <si>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</si>
  <si>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</si>
  <si>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</si>
  <si>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</si>
  <si>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</si>
  <si>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</si>
  <si>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</si>
  <si>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</si>
  <si>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</si>
  <si>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</si>
  <si>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</si>
  <si>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</si>
  <si>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</si>
  <si>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</si>
  <si>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</si>
  <si>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</si>
  <si>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</si>
  <si>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</si>
  <si>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</si>
  <si>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</si>
  <si>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</si>
  <si>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</si>
  <si>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</si>
  <si>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</si>
  <si>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</si>
  <si>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</si>
  <si>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</si>
  <si>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</si>
  <si>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</si>
  <si>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</si>
  <si>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</si>
  <si>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</si>
  <si>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</si>
  <si>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</si>
  <si>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</si>
  <si>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</si>
  <si>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</si>
  <si>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</si>
  <si>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</si>
  <si>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</si>
  <si>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</si>
  <si>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</si>
  <si>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</si>
  <si>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</si>
  <si>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</si>
  <si>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</si>
  <si>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</si>
  <si>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</si>
  <si>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</si>
  <si>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</si>
  <si>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</si>
  <si>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</si>
  <si>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</si>
  <si>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</si>
  <si>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</si>
  <si>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</si>
  <si>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</si>
  <si>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</si>
  <si>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</si>
  <si>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</si>
  <si>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</si>
  <si>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</si>
  <si>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</si>
  <si>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</si>
  <si>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</si>
  <si>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</si>
  <si>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</si>
  <si>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</si>
  <si>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</si>
  <si>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</si>
  <si>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</si>
  <si>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</si>
  <si>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</si>
  <si>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</si>
  <si>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</si>
  <si>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</si>
  <si>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</si>
  <si>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</si>
  <si>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</si>
  <si>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</si>
  <si>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</si>
  <si>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</si>
  <si>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</si>
  <si>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</si>
  <si>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</si>
  <si>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</si>
  <si>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</si>
  <si>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</si>
  <si>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</si>
  <si>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</si>
  <si>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</si>
  <si>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</si>
  <si>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</si>
  <si>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</si>
  <si>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</si>
  <si>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</si>
  <si>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</si>
  <si>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</si>
  <si>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</si>
  <si>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</si>
  <si>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</si>
  <si>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</si>
  <si>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</si>
  <si>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</si>
  <si>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</si>
  <si>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</si>
  <si>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</si>
  <si>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</si>
  <si>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</si>
  <si>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</si>
  <si>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</si>
  <si>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</si>
  <si>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</si>
  <si>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</si>
  <si>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</si>
  <si>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</si>
  <si>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</si>
  <si>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</si>
  <si>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</si>
  <si>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</si>
  <si>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</si>
  <si>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</si>
  <si>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</si>
  <si>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</si>
  <si>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</si>
  <si>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</si>
  <si>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</si>
  <si>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</si>
  <si>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</si>
  <si>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</si>
  <si>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</si>
  <si>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</si>
  <si>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</si>
  <si>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</si>
  <si>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</si>
  <si>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</si>
  <si>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</si>
  <si>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</si>
  <si>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</si>
  <si>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</si>
  <si>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</si>
  <si>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</si>
  <si>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</si>
  <si>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</si>
  <si>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</si>
  <si>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</si>
  <si>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</si>
  <si>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</si>
  <si>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</si>
  <si>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</si>
  <si>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</si>
  <si>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</si>
  <si>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</si>
  <si>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</si>
  <si>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</si>
  <si>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</si>
  <si>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</si>
  <si>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</si>
  <si>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</si>
  <si>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</si>
  <si>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</si>
  <si>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</si>
  <si>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</si>
  <si>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</si>
  <si>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</si>
  <si>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</si>
  <si>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</si>
  <si>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</si>
  <si>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</si>
  <si>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</si>
  <si>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</si>
  <si>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</si>
  <si>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</si>
  <si>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</si>
  <si>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</si>
  <si>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</si>
  <si>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</si>
  <si>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</si>
  <si>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</si>
  <si>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</si>
  <si>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</si>
  <si>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</si>
  <si>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</si>
  <si>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</si>
  <si>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</si>
  <si>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</si>
  <si>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</si>
  <si>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</si>
  <si>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</si>
  <si>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</si>
  <si>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</si>
  <si>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</si>
  <si>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</si>
  <si>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</si>
  <si>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</si>
  <si>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</si>
  <si>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</si>
  <si>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</si>
  <si>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</si>
  <si>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</si>
  <si>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</si>
  <si>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</si>
  <si>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</si>
  <si>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</si>
  <si>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</si>
  <si>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</si>
  <si>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</si>
  <si>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</si>
  <si>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</si>
  <si>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</si>
  <si>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</si>
  <si>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</si>
  <si>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</si>
  <si>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</si>
  <si>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</si>
  <si>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</si>
  <si>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</si>
  <si>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</si>
  <si>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</si>
  <si>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</si>
  <si>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</si>
  <si>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</si>
  <si>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</si>
  <si>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</si>
  <si>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</si>
  <si>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</si>
  <si>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</si>
  <si>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</si>
  <si>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</si>
  <si>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</si>
  <si>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</si>
  <si>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</si>
  <si>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</si>
  <si>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</si>
  <si>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</si>
  <si>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</si>
  <si>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</si>
  <si>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</si>
  <si>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</si>
  <si>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</si>
  <si>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</si>
  <si>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</si>
  <si>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</si>
  <si>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</si>
  <si>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</si>
  <si>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</si>
  <si>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</si>
  <si>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</si>
  <si>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</si>
  <si>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</si>
  <si>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</si>
  <si>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</si>
  <si>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</si>
  <si>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</si>
  <si>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</si>
  <si>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</si>
  <si>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</si>
  <si>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</si>
  <si>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</si>
  <si>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</si>
  <si>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</si>
  <si>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</si>
  <si>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</si>
  <si>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</si>
  <si>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</si>
  <si>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</si>
  <si>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</si>
  <si>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</si>
  <si>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</si>
  <si>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</si>
  <si>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</si>
  <si>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</si>
  <si>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</si>
  <si>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</si>
  <si>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</si>
  <si>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</si>
  <si>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</si>
  <si>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</si>
  <si>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</si>
  <si>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</si>
  <si>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</si>
  <si>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</si>
  <si>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</si>
  <si>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</si>
  <si>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</si>
  <si>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</si>
  <si>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</si>
  <si>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</si>
  <si>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</si>
  <si>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</si>
  <si>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</si>
  <si>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</si>
  <si>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</si>
  <si>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</si>
  <si>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</si>
  <si>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</si>
  <si>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</si>
  <si>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</si>
  <si>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</si>
  <si>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</si>
  <si>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</si>
  <si>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</si>
  <si>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</si>
  <si>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</si>
  <si>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</si>
  <si>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</si>
  <si>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</si>
  <si>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</si>
  <si>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</si>
  <si>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</si>
  <si>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</si>
  <si>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</si>
  <si>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</si>
  <si>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</si>
  <si>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</si>
  <si>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</si>
  <si>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</si>
  <si>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</si>
  <si>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</si>
  <si>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</si>
  <si>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</si>
  <si>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</si>
  <si>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</si>
  <si>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</si>
  <si>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</si>
  <si>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</si>
  <si>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</si>
  <si>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</si>
  <si>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</si>
  <si>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</si>
  <si>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</si>
  <si>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</si>
  <si>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</si>
  <si>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</si>
  <si>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</si>
  <si>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</si>
  <si>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</si>
  <si>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</si>
  <si>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</si>
  <si>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</si>
  <si>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</si>
  <si>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</si>
  <si>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</si>
  <si>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</si>
  <si>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</si>
  <si>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</si>
  <si>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</si>
  <si>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</si>
  <si>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</si>
  <si>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</si>
  <si>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</si>
  <si>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</si>
  <si>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</si>
  <si>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</si>
  <si>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</si>
  <si>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</si>
  <si>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</si>
  <si>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</si>
  <si>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</si>
  <si>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</si>
  <si>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</si>
  <si>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</si>
  <si>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</si>
  <si>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</si>
  <si>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</si>
  <si>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</si>
  <si>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</si>
  <si>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</si>
  <si>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</si>
  <si>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</si>
  <si>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</si>
  <si>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</si>
  <si>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</si>
  <si>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</si>
  <si>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</si>
  <si>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</si>
  <si>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</si>
  <si>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</si>
  <si>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</si>
  <si>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</si>
  <si>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</si>
  <si>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</si>
  <si>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</si>
  <si>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</si>
  <si>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</si>
  <si>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</si>
  <si>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</si>
  <si>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</si>
  <si>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</si>
  <si>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</si>
  <si>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</si>
  <si>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</si>
  <si>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</si>
  <si>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</si>
  <si>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</si>
  <si>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</si>
  <si>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</si>
  <si>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</si>
  <si>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</si>
  <si>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</si>
  <si>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</si>
  <si>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</si>
  <si>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</si>
  <si>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</si>
  <si>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</si>
  <si>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</si>
  <si>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</si>
  <si>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</si>
  <si>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</si>
  <si>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</si>
  <si>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</si>
  <si>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</si>
  <si>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</si>
  <si>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</si>
  <si>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</si>
  <si>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</si>
  <si>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</si>
  <si>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</si>
  <si>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</si>
  <si>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</si>
  <si>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</si>
  <si>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</si>
  <si>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</si>
  <si>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</si>
  <si>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</si>
  <si>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</si>
  <si>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</si>
  <si>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</si>
  <si>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</si>
  <si>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</si>
  <si>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</si>
  <si>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</si>
  <si>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</si>
  <si>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</si>
  <si>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</si>
  <si>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</si>
  <si>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</si>
  <si>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</si>
  <si>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</si>
  <si>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</si>
  <si>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</si>
  <si>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</si>
  <si>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</si>
  <si>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</si>
  <si>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</si>
  <si>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</si>
  <si>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</si>
  <si>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</si>
  <si>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</si>
  <si>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</si>
  <si>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</si>
  <si>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</si>
  <si>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</si>
  <si>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</si>
  <si>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</si>
  <si>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</si>
  <si>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</si>
  <si>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</si>
  <si>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</si>
  <si>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</si>
  <si>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</si>
  <si>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</si>
  <si>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</si>
  <si>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</si>
  <si>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</si>
  <si>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</si>
  <si>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</si>
  <si>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</si>
  <si>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</si>
  <si>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</si>
  <si>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</si>
  <si>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</si>
  <si>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</si>
  <si>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</si>
  <si>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</si>
  <si>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</si>
  <si>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</si>
  <si>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</si>
  <si>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</si>
  <si>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</si>
  <si>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</si>
  <si>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</si>
  <si>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</si>
  <si>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</si>
  <si>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</si>
  <si>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</si>
  <si>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</si>
  <si>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</si>
  <si>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</si>
  <si>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</si>
  <si>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</si>
  <si>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</si>
  <si>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</si>
  <si>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</si>
  <si>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</si>
  <si>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</si>
  <si>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</si>
  <si>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</si>
  <si>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</si>
  <si>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</si>
  <si>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</si>
  <si>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</si>
  <si>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</si>
  <si>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</si>
  <si>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</si>
  <si>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</si>
  <si>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</si>
  <si>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</si>
  <si>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</si>
  <si>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</si>
  <si>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</si>
  <si>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</si>
  <si>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</si>
  <si>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</si>
  <si>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</si>
  <si>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</si>
  <si>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</si>
  <si>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</si>
  <si>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</si>
  <si>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</si>
  <si>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</si>
  <si>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</si>
  <si>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</si>
  <si>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</si>
  <si>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</si>
  <si>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</si>
  <si>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</si>
  <si>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</si>
  <si>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</si>
  <si>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</si>
  <si>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</si>
  <si>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</si>
  <si>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</si>
  <si>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</si>
  <si>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</si>
  <si>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</si>
  <si>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</si>
  <si>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</si>
  <si>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</si>
  <si>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</si>
  <si>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</si>
  <si>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</si>
  <si>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</si>
  <si>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</si>
  <si>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</si>
  <si>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</si>
  <si>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</si>
  <si>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</si>
  <si>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</si>
  <si>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</si>
  <si>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</si>
  <si>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</si>
  <si>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</si>
  <si>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</si>
  <si>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</si>
  <si>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</si>
  <si>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</si>
  <si>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</si>
  <si>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</si>
  <si>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</si>
  <si>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</si>
  <si>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</si>
  <si>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</si>
  <si>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</si>
  <si>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</si>
  <si>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</si>
  <si>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</si>
  <si>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</si>
  <si>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</si>
  <si>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</si>
  <si>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</si>
  <si>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</si>
  <si>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</si>
  <si>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</si>
  <si>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</si>
  <si>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</si>
  <si>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</si>
  <si>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</si>
  <si>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</si>
  <si>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</si>
  <si>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</si>
  <si>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</si>
  <si>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</si>
  <si>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</si>
  <si>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</si>
  <si>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</si>
  <si>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</si>
  <si>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</si>
  <si>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</si>
  <si>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</si>
  <si>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</si>
  <si>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</si>
  <si>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</si>
  <si>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</si>
  <si>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</si>
  <si>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</si>
  <si>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</si>
  <si>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</si>
  <si>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</si>
  <si>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</si>
  <si>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</si>
  <si>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</si>
  <si>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</si>
  <si>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</si>
  <si>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</si>
  <si>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</si>
  <si>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</si>
  <si>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</si>
  <si>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</si>
  <si>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</si>
  <si>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</si>
  <si>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</si>
  <si>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</si>
  <si>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</si>
  <si>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</si>
  <si>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</si>
  <si>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</si>
  <si>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</si>
  <si>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</si>
  <si>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</si>
  <si>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</si>
  <si>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</si>
  <si>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</si>
  <si>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</si>
  <si>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</si>
  <si>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</si>
  <si>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</si>
  <si>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</si>
  <si>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</si>
  <si>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</si>
  <si>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</si>
  <si>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</si>
  <si>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</si>
  <si>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</si>
  <si>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</si>
  <si>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</si>
  <si>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</si>
  <si>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</si>
  <si>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</si>
  <si>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</si>
  <si>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</si>
  <si>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</si>
  <si>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</si>
  <si>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</si>
  <si>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</si>
  <si>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</si>
  <si>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</si>
  <si>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</si>
  <si>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</si>
  <si>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</si>
  <si>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</si>
  <si>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</si>
  <si>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</si>
  <si>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</si>
  <si>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</si>
  <si>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</si>
  <si>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</si>
  <si>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</si>
  <si>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</si>
  <si>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</si>
  <si>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</si>
  <si>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</si>
  <si>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</si>
  <si>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</si>
  <si>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</si>
  <si>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</si>
  <si>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</si>
  <si>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</si>
  <si>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</si>
  <si>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</si>
  <si>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</si>
  <si>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</si>
  <si>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</si>
  <si>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</si>
  <si>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</si>
  <si>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</si>
  <si>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</si>
  <si>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</si>
  <si>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</si>
  <si>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</si>
  <si>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</si>
  <si>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</si>
  <si>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</si>
  <si>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</si>
  <si>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</si>
  <si>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</si>
  <si>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</si>
  <si>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</si>
  <si>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</si>
  <si>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</si>
  <si>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</si>
  <si>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</si>
  <si>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</si>
  <si>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</si>
  <si>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</si>
  <si>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</si>
  <si>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</si>
  <si>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</si>
  <si>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</si>
  <si>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</si>
  <si>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</si>
  <si>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</si>
  <si>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</si>
  <si>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</si>
  <si>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</si>
  <si>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</si>
  <si>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</si>
  <si>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</si>
  <si>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</si>
  <si>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</si>
  <si>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</si>
  <si>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</si>
  <si>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</si>
  <si>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</si>
  <si>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</si>
  <si>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</si>
  <si>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</si>
  <si>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</si>
  <si>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</si>
  <si>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</si>
  <si>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</si>
  <si>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</si>
  <si>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</si>
  <si>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</si>
  <si>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</si>
  <si>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</si>
  <si>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</si>
  <si>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</si>
  <si>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</si>
  <si>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</si>
  <si>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</si>
  <si>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</si>
  <si>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</si>
  <si>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</si>
  <si>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</si>
  <si>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</si>
  <si>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</si>
  <si>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</si>
  <si>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</si>
  <si>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</si>
  <si>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</si>
  <si>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</si>
  <si>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</si>
  <si>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</si>
  <si>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</si>
  <si>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</si>
  <si>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</si>
  <si>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</si>
  <si>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</si>
  <si>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</si>
  <si>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</si>
  <si>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</si>
  <si>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</si>
  <si>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</si>
  <si>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</si>
  <si>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</si>
  <si>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</si>
  <si>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</si>
  <si>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</si>
  <si>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</si>
  <si>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</si>
  <si>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</si>
  <si>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</si>
  <si>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</si>
  <si>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</si>
  <si>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</si>
  <si>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</si>
  <si>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</si>
  <si>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</si>
  <si>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</si>
  <si>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</si>
  <si>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</si>
  <si>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</si>
  <si>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</si>
  <si>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</si>
  <si>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</si>
  <si>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</si>
  <si>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</si>
  <si>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</si>
  <si>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</si>
  <si>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</si>
  <si>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</si>
  <si>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</si>
  <si>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</si>
  <si>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</si>
  <si>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</si>
  <si>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</si>
  <si>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</si>
  <si>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</si>
  <si>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</si>
  <si>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</si>
  <si>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</si>
  <si>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</si>
  <si>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</si>
  <si>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</si>
  <si>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</si>
  <si>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</si>
  <si>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</si>
  <si>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</si>
  <si>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</si>
  <si>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</si>
  <si>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</si>
  <si>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</si>
  <si>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</si>
  <si>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</si>
  <si>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</si>
  <si>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</si>
  <si>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</si>
  <si>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</si>
  <si>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</si>
  <si>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</si>
  <si>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</si>
  <si>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</si>
  <si>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</si>
  <si>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</si>
  <si>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</si>
  <si>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</si>
  <si>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</si>
  <si>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</si>
  <si>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</si>
  <si>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</si>
  <si>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</si>
  <si>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</si>
  <si>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</si>
  <si>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</si>
  <si>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</si>
  <si>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</si>
  <si>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</si>
  <si>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</si>
  <si>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</si>
  <si>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</si>
  <si>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</si>
  <si>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</si>
  <si>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</si>
  <si>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</si>
  <si>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</si>
  <si>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</si>
  <si>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</si>
  <si>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</si>
  <si>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</si>
  <si>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</si>
  <si>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</si>
  <si>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</si>
  <si>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</si>
  <si>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</si>
  <si>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</si>
  <si>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</si>
  <si>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</si>
  <si>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</si>
  <si>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</si>
  <si>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</si>
  <si>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</si>
  <si>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</si>
  <si>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</si>
  <si>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</si>
  <si>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</si>
  <si>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</si>
  <si>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</si>
  <si>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</si>
  <si>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</si>
  <si>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</si>
  <si>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</si>
  <si>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</si>
  <si>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</si>
  <si>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</si>
  <si>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</si>
  <si>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</si>
  <si>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</si>
  <si>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</si>
  <si>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</si>
  <si>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</si>
  <si>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</si>
  <si>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</si>
  <si>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</si>
  <si>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</si>
  <si>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</si>
  <si>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</si>
  <si>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</si>
  <si>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</si>
  <si>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</si>
  <si>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</si>
  <si>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</si>
  <si>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</si>
  <si>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</si>
  <si>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</si>
  <si>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</si>
  <si>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</si>
  <si>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</si>
  <si>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</si>
  <si>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</si>
  <si>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</si>
  <si>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</si>
  <si>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</si>
  <si>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</si>
  <si>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</si>
  <si>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</si>
  <si>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</si>
  <si>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</si>
  <si>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</si>
  <si>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</si>
  <si>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</si>
  <si>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</si>
  <si>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</si>
  <si>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</si>
  <si>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</si>
  <si>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</si>
  <si>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</si>
  <si>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</si>
  <si>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</si>
  <si>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</si>
  <si>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</si>
  <si>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</si>
  <si>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</si>
  <si>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</si>
  <si>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</si>
  <si>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</si>
  <si>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</si>
  <si>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</si>
  <si>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</si>
  <si>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</si>
  <si>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</si>
  <si>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</si>
  <si>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</si>
  <si>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</si>
  <si>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</si>
  <si>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</si>
  <si>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</si>
  <si>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</si>
  <si>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</si>
  <si>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</si>
  <si>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</si>
  <si>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</si>
  <si>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</si>
  <si>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</si>
  <si>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</si>
  <si>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</si>
  <si>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</si>
  <si>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</si>
  <si>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</si>
  <si>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</si>
  <si>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</si>
  <si>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</si>
  <si>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</si>
  <si>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</si>
  <si>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</si>
  <si>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</si>
  <si>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</si>
  <si>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</si>
  <si>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</si>
  <si>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</si>
  <si>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</si>
  <si>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</si>
  <si>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</si>
  <si>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</si>
  <si>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</si>
  <si>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</si>
  <si>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</si>
  <si>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</si>
  <si>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</si>
  <si>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</si>
  <si>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</si>
  <si>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</si>
  <si>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</si>
  <si>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</si>
  <si>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</si>
  <si>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</si>
  <si>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</si>
  <si>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</si>
  <si>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</si>
  <si>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</si>
  <si>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</si>
  <si>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</si>
  <si>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</si>
  <si>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</si>
  <si>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</si>
  <si>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</si>
  <si>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</si>
  <si>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</si>
  <si>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</si>
  <si>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</si>
  <si>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</si>
  <si>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</si>
  <si>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</si>
  <si>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</si>
  <si>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</si>
  <si>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</si>
  <si>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</si>
  <si>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</si>
  <si>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</si>
  <si>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</si>
  <si>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</si>
  <si>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</si>
  <si>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</si>
  <si>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</si>
  <si>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</si>
  <si>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</si>
  <si>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</si>
  <si>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</si>
  <si>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</si>
  <si>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</si>
  <si>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</si>
  <si>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</si>
  <si>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</si>
  <si>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</si>
  <si>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</si>
  <si>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</si>
  <si>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</si>
  <si>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</si>
  <si>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</si>
  <si>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</si>
  <si>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</si>
  <si>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</si>
  <si>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</si>
  <si>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</si>
  <si>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</si>
  <si>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</si>
  <si>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</si>
  <si>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</si>
  <si>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</si>
  <si>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</si>
  <si>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</si>
  <si>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</si>
  <si>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</si>
  <si>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</si>
  <si>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</si>
  <si>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</si>
  <si>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</si>
  <si>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</si>
  <si>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</si>
  <si>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</si>
  <si>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</si>
  <si>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</si>
  <si>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</si>
  <si>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</si>
  <si>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</si>
  <si>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</si>
  <si>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</si>
  <si>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</si>
  <si>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</si>
  <si>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</si>
  <si>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</si>
  <si>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</si>
  <si>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</si>
  <si>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</si>
  <si>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</si>
  <si>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</si>
  <si>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</si>
  <si>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</si>
  <si>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</si>
  <si>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</si>
  <si>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</si>
  <si>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</si>
  <si>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</si>
  <si>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</si>
  <si>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</si>
  <si>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</si>
  <si>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</si>
  <si>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</si>
  <si>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</si>
  <si>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</si>
  <si>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</si>
  <si>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</si>
  <si>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</si>
  <si>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</si>
  <si>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</si>
  <si>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</si>
  <si>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</si>
  <si>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</si>
  <si>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</si>
  <si>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</si>
  <si>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</si>
  <si>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</si>
  <si>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</si>
  <si>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</si>
  <si>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</si>
  <si>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</si>
  <si>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</si>
  <si>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</si>
  <si>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</si>
  <si>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</si>
  <si>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</si>
  <si>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</si>
  <si>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</si>
  <si>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</si>
  <si>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</si>
  <si>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</si>
  <si>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</si>
  <si>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</si>
  <si>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</si>
  <si>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</si>
  <si>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</si>
  <si>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</si>
  <si>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</si>
  <si>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</si>
  <si>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</si>
  <si>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</si>
  <si>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</si>
  <si>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</si>
  <si>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</si>
  <si>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</si>
  <si>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</si>
  <si>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</si>
  <si>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</si>
  <si>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</si>
  <si>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</si>
  <si>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</si>
  <si>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</si>
  <si>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</si>
  <si>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</si>
  <si>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</si>
  <si>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</si>
  <si>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</si>
  <si>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</si>
  <si>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</si>
  <si>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</si>
  <si>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</si>
  <si>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</si>
  <si>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</si>
  <si>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</si>
  <si>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</si>
  <si>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</si>
  <si>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</si>
  <si>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</si>
  <si>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</si>
  <si>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</si>
  <si>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</si>
  <si>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</si>
  <si>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</si>
  <si>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</si>
  <si>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</si>
  <si>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</si>
  <si>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</si>
  <si>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</si>
  <si>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</si>
  <si>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</si>
  <si>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</si>
  <si>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</si>
  <si>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</si>
  <si>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</si>
  <si>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</si>
  <si>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</si>
  <si>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</si>
  <si>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</si>
  <si>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</si>
  <si>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</si>
  <si>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</si>
  <si>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</si>
  <si>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</si>
  <si>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</si>
  <si>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</si>
  <si>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</si>
  <si>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</si>
  <si>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</si>
  <si>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</si>
  <si>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</si>
  <si>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</si>
  <si>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</si>
  <si>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</si>
  <si>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</si>
  <si>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</si>
  <si>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</si>
  <si>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</si>
  <si>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</si>
  <si>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</si>
  <si>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</si>
  <si>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</si>
  <si>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</si>
  <si>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</si>
  <si>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</si>
  <si>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</si>
  <si>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</si>
  <si>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</si>
  <si>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</si>
  <si>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</si>
  <si>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</si>
  <si>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</si>
  <si>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</si>
  <si>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</si>
  <si>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</si>
  <si>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</si>
  <si>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</si>
  <si>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</si>
  <si>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</si>
  <si>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</si>
  <si>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</si>
  <si>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</si>
  <si>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</si>
  <si>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</si>
  <si>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</si>
  <si>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</si>
  <si>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</si>
  <si>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</si>
  <si>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</si>
  <si>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</si>
  <si>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</si>
  <si>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</si>
  <si>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</si>
  <si>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</si>
  <si>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</si>
  <si>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</si>
  <si>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</si>
  <si>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</si>
  <si>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</si>
  <si>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</si>
  <si>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</si>
  <si>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</si>
  <si>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</si>
  <si>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</si>
  <si>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</si>
  <si>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</si>
  <si>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</si>
  <si>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</si>
  <si>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</si>
  <si>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</si>
  <si>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</si>
  <si>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</si>
  <si>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</si>
  <si>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</si>
  <si>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</si>
  <si>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</si>
  <si>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</si>
  <si>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</si>
  <si>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</si>
  <si>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</si>
  <si>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</si>
  <si>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</si>
  <si>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</si>
  <si>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</si>
  <si>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</si>
  <si>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</si>
  <si>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</si>
  <si>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</si>
  <si>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</si>
  <si>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</si>
  <si>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</si>
  <si>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</si>
  <si>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</si>
  <si>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</si>
  <si>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</si>
  <si>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</si>
  <si>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</si>
  <si>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</si>
  <si>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</si>
  <si>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</si>
  <si>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</si>
  <si>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</si>
  <si>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</si>
  <si>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</si>
  <si>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</si>
  <si>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</si>
  <si>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</si>
  <si>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</si>
  <si>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</si>
  <si>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</si>
  <si>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</si>
  <si>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</si>
  <si>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</si>
  <si>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</si>
  <si>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</si>
  <si>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</si>
  <si>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</si>
  <si>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</si>
  <si>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</si>
  <si>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</si>
  <si>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</si>
  <si>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</si>
  <si>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</si>
  <si>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</si>
  <si>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</si>
  <si>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</si>
  <si>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</si>
  <si>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</si>
  <si>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</si>
  <si>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</si>
  <si>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</si>
  <si>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</si>
  <si>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</si>
  <si>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</si>
  <si>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</si>
  <si>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</si>
  <si>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</si>
  <si>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</si>
  <si>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</si>
  <si>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</si>
  <si>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</si>
  <si>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</si>
  <si>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</si>
  <si>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</si>
  <si>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</si>
  <si>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</si>
  <si>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</si>
  <si>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</si>
  <si>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</si>
  <si>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</si>
  <si>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</si>
  <si>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</si>
  <si>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</si>
  <si>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</si>
  <si>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</si>
  <si>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</si>
  <si>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</si>
  <si>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</si>
  <si>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</si>
  <si>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</si>
  <si>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</si>
  <si>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</si>
  <si>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</si>
  <si>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</si>
  <si>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</si>
  <si>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</si>
  <si>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</si>
  <si>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</si>
  <si>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</si>
  <si>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</si>
  <si>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</si>
  <si>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</si>
  <si>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</si>
  <si>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</si>
  <si>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</si>
  <si>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</si>
  <si>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</si>
  <si>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</si>
  <si>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</si>
  <si>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</si>
  <si>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</si>
  <si>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</si>
  <si>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</si>
  <si>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</si>
  <si>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</si>
  <si>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</si>
  <si>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</si>
  <si>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</si>
  <si>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</si>
  <si>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</si>
  <si>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</si>
  <si>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</si>
  <si>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</si>
  <si>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</si>
  <si>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</si>
  <si>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</si>
  <si>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</si>
  <si>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</si>
  <si>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</si>
  <si>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</si>
  <si>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</si>
  <si>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</si>
  <si>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</si>
  <si>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</si>
  <si>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</si>
  <si>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</si>
  <si>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</si>
  <si>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</si>
  <si>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</si>
  <si>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</si>
  <si>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</si>
  <si>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</si>
  <si>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</si>
  <si>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</si>
  <si>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</si>
  <si>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</si>
  <si>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</si>
  <si>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</si>
  <si>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</si>
  <si>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</si>
  <si>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</si>
  <si>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</si>
  <si>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</si>
  <si>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</si>
  <si>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</si>
  <si>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</si>
  <si>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</si>
  <si>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</si>
  <si>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</si>
  <si>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</si>
  <si>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</si>
  <si>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</si>
  <si>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</si>
  <si>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</si>
  <si>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</si>
  <si>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</si>
  <si>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</si>
  <si>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</si>
  <si>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</si>
  <si>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</si>
  <si>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</si>
  <si>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</si>
  <si>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</si>
  <si>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</si>
  <si>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</si>
  <si>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</si>
  <si>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</si>
  <si>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</si>
  <si>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</si>
  <si>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</si>
  <si>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</si>
  <si>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</si>
  <si>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</si>
  <si>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</si>
  <si>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</si>
  <si>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</si>
  <si>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</si>
  <si>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</si>
  <si>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</si>
  <si>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</si>
  <si>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</si>
  <si>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</si>
  <si>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</si>
  <si>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</si>
  <si>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</si>
  <si>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</si>
  <si>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</si>
  <si>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</si>
  <si>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</si>
  <si>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</si>
  <si>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</si>
  <si>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</si>
  <si>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</si>
  <si>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</si>
  <si>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</si>
  <si>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</si>
  <si>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</si>
  <si>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</si>
  <si>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</si>
  <si>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</si>
  <si>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</si>
  <si>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</si>
  <si>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</si>
  <si>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</si>
  <si>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</si>
  <si>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</si>
  <si>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</si>
  <si>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</si>
  <si>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</si>
  <si>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</si>
  <si>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</si>
  <si>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</si>
  <si>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</si>
  <si>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</si>
  <si>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</si>
  <si>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</si>
  <si>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</si>
  <si>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</si>
  <si>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</si>
  <si>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</si>
  <si>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</si>
  <si>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</si>
  <si>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</si>
  <si>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</si>
  <si>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</si>
  <si>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</si>
  <si>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</si>
  <si>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</si>
  <si>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</si>
  <si>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</si>
  <si>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</si>
  <si>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</si>
  <si>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</si>
  <si>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</si>
  <si>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</si>
  <si>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</si>
  <si>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</si>
  <si>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</si>
  <si>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</si>
  <si>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</si>
  <si>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</si>
  <si>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</si>
  <si>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</si>
  <si>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</si>
  <si>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</si>
  <si>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</si>
  <si>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</si>
  <si>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</si>
  <si>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</si>
  <si>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</si>
  <si>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</si>
  <si>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</si>
  <si>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</si>
  <si>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</si>
  <si>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</si>
  <si>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</si>
  <si>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</si>
  <si>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</si>
  <si>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</si>
  <si>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</si>
  <si>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</si>
  <si>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</si>
  <si>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</si>
  <si>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</si>
  <si>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</si>
  <si>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</si>
  <si>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</si>
  <si>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</si>
  <si>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</si>
  <si>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</si>
  <si>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</si>
  <si>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</si>
  <si>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</si>
  <si>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</si>
  <si>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</si>
  <si>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</si>
  <si>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</si>
  <si>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</si>
  <si>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</si>
  <si>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</si>
  <si>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</si>
  <si>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</si>
  <si>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</si>
  <si>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</si>
  <si>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</si>
  <si>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</si>
  <si>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</si>
  <si>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</si>
  <si>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</si>
  <si>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</si>
  <si>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</si>
  <si>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</si>
  <si>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</si>
  <si>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</si>
  <si>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</si>
  <si>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</si>
  <si>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</si>
  <si>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</si>
  <si>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</si>
  <si>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</si>
  <si>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</si>
  <si>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</si>
  <si>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</si>
  <si>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</si>
  <si>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</si>
  <si>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</si>
  <si>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</si>
  <si>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</si>
  <si>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</si>
  <si>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</si>
  <si>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</si>
  <si>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</si>
  <si>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</si>
  <si>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</si>
  <si>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</si>
  <si>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</si>
  <si>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</si>
  <si>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</si>
  <si>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</si>
  <si>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</si>
  <si>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</si>
  <si>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</si>
  <si>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</si>
  <si>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</si>
  <si>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</si>
  <si>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</si>
  <si>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</si>
  <si>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</si>
  <si>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</si>
  <si>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</si>
  <si>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</si>
  <si>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</si>
  <si>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</si>
  <si>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</si>
  <si>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</si>
  <si>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</si>
  <si>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</si>
  <si>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</si>
  <si>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</si>
  <si>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</si>
  <si>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</si>
  <si>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</si>
  <si>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</si>
  <si>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</si>
  <si>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</si>
  <si>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</si>
  <si>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</si>
  <si>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</si>
  <si>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</si>
  <si>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</si>
  <si>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</si>
  <si>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</si>
  <si>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</si>
  <si>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</si>
  <si>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</si>
  <si>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</si>
  <si>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</si>
  <si>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</si>
  <si>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</si>
  <si>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</si>
  <si>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</si>
  <si>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</si>
  <si>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</si>
  <si>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</si>
  <si>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</si>
  <si>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</si>
  <si>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</si>
  <si>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</si>
  <si>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</si>
  <si>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</si>
  <si>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</si>
  <si>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</si>
  <si>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</si>
  <si>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</si>
  <si>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</si>
  <si>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</si>
  <si>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</si>
  <si>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</si>
  <si>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</si>
  <si>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</si>
  <si>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</si>
  <si>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</si>
  <si>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</si>
  <si>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</si>
  <si>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</si>
  <si>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</si>
  <si>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</si>
  <si>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</si>
  <si>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</si>
  <si>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</si>
  <si>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</si>
  <si>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</si>
  <si>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</si>
  <si>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</si>
  <si>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</si>
  <si>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</si>
  <si>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</si>
  <si>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</si>
  <si>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</si>
  <si>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</si>
  <si>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</si>
  <si>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</si>
  <si>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</si>
  <si>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</si>
  <si>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</si>
  <si>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</si>
  <si>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</si>
  <si>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</si>
  <si>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</si>
  <si>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</si>
  <si>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</si>
  <si>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</si>
  <si>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</si>
  <si>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</si>
  <si>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</si>
  <si>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</si>
  <si>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</si>
  <si>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</si>
  <si>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</si>
  <si>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</si>
  <si>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</si>
  <si>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</si>
  <si>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</si>
  <si>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</si>
  <si>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</si>
  <si>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</si>
  <si>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</si>
  <si>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</si>
  <si>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</si>
  <si>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</si>
  <si>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</si>
  <si>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</si>
  <si>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</si>
  <si>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</si>
  <si>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</si>
  <si>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</si>
  <si>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</si>
  <si>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</si>
  <si>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</si>
  <si>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</si>
  <si>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</si>
  <si>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</si>
  <si>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</si>
  <si>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</si>
  <si>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</si>
  <si>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</si>
  <si>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</si>
  <si>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</si>
  <si>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</si>
  <si>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</si>
  <si>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</si>
  <si>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</si>
  <si>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</si>
  <si>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</si>
  <si>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</si>
  <si>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</si>
  <si>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</si>
  <si>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</si>
  <si>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</si>
  <si>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</si>
  <si>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</si>
  <si>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</si>
  <si>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</si>
  <si>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</si>
  <si>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</si>
  <si>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</si>
  <si>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</si>
  <si>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</si>
  <si>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</si>
  <si>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</si>
  <si>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</si>
  <si>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</si>
  <si>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</si>
  <si>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</si>
  <si>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</si>
  <si>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</si>
  <si>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</si>
  <si>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</si>
  <si>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</si>
  <si>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</si>
  <si>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</si>
  <si>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</si>
  <si>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</si>
  <si>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</si>
  <si>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</si>
  <si>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</si>
  <si>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</si>
  <si>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</si>
  <si>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</si>
  <si>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</si>
  <si>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</si>
  <si>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</si>
  <si>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</si>
  <si>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</si>
  <si>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</si>
  <si>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</si>
  <si>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</si>
  <si>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</si>
  <si>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</si>
  <si>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</si>
  <si>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</si>
  <si>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</si>
  <si>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</si>
  <si>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</si>
  <si>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</si>
  <si>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</si>
  <si>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</si>
  <si>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</si>
  <si>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</si>
  <si>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</si>
  <si>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</si>
  <si>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</si>
  <si>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</si>
  <si>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</si>
  <si>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</si>
  <si>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</si>
  <si>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</si>
  <si>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</si>
  <si>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</si>
  <si>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</si>
  <si>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</si>
  <si>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</si>
  <si>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</si>
  <si>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</si>
  <si>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</si>
  <si>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</si>
  <si>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</si>
  <si>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</si>
  <si>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</si>
  <si>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</si>
  <si>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</si>
  <si>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</si>
  <si>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</si>
  <si>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</si>
  <si>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</si>
  <si>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</si>
  <si>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</si>
  <si>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</si>
  <si>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</si>
  <si>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</si>
  <si>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</si>
  <si>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</si>
  <si>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</si>
  <si>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</si>
  <si>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</si>
  <si>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</si>
  <si>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</si>
  <si>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</si>
  <si>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</si>
  <si>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</si>
  <si>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</si>
  <si>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</si>
  <si>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</si>
  <si>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</si>
  <si>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</si>
  <si>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</si>
  <si>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</si>
  <si>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</si>
  <si>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</si>
  <si>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</si>
  <si>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</si>
  <si>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</si>
  <si>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</si>
  <si>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</si>
  <si>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</si>
  <si>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</si>
  <si>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</si>
  <si>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</si>
  <si>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</si>
  <si>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</si>
  <si>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</si>
  <si>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</si>
  <si>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</si>
  <si>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</si>
  <si>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</si>
  <si>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</si>
  <si>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</si>
  <si>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</si>
  <si>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</si>
  <si>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</si>
  <si>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</si>
  <si>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</si>
  <si>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</si>
  <si>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</si>
  <si>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</si>
  <si>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</si>
  <si>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</si>
  <si>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</si>
  <si>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</si>
  <si>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</si>
  <si>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</si>
  <si>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</si>
  <si>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</si>
  <si>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</si>
  <si>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</si>
  <si>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</si>
  <si>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</si>
  <si>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</si>
  <si>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</si>
  <si>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</si>
  <si>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</si>
  <si>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</si>
  <si>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</si>
  <si>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</si>
  <si>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</si>
  <si>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</si>
  <si>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</si>
  <si>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</si>
  <si>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</si>
  <si>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</si>
  <si>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</si>
  <si>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</si>
  <si>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</si>
  <si>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</si>
  <si>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</si>
  <si>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</si>
  <si>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</si>
  <si>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</si>
  <si>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</si>
  <si>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</si>
  <si>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</si>
  <si>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</si>
  <si>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</si>
  <si>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</si>
  <si>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</si>
  <si>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</si>
  <si>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</si>
  <si>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</si>
  <si>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</si>
  <si>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</si>
  <si>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</si>
  <si>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</si>
  <si>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</si>
  <si>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</si>
  <si>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</si>
  <si>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</si>
  <si>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</si>
  <si>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</si>
  <si>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</si>
  <si>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</si>
  <si>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</si>
  <si>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</si>
  <si>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</si>
  <si>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</si>
  <si>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</si>
  <si>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</si>
  <si>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</si>
  <si>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</si>
  <si>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</si>
  <si>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</si>
  <si>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</si>
  <si>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</si>
  <si>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</si>
  <si>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</si>
  <si>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</si>
  <si>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</si>
  <si>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</si>
  <si>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</si>
  <si>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</si>
  <si>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</si>
  <si>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</si>
  <si>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</si>
  <si>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</si>
  <si>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</si>
  <si>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</si>
  <si>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</si>
  <si>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</si>
  <si>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</si>
  <si>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</si>
  <si>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</si>
  <si>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</si>
  <si>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</si>
  <si>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</si>
  <si>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</si>
  <si>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</si>
  <si>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</si>
  <si>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</si>
  <si>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</si>
  <si>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</si>
  <si>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</si>
  <si>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</si>
  <si>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</si>
  <si>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</si>
  <si>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</si>
  <si>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</si>
  <si>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</si>
  <si>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</si>
  <si>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</si>
  <si>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</si>
  <si>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</si>
  <si>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</si>
  <si>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</si>
  <si>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</si>
  <si>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</si>
  <si>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</si>
  <si>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</si>
  <si>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</si>
  <si>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</si>
  <si>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</si>
  <si>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</si>
  <si>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</si>
  <si>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</si>
  <si>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</si>
  <si>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</si>
  <si>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</si>
  <si>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</si>
  <si>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</si>
  <si>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</si>
  <si>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</si>
  <si>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</si>
  <si>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</si>
  <si>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</si>
  <si>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</si>
  <si>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</si>
  <si>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</si>
  <si>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</si>
  <si>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</si>
  <si>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</si>
  <si>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</si>
  <si>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</si>
  <si>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</si>
  <si>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</si>
  <si>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</si>
  <si>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</si>
  <si>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</si>
  <si>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</si>
  <si>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</si>
  <si>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</si>
  <si>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</si>
  <si>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</si>
  <si>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</si>
  <si>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</si>
  <si>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</si>
  <si>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</si>
  <si>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</si>
  <si>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</si>
  <si>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</si>
  <si>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</si>
  <si>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</si>
  <si>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</si>
  <si>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</si>
  <si>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</si>
  <si>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</si>
  <si>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</si>
  <si>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</si>
  <si>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</si>
  <si>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</si>
  <si>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</si>
  <si>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</si>
  <si>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</si>
  <si>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</si>
  <si>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</si>
  <si>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</si>
  <si>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</si>
  <si>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</si>
  <si>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</si>
  <si>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</si>
  <si>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</si>
  <si>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</si>
  <si>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</si>
  <si>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</si>
  <si>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</si>
  <si>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</si>
  <si>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</si>
  <si>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</si>
  <si>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</si>
  <si>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</si>
  <si>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</si>
  <si>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</si>
  <si>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</si>
  <si>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</si>
  <si>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</si>
  <si>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</si>
  <si>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</si>
  <si>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</si>
  <si>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</si>
  <si>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</si>
  <si>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</si>
  <si>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</si>
  <si>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</si>
  <si>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</si>
  <si>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</si>
  <si>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</si>
  <si>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</si>
  <si>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</si>
  <si>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</si>
  <si>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</si>
  <si>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</si>
  <si>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</si>
  <si>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</si>
  <si>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</si>
  <si>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</si>
  <si>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</si>
  <si>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</si>
  <si>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</si>
  <si>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</si>
  <si>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</si>
  <si>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</si>
  <si>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</si>
  <si>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</si>
  <si>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</si>
  <si>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</si>
  <si>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</si>
  <si>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</si>
  <si>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</si>
  <si>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</si>
  <si>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</si>
  <si>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</si>
  <si>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</si>
  <si>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</si>
  <si>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</si>
  <si>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</si>
  <si>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</si>
  <si>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</si>
  <si>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</si>
  <si>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</si>
  <si>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</si>
  <si>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</si>
  <si>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</si>
  <si>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</si>
  <si>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</si>
  <si>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</si>
  <si>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</si>
  <si>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</si>
  <si>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</si>
  <si>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</si>
  <si>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</si>
  <si>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</si>
  <si>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</si>
  <si>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</si>
  <si>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</si>
  <si>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</si>
  <si>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</si>
  <si>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</si>
  <si>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</si>
  <si>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</si>
  <si>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</si>
  <si>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</si>
  <si>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</si>
  <si>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</si>
  <si>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</si>
  <si>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</si>
  <si>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</si>
  <si>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</si>
  <si>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</si>
  <si>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</si>
  <si>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</si>
  <si>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</si>
  <si>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</si>
  <si>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</si>
  <si>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</si>
  <si>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</si>
  <si>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</si>
  <si>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</si>
  <si>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</si>
  <si>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</si>
  <si>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</si>
  <si>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</si>
  <si>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</si>
  <si>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</si>
  <si>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</si>
  <si>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</si>
  <si>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</si>
  <si>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</si>
  <si>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</si>
  <si>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</si>
  <si>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</si>
  <si>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</si>
  <si>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</si>
  <si>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</si>
  <si>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</si>
  <si>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</si>
  <si>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</si>
  <si>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</si>
  <si>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</si>
  <si>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</si>
  <si>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</si>
  <si>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</si>
  <si>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</si>
  <si>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</si>
  <si>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</si>
  <si>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</si>
  <si>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</si>
  <si>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</si>
  <si>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</si>
  <si>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</si>
  <si>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</si>
  <si>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</si>
  <si>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</si>
  <si>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</si>
  <si>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</si>
  <si>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</si>
  <si>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</si>
  <si>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</si>
  <si>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</si>
  <si>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</si>
  <si>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</si>
  <si>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</si>
  <si>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</si>
  <si>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</si>
  <si>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</si>
  <si>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</si>
  <si>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</si>
  <si>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</si>
  <si>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</si>
  <si>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</si>
  <si>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</si>
  <si>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</si>
  <si>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</si>
  <si>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</si>
  <si>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</si>
  <si>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</si>
  <si>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</si>
  <si>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</si>
  <si>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</si>
  <si>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</si>
  <si>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</si>
  <si>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</si>
  <si>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</si>
  <si>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</si>
  <si>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</si>
  <si>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</si>
  <si>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</si>
  <si>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</si>
  <si>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</si>
  <si>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</si>
  <si>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</si>
  <si>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</si>
  <si>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</si>
  <si>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</si>
  <si>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</si>
  <si>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</si>
  <si>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</si>
  <si>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</si>
  <si>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</si>
  <si>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</si>
  <si>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</si>
  <si>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</si>
  <si>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</si>
  <si>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</si>
  <si>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</si>
  <si>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</si>
  <si>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</si>
  <si>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</si>
  <si>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</si>
  <si>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</si>
  <si>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</si>
  <si>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</si>
  <si>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</si>
  <si>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</si>
  <si>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</si>
  <si>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</si>
  <si>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</si>
  <si>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</si>
  <si>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</si>
  <si>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</si>
  <si>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</si>
  <si>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</si>
  <si>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</si>
  <si>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</si>
  <si>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</si>
  <si>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</si>
  <si>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</si>
  <si>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</si>
  <si>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</si>
  <si>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</si>
  <si>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</si>
  <si>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</si>
  <si>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</si>
  <si>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</si>
  <si>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</si>
  <si>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</si>
  <si>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</si>
  <si>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</si>
  <si>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</si>
  <si>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</si>
  <si>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</si>
  <si>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</si>
  <si>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</si>
  <si>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</si>
  <si>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</si>
  <si>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</si>
  <si>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</si>
  <si>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</si>
  <si>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</si>
  <si>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</si>
  <si>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</si>
  <si>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</si>
  <si>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</si>
  <si>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</si>
  <si>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</si>
  <si>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</si>
  <si>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</si>
  <si>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</si>
  <si>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</si>
  <si>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</si>
  <si>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</si>
  <si>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</si>
  <si>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</si>
  <si>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</si>
  <si>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</si>
  <si>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</si>
  <si>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</si>
  <si>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</si>
  <si>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</si>
  <si>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</si>
  <si>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</si>
  <si>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</si>
  <si>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</si>
  <si>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</si>
  <si>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</si>
  <si>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</si>
  <si>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</si>
  <si>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</si>
  <si>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</si>
  <si>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</si>
  <si>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</si>
  <si>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</si>
  <si>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</si>
  <si>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</si>
  <si>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</si>
  <si>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</si>
  <si>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</si>
  <si>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</si>
  <si>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</si>
  <si>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</si>
  <si>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</si>
  <si>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</si>
  <si>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</si>
  <si>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</si>
  <si>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</si>
  <si>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</si>
  <si>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</si>
  <si>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</si>
  <si>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</si>
  <si>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</si>
  <si>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</si>
  <si>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</si>
  <si>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</si>
  <si>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</si>
  <si>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</si>
  <si>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</si>
  <si>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</si>
  <si>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</si>
  <si>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</si>
  <si>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</si>
  <si>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</si>
  <si>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</si>
  <si>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</si>
  <si>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</si>
  <si>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</si>
  <si>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</si>
  <si>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</si>
  <si>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</si>
  <si>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</si>
  <si>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</si>
  <si>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</si>
  <si>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</si>
  <si>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</si>
  <si>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</si>
  <si>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</si>
  <si>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</si>
  <si>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</si>
  <si>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</si>
  <si>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</si>
  <si>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</si>
  <si>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</si>
  <si>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</si>
  <si>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</si>
  <si>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</si>
  <si>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</si>
  <si>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</si>
  <si>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</si>
  <si>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</si>
  <si>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</si>
  <si>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</si>
  <si>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</si>
  <si>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</si>
  <si>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</si>
  <si>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</si>
  <si>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</si>
  <si>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</si>
  <si>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</si>
  <si>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</si>
  <si>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</si>
  <si>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</si>
  <si>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</si>
  <si>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</si>
  <si>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</si>
  <si>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</si>
  <si>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</si>
  <si>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</si>
  <si>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</si>
  <si>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</si>
  <si>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</si>
  <si>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</si>
  <si>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</si>
  <si>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</si>
  <si>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</si>
  <si>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</si>
  <si>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</si>
  <si>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</si>
  <si>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</si>
  <si>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</si>
  <si>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</si>
  <si>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</si>
  <si>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</si>
  <si>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</si>
  <si>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</si>
  <si>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</si>
  <si>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</si>
  <si>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</si>
  <si>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</si>
  <si>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</si>
  <si>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</si>
  <si>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</si>
  <si>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</si>
  <si>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</si>
  <si>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</si>
  <si>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</si>
  <si>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</si>
  <si>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</si>
  <si>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</si>
  <si>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</si>
  <si>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</si>
  <si>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</si>
  <si>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</si>
  <si>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</si>
  <si>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</si>
  <si>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</si>
  <si>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</si>
  <si>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</si>
  <si>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</si>
  <si>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</si>
  <si>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</si>
  <si>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</si>
  <si>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</si>
  <si>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</si>
  <si>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</si>
  <si>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</si>
  <si>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</si>
  <si>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</si>
  <si>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</si>
  <si>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</si>
  <si>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</si>
  <si>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</si>
  <si>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</si>
  <si>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</si>
  <si>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</si>
  <si>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</si>
  <si>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</si>
  <si>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</si>
  <si>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</si>
  <si>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</si>
  <si>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</si>
  <si>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</si>
  <si>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</si>
  <si>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</si>
  <si>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</si>
  <si>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</si>
  <si>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</si>
  <si>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</si>
  <si>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</si>
  <si>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</si>
  <si>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</si>
  <si>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</si>
  <si>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</si>
  <si>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</si>
  <si>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</si>
  <si>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</si>
  <si>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</si>
  <si>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</si>
  <si>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</si>
  <si>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</si>
  <si>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</si>
  <si>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</si>
  <si>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</si>
  <si>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</si>
  <si>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</si>
  <si>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</si>
  <si>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</si>
  <si>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</si>
  <si>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</si>
  <si>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</si>
  <si>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</si>
  <si>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</si>
  <si>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</si>
  <si>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</si>
  <si>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</si>
  <si>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</si>
  <si>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</si>
  <si>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</si>
  <si>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</si>
  <si>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</si>
  <si>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</si>
  <si>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</si>
  <si>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</si>
  <si>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</si>
  <si>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</si>
  <si>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</si>
  <si>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</si>
  <si>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</si>
  <si>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</si>
  <si>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</si>
  <si>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</si>
  <si>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</si>
  <si>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</si>
  <si>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</si>
  <si>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</si>
  <si>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</si>
  <si>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</si>
  <si>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</si>
  <si>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</si>
  <si>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</si>
  <si>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</si>
  <si>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</si>
  <si>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</si>
  <si>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</si>
  <si>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</si>
  <si>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</si>
  <si>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</si>
  <si>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</si>
  <si>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</si>
  <si>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</si>
  <si>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</si>
  <si>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</si>
  <si>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</si>
  <si>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</si>
  <si>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</si>
  <si>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</si>
  <si>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</si>
  <si>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</si>
  <si>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</si>
  <si>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</si>
  <si>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</si>
  <si>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</si>
  <si>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</si>
  <si>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</si>
  <si>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</si>
  <si>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</si>
  <si>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</si>
  <si>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</si>
  <si>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</si>
  <si>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</si>
  <si>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</si>
  <si>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</si>
  <si>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</si>
  <si>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</si>
  <si>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</si>
  <si>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</si>
  <si>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</si>
  <si>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</si>
  <si>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</si>
  <si>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</si>
  <si>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</si>
  <si>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</si>
  <si>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</si>
  <si>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</si>
  <si>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</si>
  <si>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</si>
  <si>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</si>
  <si>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</si>
  <si>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</si>
  <si>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</si>
  <si>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</si>
  <si>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</si>
  <si>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</si>
  <si>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</si>
  <si>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</si>
  <si>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</si>
  <si>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</si>
  <si>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</si>
  <si>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</si>
  <si>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</si>
  <si>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</si>
  <si>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</si>
  <si>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</si>
  <si>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</si>
  <si>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</si>
  <si>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</si>
  <si>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</si>
  <si>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</si>
  <si>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</si>
  <si>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</si>
  <si>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</si>
  <si>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</si>
  <si>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</si>
  <si>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</si>
  <si>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</si>
  <si>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</si>
  <si>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</si>
  <si>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</si>
  <si>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</si>
  <si>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</si>
  <si>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</si>
  <si>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</si>
  <si>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</si>
  <si>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</si>
  <si>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</si>
  <si>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</si>
  <si>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</si>
  <si>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</si>
  <si>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</si>
  <si>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</si>
  <si>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</si>
  <si>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</si>
  <si>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</si>
  <si>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</si>
  <si>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</si>
  <si>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</si>
  <si>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</si>
  <si>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</si>
  <si>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</si>
  <si>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</si>
  <si>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</si>
  <si>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</si>
  <si>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</si>
  <si>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</si>
  <si>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</si>
  <si>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</si>
  <si>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</si>
  <si>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</si>
  <si>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</si>
  <si>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</si>
  <si>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</si>
  <si>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</si>
  <si>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</si>
  <si>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</si>
  <si>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</si>
  <si>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</si>
  <si>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</si>
  <si>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</si>
  <si>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</si>
  <si>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</si>
  <si>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</si>
  <si>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</si>
  <si>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</si>
  <si>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</si>
  <si>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</si>
  <si>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</si>
  <si>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</si>
  <si>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</si>
  <si>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</si>
  <si>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</si>
  <si>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</si>
  <si>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</si>
  <si>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</si>
  <si>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</si>
  <si>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</si>
  <si>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</si>
  <si>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</si>
  <si>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</si>
  <si>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</si>
  <si>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</si>
  <si>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</si>
  <si>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</si>
  <si>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</si>
  <si>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</si>
  <si>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</si>
  <si>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</si>
  <si>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</si>
  <si>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</si>
  <si>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</si>
  <si>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</si>
  <si>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</si>
  <si>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</si>
  <si>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</si>
  <si>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</si>
  <si>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</si>
  <si>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</si>
  <si>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</si>
  <si>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</si>
  <si>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</si>
  <si>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</si>
  <si>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</si>
  <si>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</si>
  <si>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</si>
  <si>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</si>
  <si>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</si>
  <si>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</si>
  <si>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</si>
  <si>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</si>
  <si>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</si>
  <si>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</si>
  <si>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</si>
  <si>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</si>
  <si>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</si>
  <si>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</si>
  <si>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</si>
  <si>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</si>
  <si>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</si>
  <si>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</si>
  <si>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</si>
  <si>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</si>
  <si>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</si>
  <si>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</si>
  <si>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</si>
  <si>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</si>
  <si>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</si>
  <si>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</si>
  <si>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</si>
  <si>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</si>
  <si>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</si>
  <si>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</si>
  <si>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</si>
  <si>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</si>
  <si>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</si>
  <si>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</si>
  <si>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</si>
  <si>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</si>
  <si>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</si>
  <si>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</si>
  <si>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</si>
  <si>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</si>
  <si>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</si>
  <si>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</si>
  <si>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</si>
  <si>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</si>
  <si>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</si>
  <si>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</si>
  <si>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</si>
  <si>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</si>
  <si>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</si>
  <si>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</si>
  <si>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</si>
  <si>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</si>
  <si>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</si>
  <si>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</si>
  <si>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</si>
  <si>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</si>
  <si>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</si>
  <si>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</si>
  <si>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</si>
  <si>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</si>
  <si>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</si>
  <si>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</si>
  <si>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</si>
  <si>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</si>
  <si>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</si>
  <si>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</si>
  <si>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</si>
  <si>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</si>
  <si>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</si>
  <si>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</si>
  <si>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</si>
  <si>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</si>
  <si>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</si>
  <si>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</si>
  <si>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</si>
  <si>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</si>
  <si>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</si>
  <si>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</si>
  <si>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</si>
  <si>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</si>
  <si>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</si>
  <si>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</si>
  <si>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</si>
  <si>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</si>
  <si>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</si>
  <si>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</si>
  <si>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</si>
  <si>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</si>
  <si>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</si>
  <si>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</si>
  <si>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</si>
  <si>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</si>
  <si>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</si>
  <si>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</si>
  <si>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</si>
  <si>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</si>
  <si>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</si>
  <si>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</si>
  <si>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</si>
  <si>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</si>
  <si>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</si>
  <si>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</si>
  <si>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</si>
  <si>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</si>
  <si>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</si>
  <si>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</si>
  <si>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</si>
  <si>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</si>
  <si>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</si>
  <si>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</si>
  <si>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</si>
  <si>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</si>
  <si>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</si>
  <si>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</si>
  <si>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</si>
  <si>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</si>
  <si>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</si>
  <si>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</si>
  <si>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</si>
  <si>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</si>
  <si>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</si>
  <si>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</si>
  <si>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</si>
  <si>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</si>
  <si>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</si>
  <si>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</si>
  <si>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</si>
  <si>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</si>
  <si>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</si>
  <si>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</si>
  <si>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</si>
  <si>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</si>
  <si>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</si>
  <si>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</si>
  <si>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</si>
  <si>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</si>
  <si>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</si>
  <si>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</si>
  <si>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</si>
  <si>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</si>
  <si>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</si>
  <si>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</si>
  <si>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</si>
  <si>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</si>
  <si>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</si>
  <si>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</si>
  <si>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</si>
  <si>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</si>
  <si>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</si>
  <si>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</si>
  <si>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</si>
  <si>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</si>
  <si>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</si>
  <si>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</si>
  <si>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</si>
  <si>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</si>
  <si>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</si>
  <si>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</si>
  <si>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</si>
  <si>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</si>
  <si>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</si>
  <si>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</si>
  <si>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</si>
  <si>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</si>
  <si>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</si>
  <si>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</si>
  <si>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</si>
  <si>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</si>
  <si>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</si>
  <si>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</si>
  <si>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</si>
  <si>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</si>
  <si>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</si>
  <si>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</si>
  <si>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</si>
  <si>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</si>
  <si>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</si>
  <si>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</si>
  <si>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</si>
  <si>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</si>
  <si>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</si>
  <si>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</si>
  <si>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</si>
  <si>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</si>
  <si>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</si>
  <si>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</si>
  <si>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</si>
  <si>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</si>
  <si>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</si>
  <si>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</si>
  <si>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</si>
  <si>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</si>
  <si>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</si>
  <si>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</si>
  <si>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</si>
  <si>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</si>
  <si>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</si>
  <si>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</si>
  <si>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</si>
  <si>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</si>
  <si>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</si>
  <si>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</si>
  <si>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</si>
  <si>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</si>
  <si>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</si>
  <si>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</si>
  <si>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</si>
  <si>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</si>
  <si>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</si>
  <si>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</si>
  <si>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</si>
  <si>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</si>
  <si>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</si>
  <si>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</si>
  <si>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</si>
  <si>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</si>
  <si>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</si>
  <si>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</si>
  <si>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</si>
  <si>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</si>
  <si>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</si>
  <si>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</si>
  <si>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</si>
  <si>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</si>
  <si>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</si>
  <si>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</si>
  <si>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</si>
  <si>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</si>
  <si>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</si>
  <si>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</si>
  <si>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</si>
  <si>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</si>
  <si>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</si>
  <si>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</si>
  <si>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</si>
  <si>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</si>
  <si>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</si>
  <si>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</si>
  <si>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</si>
  <si>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</si>
  <si>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</si>
  <si>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</si>
  <si>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</si>
  <si>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</si>
  <si>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</si>
  <si>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</si>
  <si>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</si>
  <si>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</si>
  <si>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</si>
  <si>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</si>
  <si>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</si>
  <si>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</si>
  <si>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</si>
  <si>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</si>
  <si>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</si>
  <si>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</si>
  <si>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</si>
  <si>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</si>
  <si>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</si>
  <si>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</si>
  <si>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</si>
  <si>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</si>
  <si>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</si>
  <si>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</si>
  <si>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</si>
  <si>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</si>
  <si>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</si>
  <si>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</si>
  <si>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</si>
  <si>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</si>
  <si>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</si>
  <si>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</si>
  <si>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</si>
  <si>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</si>
  <si>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</si>
  <si>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</si>
  <si>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</si>
  <si>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</si>
  <si>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</si>
  <si>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</si>
  <si>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</si>
  <si>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</si>
  <si>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</si>
  <si>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</si>
  <si>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</si>
  <si>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</si>
  <si>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</si>
  <si>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</si>
  <si>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</si>
  <si>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</si>
  <si>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</si>
  <si>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</si>
  <si>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</si>
  <si>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</si>
  <si>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</si>
  <si>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</si>
  <si>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</si>
  <si>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</si>
  <si>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</si>
  <si>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</si>
  <si>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</si>
  <si>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</si>
  <si>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</si>
  <si>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</si>
  <si>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</si>
  <si>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</si>
  <si>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</si>
  <si>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</si>
  <si>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</si>
  <si>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</si>
  <si>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</si>
  <si>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</si>
  <si>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</si>
  <si>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</si>
  <si>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</si>
  <si>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</si>
  <si>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</si>
  <si>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</si>
  <si>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</si>
  <si>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</si>
  <si>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</si>
  <si>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</si>
  <si>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</si>
  <si>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</si>
  <si>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</si>
  <si>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</si>
  <si>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</si>
  <si>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</si>
  <si>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</si>
  <si>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</si>
  <si>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</si>
  <si>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</si>
  <si>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</si>
  <si>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</si>
  <si>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</si>
  <si>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</si>
  <si>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</si>
  <si>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</si>
  <si>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</si>
  <si>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</si>
  <si>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</si>
  <si>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</si>
  <si>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</si>
  <si>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</si>
  <si>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</si>
  <si>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</si>
  <si>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</si>
  <si>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</si>
  <si>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</si>
  <si>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</si>
  <si>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</si>
  <si>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</si>
  <si>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</si>
  <si>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</si>
  <si>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</si>
  <si>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</si>
  <si>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</si>
  <si>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</si>
  <si>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</si>
  <si>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</si>
  <si>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</si>
  <si>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</si>
  <si>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</si>
  <si>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</si>
  <si>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</si>
  <si>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</si>
  <si>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</si>
  <si>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</si>
  <si>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</si>
  <si>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</si>
  <si>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</si>
  <si>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</si>
  <si>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</si>
  <si>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</si>
  <si>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</si>
  <si>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</si>
  <si>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</si>
  <si>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</si>
  <si>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</si>
  <si>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</si>
  <si>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</si>
  <si>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</si>
  <si>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</si>
  <si>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</si>
  <si>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</si>
  <si>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</si>
  <si>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</si>
  <si>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</si>
  <si>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</si>
  <si>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</si>
  <si>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</si>
  <si>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</si>
  <si>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</si>
  <si>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</si>
  <si>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</si>
  <si>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</si>
  <si>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</si>
  <si>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</si>
  <si>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</si>
  <si>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</si>
  <si>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</si>
  <si>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</si>
  <si>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</si>
  <si>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</si>
  <si>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</si>
  <si>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</si>
  <si>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</si>
  <si>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</si>
  <si>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</si>
  <si>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</si>
  <si>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</si>
  <si>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</si>
  <si>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</si>
  <si>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</si>
  <si>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</si>
  <si>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</si>
  <si>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</si>
  <si>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</si>
  <si>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</si>
  <si>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</si>
  <si>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</si>
  <si>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</si>
  <si>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</si>
  <si>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</si>
  <si>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</si>
  <si>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</si>
  <si>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</si>
  <si>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</si>
  <si>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</si>
  <si>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</si>
  <si>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</si>
  <si>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</si>
  <si>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</si>
  <si>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</si>
  <si>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</si>
  <si>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</si>
  <si>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</si>
  <si>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</si>
  <si>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</si>
  <si>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</si>
  <si>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</si>
  <si>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</si>
  <si>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</si>
  <si>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</si>
  <si>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</si>
  <si>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</si>
  <si>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</si>
  <si>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</si>
  <si>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</si>
  <si>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</si>
  <si>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</si>
  <si>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</si>
  <si>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</si>
  <si>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</si>
  <si>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</si>
  <si>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</si>
  <si>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</si>
  <si>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</si>
  <si>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</si>
  <si>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</si>
  <si>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</si>
  <si>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</si>
  <si>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</si>
  <si>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</si>
  <si>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</si>
  <si>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</si>
  <si>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</si>
  <si>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</si>
  <si>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</si>
  <si>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</si>
  <si>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</si>
  <si>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</si>
  <si>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</si>
  <si>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</si>
  <si>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</si>
  <si>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</si>
  <si>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</si>
  <si>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</si>
  <si>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</si>
  <si>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</si>
  <si>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</si>
  <si>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</si>
  <si>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</si>
  <si>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</si>
  <si>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</si>
  <si>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</si>
  <si>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</si>
  <si>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</si>
  <si>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</si>
  <si>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</si>
  <si>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</si>
  <si>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</si>
  <si>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</si>
  <si>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</si>
  <si>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</si>
  <si>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</si>
  <si>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</si>
  <si>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</si>
  <si>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</si>
  <si>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</si>
  <si>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</si>
  <si>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</si>
  <si>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</si>
  <si>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</si>
  <si>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</si>
  <si>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</si>
  <si>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</si>
  <si>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</si>
  <si>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</si>
  <si>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</si>
  <si>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</si>
  <si>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</si>
  <si>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</si>
  <si>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</si>
  <si>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</si>
  <si>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</si>
  <si>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</si>
  <si>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</si>
  <si>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</si>
  <si>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</si>
  <si>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</si>
  <si>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</si>
  <si>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</si>
  <si>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</si>
  <si>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</si>
  <si>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</si>
  <si>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</si>
  <si>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</si>
  <si>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</si>
  <si>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</si>
  <si>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</si>
  <si>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</si>
  <si>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</si>
  <si>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</si>
  <si>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</si>
  <si>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</si>
  <si>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</si>
  <si>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</si>
  <si>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</si>
  <si>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</si>
  <si>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</si>
  <si>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</si>
  <si>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</si>
  <si>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</si>
  <si>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</si>
  <si>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</si>
  <si>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</si>
  <si>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</si>
  <si>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</si>
  <si>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</si>
  <si>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</si>
  <si>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</si>
  <si>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</si>
  <si>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</si>
  <si>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</si>
  <si>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</si>
  <si>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</si>
  <si>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</si>
  <si>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</si>
  <si>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</si>
  <si>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</si>
  <si>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</si>
  <si>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</si>
  <si>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</si>
  <si>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</si>
  <si>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</si>
  <si>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</si>
  <si>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</si>
  <si>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</si>
  <si>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</si>
  <si>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</si>
  <si>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</si>
  <si>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</si>
  <si>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</si>
  <si>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</si>
  <si>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</si>
  <si>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</si>
  <si>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</si>
  <si>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</si>
  <si>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</si>
  <si>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</si>
  <si>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</si>
  <si>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</si>
  <si>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</si>
  <si>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</si>
  <si>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</si>
  <si>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</si>
  <si>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</si>
  <si>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</si>
  <si>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</si>
  <si>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</si>
  <si>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</si>
  <si>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</si>
  <si>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</si>
  <si>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</si>
  <si>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</si>
  <si>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</si>
  <si>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</si>
  <si>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</si>
  <si>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</si>
  <si>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</si>
  <si>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</si>
  <si>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</si>
  <si>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</si>
  <si>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</si>
  <si>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</si>
  <si>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</si>
  <si>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</si>
  <si>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</si>
  <si>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</si>
  <si>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</si>
  <si>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</si>
  <si>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</si>
  <si>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</si>
  <si>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</si>
  <si>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</si>
  <si>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</si>
  <si>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</si>
  <si>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</si>
  <si>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</si>
  <si>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</si>
  <si>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</si>
  <si>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</si>
  <si>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</si>
  <si>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</si>
  <si>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</si>
  <si>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</si>
  <si>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</si>
  <si>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</si>
  <si>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</si>
  <si>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</si>
  <si>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</si>
  <si>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</si>
  <si>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</si>
  <si>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</si>
  <si>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</si>
  <si>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</si>
  <si>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</si>
  <si>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</si>
  <si>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</si>
  <si>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</si>
  <si>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</si>
  <si>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</si>
  <si>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</si>
  <si>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</si>
  <si>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</si>
  <si>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</si>
  <si>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</si>
  <si>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</si>
  <si>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</si>
  <si>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</si>
  <si>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</si>
  <si>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</si>
  <si>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</si>
  <si>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</si>
  <si>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</si>
  <si>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</si>
  <si>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</si>
  <si>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</si>
  <si>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</si>
  <si>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</si>
  <si>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</si>
  <si>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</si>
  <si>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</si>
  <si>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</si>
  <si>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</si>
  <si>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</si>
  <si>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</si>
  <si>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</si>
  <si>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</si>
  <si>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</si>
  <si>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</si>
  <si>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</si>
  <si>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</si>
  <si>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</si>
  <si>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</si>
  <si>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</si>
  <si>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</si>
  <si>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</si>
  <si>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</si>
  <si>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</si>
  <si>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</si>
  <si>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</si>
  <si>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</si>
  <si>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</si>
  <si>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</si>
  <si>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</si>
  <si>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</si>
  <si>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</si>
  <si>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</si>
  <si>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</si>
  <si>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</si>
  <si>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</si>
  <si>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</si>
  <si>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</si>
  <si>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</si>
  <si>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</si>
  <si>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</si>
  <si>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</si>
  <si>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</si>
  <si>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</si>
  <si>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</si>
  <si>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</si>
  <si>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</si>
  <si>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</si>
  <si>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</si>
  <si>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</si>
  <si>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</si>
  <si>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</si>
  <si>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</si>
  <si>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</si>
  <si>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</si>
  <si>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</si>
  <si>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</si>
  <si>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</si>
  <si>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</si>
  <si>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</si>
  <si>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</si>
  <si>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</si>
  <si>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</si>
  <si>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</si>
  <si>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</si>
  <si>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</si>
  <si>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</si>
  <si>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</si>
  <si>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</si>
  <si>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</si>
  <si>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</si>
  <si>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</si>
  <si>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</si>
  <si>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</si>
  <si>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</si>
  <si>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</si>
  <si>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</si>
  <si>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</si>
  <si>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</si>
  <si>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</si>
  <si>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</si>
  <si>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</si>
  <si>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</si>
  <si>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</si>
  <si>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</si>
  <si>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</si>
  <si>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</si>
  <si>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</si>
  <si>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</si>
  <si>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</si>
  <si>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</si>
  <si>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</si>
  <si>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</si>
  <si>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</si>
  <si>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</si>
  <si>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</si>
  <si>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</si>
  <si>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</si>
  <si>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</si>
  <si>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</si>
  <si>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</si>
  <si>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</si>
  <si>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</si>
  <si>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</si>
  <si>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</si>
  <si>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</si>
  <si>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</si>
  <si>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</si>
  <si>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</si>
  <si>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</si>
  <si>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</si>
  <si>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</si>
  <si>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</si>
  <si>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</si>
  <si>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</si>
  <si>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</si>
  <si>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</si>
  <si>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</si>
  <si>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</si>
  <si>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</si>
  <si>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</si>
  <si>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</si>
  <si>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</si>
  <si>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</si>
  <si>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</si>
  <si>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</si>
  <si>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</si>
  <si>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</si>
  <si>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</si>
  <si>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</si>
  <si>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</si>
  <si>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</si>
  <si>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</si>
  <si>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</si>
  <si>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</si>
  <si>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</si>
  <si>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</si>
  <si>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</si>
  <si>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</si>
  <si>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</si>
  <si>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</si>
  <si>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</si>
  <si>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</si>
  <si>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</si>
  <si>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</si>
  <si>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</si>
  <si>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</si>
  <si>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</si>
  <si>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</si>
  <si>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</si>
  <si>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</si>
  <si>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</si>
  <si>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</si>
  <si>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</si>
  <si>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</si>
  <si>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</si>
  <si>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</si>
  <si>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</si>
  <si>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</si>
  <si>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</si>
  <si>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</si>
  <si>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</si>
  <si>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</si>
  <si>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</si>
  <si>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</si>
  <si>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</si>
  <si>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</si>
  <si>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</si>
  <si>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</si>
  <si>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</si>
  <si>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</si>
  <si>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</si>
  <si>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</si>
  <si>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</si>
  <si>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</si>
  <si>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</si>
  <si>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</si>
  <si>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</si>
  <si>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</si>
  <si>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</si>
  <si>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</si>
  <si>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</si>
  <si>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</si>
  <si>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</si>
  <si>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</si>
  <si>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</si>
  <si>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</si>
  <si>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</si>
  <si>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</si>
  <si>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</si>
  <si>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</si>
  <si>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</si>
  <si>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</si>
  <si>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</si>
  <si>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</si>
  <si>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</si>
  <si>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</si>
  <si>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</si>
  <si>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</si>
  <si>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</si>
  <si>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</si>
  <si>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</si>
  <si>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</si>
  <si>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</si>
  <si>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</si>
  <si>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</si>
  <si>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</si>
  <si>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</si>
  <si>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</si>
  <si>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</si>
  <si>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</si>
  <si>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</si>
  <si>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</si>
  <si>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</si>
  <si>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</si>
  <si>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</si>
  <si>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</si>
  <si>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</si>
  <si>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</si>
  <si>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</si>
  <si>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</si>
  <si>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</si>
  <si>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</si>
  <si>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</si>
  <si>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</si>
  <si>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</si>
  <si>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</si>
  <si>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</si>
  <si>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</si>
  <si>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</si>
  <si>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</si>
  <si>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</si>
  <si>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</si>
  <si>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</si>
  <si>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</si>
  <si>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</si>
  <si>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</si>
  <si>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</si>
  <si>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</si>
  <si>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</si>
  <si>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</si>
  <si>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</si>
  <si>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</si>
  <si>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</si>
  <si>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</si>
  <si>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</si>
  <si>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</si>
  <si>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</si>
  <si>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</si>
  <si>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</si>
  <si>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</si>
  <si>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</si>
  <si>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</si>
  <si>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</si>
  <si>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</si>
  <si>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</si>
  <si>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</si>
  <si>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</si>
  <si>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</si>
  <si>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</si>
  <si>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</si>
  <si>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</si>
  <si>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</si>
  <si>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</si>
  <si>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</si>
  <si>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</si>
  <si>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</si>
  <si>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</si>
  <si>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</si>
  <si>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</si>
  <si>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</si>
  <si>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</si>
  <si>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</si>
  <si>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</si>
  <si>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</si>
  <si>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</si>
  <si>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</si>
  <si>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</si>
  <si>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</si>
  <si>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</si>
  <si>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</si>
  <si>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</si>
  <si>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</si>
  <si>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</si>
  <si>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</si>
  <si>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</si>
  <si>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</si>
  <si>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</si>
  <si>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</si>
  <si>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</si>
  <si>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</si>
  <si>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</si>
  <si>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</si>
  <si>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</si>
  <si>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</si>
  <si>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</si>
  <si>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</si>
  <si>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</si>
  <si>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</si>
  <si>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</si>
  <si>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</si>
  <si>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</si>
  <si>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</si>
  <si>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</si>
  <si>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</si>
  <si>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</si>
  <si>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</si>
  <si>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</si>
  <si>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</si>
  <si>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</si>
  <si>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</si>
  <si>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</si>
  <si>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</si>
  <si>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</si>
  <si>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</si>
  <si>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</si>
  <si>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</si>
  <si>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</si>
  <si>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</si>
  <si>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</si>
  <si>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</si>
  <si>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</si>
  <si>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</si>
  <si>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</si>
  <si>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</si>
  <si>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</si>
  <si>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</si>
  <si>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</si>
  <si>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</si>
  <si>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</si>
  <si>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</si>
  <si>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</si>
  <si>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</si>
  <si>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</si>
  <si>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</si>
  <si>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</si>
  <si>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</si>
  <si>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</si>
  <si>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</si>
  <si>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</si>
  <si>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</si>
  <si>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</si>
  <si>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</si>
  <si>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</si>
  <si>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</si>
  <si>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</si>
  <si>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</si>
  <si>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</si>
  <si>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</si>
  <si>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</si>
  <si>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</si>
  <si>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</si>
  <si>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</si>
  <si>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</si>
  <si>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</si>
  <si>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</si>
  <si>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</si>
  <si>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</si>
  <si>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</si>
  <si>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</si>
  <si>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</si>
  <si>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</si>
  <si>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</si>
  <si>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</si>
  <si>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</si>
  <si>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</si>
  <si>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</si>
  <si>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</si>
  <si>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</si>
  <si>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</si>
  <si>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</si>
  <si>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</si>
  <si>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</si>
  <si>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</si>
  <si>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</si>
  <si>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</si>
  <si>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</si>
  <si>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</si>
  <si>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</si>
  <si>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</si>
  <si>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</si>
  <si>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</si>
  <si>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</si>
  <si>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</si>
  <si>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</si>
  <si>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</si>
  <si>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</si>
  <si>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</si>
  <si>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</si>
  <si>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</si>
  <si>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</si>
  <si>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</si>
  <si>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</si>
  <si>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</si>
  <si>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</si>
  <si>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</si>
  <si>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</si>
  <si>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</si>
  <si>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</si>
  <si>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</si>
  <si>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</si>
  <si>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</si>
  <si>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</si>
  <si>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</si>
  <si>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</si>
  <si>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</si>
  <si>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</si>
  <si>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</si>
  <si>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</si>
  <si>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</si>
  <si>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</si>
  <si>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</si>
  <si>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</si>
  <si>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</si>
  <si>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</si>
  <si>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</si>
  <si>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</si>
  <si>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</si>
  <si>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</si>
  <si>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</si>
  <si>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</si>
  <si>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</si>
  <si>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</si>
  <si>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</si>
  <si>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</si>
  <si>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</si>
  <si>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</si>
  <si>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</si>
  <si>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</si>
  <si>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</si>
  <si>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</si>
  <si>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</si>
  <si>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</si>
  <si>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</si>
  <si>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</si>
  <si>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</si>
  <si>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</si>
  <si>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</si>
  <si>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</si>
  <si>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</si>
  <si>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</si>
  <si>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</si>
  <si>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</si>
  <si>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</si>
  <si>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</si>
  <si>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</si>
  <si>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</si>
  <si>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</si>
  <si>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</si>
  <si>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</si>
  <si>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</si>
  <si>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</si>
  <si>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</si>
  <si>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</si>
  <si>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</si>
  <si>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</si>
  <si>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</si>
  <si>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</si>
  <si>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</si>
  <si>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</si>
  <si>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</si>
  <si>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</si>
  <si>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</si>
  <si>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</si>
  <si>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</si>
  <si>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</si>
  <si>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</si>
  <si>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</si>
  <si>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</si>
  <si>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</si>
  <si>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</si>
  <si>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</si>
  <si>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</si>
  <si>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</si>
  <si>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</si>
  <si>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</si>
  <si>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</si>
  <si>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</si>
  <si>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</si>
  <si>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</si>
  <si>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</si>
  <si>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</si>
  <si>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</si>
  <si>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</si>
  <si>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</si>
  <si>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</si>
  <si>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</si>
  <si>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</si>
  <si>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</si>
  <si>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</si>
  <si>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</si>
  <si>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</si>
  <si>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</si>
  <si>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</si>
  <si>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</si>
  <si>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</si>
  <si>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</si>
  <si>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</si>
  <si>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</si>
  <si>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</si>
  <si>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</si>
  <si>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</si>
  <si>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</si>
  <si>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</si>
  <si>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</si>
  <si>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</si>
  <si>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</si>
  <si>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</si>
  <si>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</si>
  <si>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</si>
  <si>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</si>
  <si>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</si>
  <si>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</si>
  <si>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</si>
  <si>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</si>
  <si>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</si>
  <si>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</si>
  <si>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</si>
  <si>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</si>
  <si>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</si>
  <si>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</si>
  <si>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</si>
  <si>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</si>
  <si>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</si>
  <si>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</si>
  <si>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</si>
  <si>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</si>
  <si>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</si>
  <si>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</si>
  <si>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</si>
  <si>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</si>
  <si>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</si>
  <si>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</si>
  <si>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</si>
  <si>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</si>
  <si>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</si>
  <si>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</si>
  <si>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</si>
  <si>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</si>
  <si>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</si>
  <si>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</si>
  <si>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</si>
  <si>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</si>
  <si>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</si>
  <si>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</si>
  <si>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</si>
  <si>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</si>
  <si>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</si>
  <si>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</si>
  <si>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</si>
  <si>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</si>
  <si>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</si>
  <si>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</si>
  <si>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</si>
  <si>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</si>
  <si>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</si>
  <si>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</si>
  <si>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</si>
  <si>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</si>
  <si>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</si>
  <si>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</si>
  <si>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</si>
  <si>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</si>
  <si>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</si>
  <si>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</si>
  <si>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</si>
  <si>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</si>
  <si>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</si>
  <si>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</si>
  <si>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</si>
  <si>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</si>
  <si>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</si>
  <si>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</si>
  <si>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</si>
  <si>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</si>
  <si>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</si>
  <si>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</si>
  <si>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</si>
  <si>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</si>
  <si>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</si>
  <si>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</si>
  <si>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</si>
  <si>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</si>
  <si>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</si>
  <si>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</si>
  <si>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</si>
  <si>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</si>
  <si>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</si>
  <si>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</si>
  <si>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</si>
  <si>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</si>
  <si>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</si>
  <si>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</si>
  <si>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</si>
  <si>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</si>
  <si>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</si>
  <si>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</si>
  <si>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</si>
  <si>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</si>
  <si>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</si>
  <si>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</si>
  <si>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</si>
  <si>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</si>
  <si>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</si>
  <si>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</si>
  <si>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</si>
  <si>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</si>
  <si>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</si>
  <si>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</si>
  <si>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</si>
  <si>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</si>
  <si>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</si>
  <si>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</si>
  <si>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</si>
  <si>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</si>
  <si>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</si>
  <si>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</si>
  <si>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</si>
  <si>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</si>
  <si>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</si>
  <si>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</si>
  <si>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</si>
  <si>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</si>
  <si>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</si>
  <si>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</si>
  <si>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</si>
  <si>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</si>
  <si>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</si>
  <si>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</si>
  <si>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</si>
  <si>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</si>
  <si>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</si>
  <si>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</si>
  <si>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</si>
  <si>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</si>
  <si>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</si>
  <si>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</si>
  <si>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</si>
  <si>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</si>
  <si>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</si>
  <si>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</si>
  <si>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</si>
  <si>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</si>
  <si>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</si>
  <si>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</si>
  <si>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</si>
  <si>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</si>
  <si>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</si>
  <si>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</si>
  <si>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</si>
  <si>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</si>
  <si>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</si>
  <si>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</si>
  <si>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</si>
  <si>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</si>
  <si>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</si>
  <si>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</si>
  <si>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</si>
  <si>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</si>
  <si>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</si>
  <si>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</si>
  <si>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</si>
  <si>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</si>
  <si>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</si>
  <si>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</si>
  <si>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</si>
  <si>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</si>
  <si>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</si>
  <si>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</si>
  <si>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</si>
  <si>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</si>
  <si>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</si>
  <si>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</si>
  <si>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</si>
  <si>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</si>
  <si>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</si>
  <si>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</si>
  <si>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</si>
  <si>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</si>
  <si>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</si>
  <si>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</si>
  <si>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</si>
  <si>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</si>
  <si>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</si>
  <si>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</si>
  <si>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</si>
  <si>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</si>
  <si>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</si>
  <si>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</si>
  <si>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</si>
  <si>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</si>
  <si>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</si>
  <si>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</si>
  <si>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</si>
  <si>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</si>
  <si>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</si>
  <si>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</si>
  <si>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</si>
  <si>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</si>
  <si>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</si>
  <si>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</si>
  <si>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</si>
  <si>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</si>
  <si>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</si>
  <si>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</si>
  <si>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</si>
  <si>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</si>
  <si>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</si>
  <si>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</si>
  <si>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</si>
  <si>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</si>
  <si>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</si>
  <si>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</si>
  <si>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</si>
  <si>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</si>
  <si>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</si>
  <si>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</si>
  <si>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</si>
  <si>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</si>
  <si>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</si>
  <si>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</si>
  <si>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</si>
  <si>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</si>
  <si>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</si>
  <si>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</si>
  <si>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</si>
  <si>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</si>
  <si>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</si>
  <si>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</si>
  <si>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</si>
  <si>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</si>
  <si>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</si>
  <si>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</si>
  <si>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</si>
  <si>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</si>
  <si>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</si>
  <si>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</si>
  <si>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</si>
  <si>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</si>
  <si>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</si>
  <si>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</si>
  <si>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</si>
  <si>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</si>
  <si>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</si>
  <si>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</si>
  <si>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</si>
  <si>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</si>
  <si>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</si>
  <si>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</si>
  <si>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</si>
  <si>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</si>
  <si>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</si>
  <si>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</si>
  <si>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</si>
  <si>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</si>
  <si>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</si>
  <si>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</si>
  <si>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</si>
  <si>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</si>
  <si>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</si>
  <si>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</si>
  <si>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</si>
  <si>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</si>
  <si>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</si>
  <si>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</si>
  <si>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</si>
  <si>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</si>
  <si>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</si>
  <si>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</si>
  <si>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</si>
  <si>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</si>
  <si>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</si>
  <si>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</si>
  <si>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</si>
  <si>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</si>
  <si>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</si>
  <si>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</si>
  <si>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</si>
  <si>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</si>
  <si>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</si>
  <si>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</si>
  <si>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</si>
  <si>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</si>
  <si>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</si>
  <si>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</si>
  <si>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</si>
  <si>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</si>
  <si>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</si>
  <si>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</si>
  <si>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</si>
  <si>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</si>
  <si>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</si>
  <si>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</si>
  <si>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</si>
  <si>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</si>
  <si>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</si>
  <si>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</si>
  <si>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</si>
  <si>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</si>
  <si>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</si>
  <si>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</si>
  <si>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</si>
  <si>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</si>
  <si>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</si>
  <si>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</si>
  <si>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</si>
  <si>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</si>
  <si>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</si>
  <si>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</si>
  <si>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</si>
  <si>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</si>
  <si>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</si>
  <si>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</si>
  <si>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</si>
  <si>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</si>
  <si>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</si>
  <si>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</si>
  <si>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</si>
  <si>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</si>
  <si>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</si>
  <si>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</si>
  <si>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</si>
  <si>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</si>
  <si>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</si>
  <si>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</si>
  <si>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</si>
  <si>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</si>
  <si>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</si>
  <si>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</si>
  <si>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</si>
  <si>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</si>
  <si>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</si>
  <si>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</si>
  <si>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</si>
  <si>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</si>
  <si>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</si>
  <si>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</si>
  <si>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</si>
  <si>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</si>
  <si>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</si>
  <si>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</si>
  <si>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</si>
  <si>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</si>
  <si>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</si>
  <si>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</si>
  <si>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</si>
  <si>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</si>
  <si>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</si>
  <si>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</si>
  <si>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</si>
  <si>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</si>
  <si>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</si>
  <si>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</si>
  <si>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</si>
  <si>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</si>
  <si>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</si>
  <si>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</si>
  <si>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</si>
  <si>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</si>
  <si>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</si>
  <si>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</si>
  <si>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</si>
  <si>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</si>
  <si>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</si>
  <si>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</si>
  <si>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</si>
  <si>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</si>
  <si>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</si>
  <si>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</si>
  <si>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</si>
  <si>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</si>
  <si>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</si>
  <si>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</si>
  <si>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</si>
  <si>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</si>
  <si>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</si>
  <si>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</si>
  <si>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</si>
  <si>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</si>
  <si>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</si>
  <si>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</si>
  <si>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</si>
  <si>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</si>
  <si>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</si>
  <si>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</si>
  <si>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</si>
  <si>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</si>
  <si>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</si>
  <si>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</si>
  <si>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</si>
  <si>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</si>
  <si>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</si>
  <si>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</si>
  <si>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</si>
  <si>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</si>
  <si>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</si>
  <si>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</si>
  <si>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</si>
  <si>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</si>
  <si>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</si>
  <si>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</si>
  <si>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</si>
  <si>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</si>
  <si>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</si>
  <si>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</si>
  <si>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</si>
  <si>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</si>
  <si>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</si>
  <si>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</si>
  <si>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</si>
  <si>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</si>
  <si>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</si>
  <si>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</si>
  <si>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</si>
  <si>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</si>
  <si>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</si>
  <si>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</si>
  <si>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</si>
  <si>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</si>
  <si>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</si>
  <si>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</si>
  <si>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</si>
  <si>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</si>
  <si>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</si>
  <si>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</si>
  <si>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</si>
  <si>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</si>
  <si>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</si>
  <si>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</si>
  <si>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</si>
  <si>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</si>
  <si>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</si>
  <si>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</si>
  <si>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</si>
  <si>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</si>
  <si>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</si>
  <si>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</si>
  <si>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</si>
  <si>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</si>
  <si>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</si>
  <si>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</si>
  <si>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</si>
  <si>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</si>
  <si>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</si>
  <si>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</si>
  <si>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</si>
  <si>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</si>
  <si>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</si>
  <si>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</si>
  <si>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</si>
  <si>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</si>
  <si>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</si>
  <si>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</si>
  <si>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</si>
  <si>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</si>
  <si>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</si>
  <si>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</si>
  <si>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</si>
  <si>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</si>
  <si>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</si>
  <si>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</si>
  <si>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</si>
  <si>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</si>
  <si>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</si>
  <si>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</si>
  <si>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</si>
  <si>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</si>
  <si>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</si>
  <si>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</si>
  <si>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</si>
  <si>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</si>
  <si>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</si>
  <si>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</si>
  <si>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</si>
  <si>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</si>
  <si>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</si>
  <si>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</si>
  <si>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</si>
  <si>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</si>
  <si>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</si>
  <si>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</si>
  <si>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</si>
  <si>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</si>
  <si>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</si>
  <si>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</si>
  <si>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</si>
  <si>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</si>
  <si>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</si>
  <si>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</si>
  <si>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</si>
  <si>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</si>
  <si>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</si>
  <si>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</si>
  <si>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</si>
  <si>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</si>
  <si>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</si>
  <si>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</si>
  <si>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</si>
  <si>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</si>
  <si>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</si>
  <si>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</si>
  <si>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</si>
  <si>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</si>
  <si>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</si>
  <si>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</si>
  <si>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</si>
  <si>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</si>
  <si>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</si>
  <si>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</si>
  <si>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</si>
  <si>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</si>
  <si>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</si>
  <si>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</si>
  <si>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</si>
  <si>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</si>
  <si>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</si>
  <si>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</si>
  <si>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</si>
  <si>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</si>
  <si>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</si>
  <si>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</si>
  <si>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</si>
  <si>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</si>
  <si>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</si>
  <si>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</si>
  <si>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</si>
  <si>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</si>
  <si>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</si>
  <si>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</si>
  <si>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</si>
  <si>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</si>
  <si>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</si>
  <si>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</si>
  <si>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</si>
  <si>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</si>
  <si>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</si>
  <si>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</si>
  <si>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</si>
  <si>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</si>
  <si>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</si>
  <si>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</si>
  <si>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</si>
  <si>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</si>
  <si>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</si>
  <si>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</si>
  <si>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</si>
  <si>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</si>
  <si>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</si>
  <si>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</si>
  <si>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</si>
  <si>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</si>
  <si>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</si>
  <si>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</si>
  <si>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</si>
  <si>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</si>
  <si>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</si>
  <si>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</si>
  <si>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</si>
  <si>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</si>
  <si>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</si>
  <si>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</si>
  <si>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</si>
  <si>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</si>
  <si>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</si>
  <si>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</si>
  <si>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</si>
  <si>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</si>
  <si>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</si>
  <si>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</si>
  <si>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</si>
  <si>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</si>
  <si>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</si>
  <si>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</si>
  <si>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</si>
  <si>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</si>
  <si>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</si>
  <si>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</si>
  <si>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</si>
  <si>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</si>
  <si>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</si>
  <si>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</si>
  <si>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</si>
  <si>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</si>
  <si>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</si>
  <si>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</si>
  <si>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</si>
  <si>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</si>
  <si>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</si>
  <si>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</si>
  <si>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</si>
  <si>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</si>
  <si>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</si>
  <si>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</si>
  <si>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</si>
  <si>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</si>
  <si>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</si>
  <si>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</si>
  <si>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</si>
  <si>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</si>
  <si>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</si>
  <si>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</si>
  <si>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</si>
  <si>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</si>
  <si>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</si>
  <si>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</si>
  <si>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</si>
  <si>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</si>
  <si>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</si>
  <si>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</si>
  <si>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</si>
  <si>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</si>
  <si>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</si>
  <si>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</si>
  <si>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</si>
  <si>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</si>
  <si>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</si>
  <si>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</si>
  <si>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</si>
  <si>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</si>
  <si>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</si>
  <si>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</si>
  <si>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</si>
  <si>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</si>
  <si>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</si>
  <si>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</si>
  <si>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</si>
  <si>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</si>
  <si>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</si>
  <si>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</si>
  <si>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</si>
  <si>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</si>
  <si>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</si>
  <si>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</si>
  <si>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</si>
  <si>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</si>
  <si>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</si>
  <si>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</si>
  <si>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</si>
  <si>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</si>
  <si>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</si>
  <si>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</si>
  <si>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</si>
  <si>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</si>
  <si>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</si>
  <si>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</si>
  <si>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</si>
  <si>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</si>
  <si>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</si>
  <si>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</si>
  <si>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</si>
  <si>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</si>
  <si>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</si>
  <si>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</si>
  <si>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</si>
  <si>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</si>
  <si>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</si>
  <si>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</si>
  <si>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</si>
  <si>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</si>
  <si>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</si>
  <si>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</si>
  <si>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</si>
  <si>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</si>
  <si>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</si>
  <si>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</si>
  <si>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</si>
  <si>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</si>
  <si>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</si>
  <si>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</si>
  <si>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</si>
  <si>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</si>
  <si>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</si>
  <si>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</si>
  <si>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</si>
  <si>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</si>
  <si>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</si>
  <si>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</si>
  <si>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</si>
  <si>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</si>
  <si>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</si>
  <si>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</si>
  <si>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</si>
  <si>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</si>
  <si>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</si>
  <si>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</si>
  <si>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</si>
  <si>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</si>
  <si>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</si>
  <si>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</si>
  <si>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</si>
  <si>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</si>
  <si>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</si>
  <si>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</si>
  <si>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</si>
  <si>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</si>
  <si>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</si>
  <si>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</si>
  <si>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</si>
  <si>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</si>
  <si>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</si>
  <si>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</si>
  <si>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</si>
  <si>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</si>
  <si>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</si>
  <si>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</si>
  <si>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</si>
  <si>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</si>
  <si>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</si>
  <si>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</si>
  <si>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</si>
  <si>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</si>
  <si>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</si>
  <si>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</si>
  <si>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</si>
  <si>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</si>
  <si>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</si>
  <si>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</si>
  <si>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</si>
  <si>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</si>
  <si>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</si>
  <si>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</si>
  <si>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</si>
  <si>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</si>
  <si>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</si>
  <si>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</si>
  <si>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</si>
  <si>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</si>
  <si>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</si>
  <si>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</si>
  <si>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</si>
  <si>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</si>
  <si>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</si>
  <si>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</si>
  <si>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</si>
  <si>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</si>
  <si>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</si>
  <si>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</si>
  <si>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</si>
  <si>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</si>
  <si>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</si>
  <si>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</si>
  <si>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</si>
  <si>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</si>
  <si>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</si>
  <si>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</si>
  <si>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</si>
  <si>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</si>
  <si>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</si>
  <si>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</si>
  <si>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</si>
  <si>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</si>
  <si>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</si>
  <si>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</si>
  <si>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</si>
  <si>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</si>
  <si>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</si>
  <si>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</si>
  <si>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</si>
  <si>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</si>
  <si>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</si>
  <si>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</si>
  <si>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</si>
  <si>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</si>
  <si>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</si>
  <si>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</si>
  <si>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</si>
  <si>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</si>
  <si>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</si>
  <si>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</si>
  <si>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</si>
  <si>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</si>
  <si>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</si>
  <si>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</si>
  <si>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</si>
  <si>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</si>
  <si>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</si>
  <si>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</si>
  <si>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</si>
  <si>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</si>
  <si>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</si>
  <si>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</si>
  <si>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</si>
  <si>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</si>
  <si>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</si>
  <si>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</si>
  <si>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</si>
  <si>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</si>
  <si>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</si>
  <si>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</si>
  <si>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</si>
  <si>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</si>
  <si>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</si>
  <si>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</si>
  <si>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</si>
  <si>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</si>
  <si>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</si>
  <si>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</si>
  <si>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</si>
  <si>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</si>
  <si>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</si>
  <si>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</si>
  <si>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</si>
  <si>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</si>
  <si>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</si>
  <si>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</si>
  <si>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</si>
  <si>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</si>
  <si>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</si>
  <si>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</si>
  <si>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</si>
  <si>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</si>
  <si>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</si>
  <si>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</si>
  <si>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</si>
  <si>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</si>
  <si>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</si>
  <si>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</si>
  <si>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</si>
  <si>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</si>
  <si>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</si>
  <si>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</si>
  <si>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</si>
  <si>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</si>
  <si>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</si>
  <si>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</si>
  <si>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</si>
  <si>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</si>
  <si>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</si>
  <si>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</si>
  <si>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</si>
  <si>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</si>
  <si>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</si>
  <si>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</si>
  <si>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</si>
  <si>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</si>
  <si>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</si>
  <si>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</si>
  <si>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</si>
  <si>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</si>
  <si>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</si>
  <si>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</si>
  <si>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</si>
  <si>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</si>
  <si>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</si>
  <si>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</si>
  <si>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</si>
  <si>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</si>
  <si>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</si>
  <si>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</si>
  <si>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</si>
  <si>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</si>
  <si>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</si>
  <si>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</si>
  <si>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</si>
  <si>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</si>
  <si>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</si>
  <si>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</si>
  <si>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</si>
  <si>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</si>
  <si>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</si>
  <si>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</si>
  <si>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</si>
  <si>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</si>
  <si>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</si>
  <si>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</si>
  <si>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</si>
  <si>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</si>
  <si>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</si>
  <si>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</si>
  <si>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</si>
  <si>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</si>
  <si>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</si>
  <si>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</si>
  <si>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</si>
  <si>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</si>
  <si>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</si>
  <si>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</si>
  <si>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</si>
  <si>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</si>
  <si>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</si>
  <si>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</si>
  <si>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</si>
  <si>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</si>
  <si>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</si>
  <si>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</si>
  <si>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</si>
  <si>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</si>
  <si>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</si>
  <si>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</si>
  <si>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</si>
  <si>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</si>
  <si>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</si>
  <si>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</si>
  <si>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</si>
  <si>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</si>
  <si>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</si>
  <si>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</si>
  <si>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</si>
  <si>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</si>
  <si>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</si>
  <si>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</si>
  <si>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</si>
  <si>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</si>
  <si>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</si>
  <si>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</si>
  <si>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</si>
  <si>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</si>
  <si>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</si>
  <si>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</si>
  <si>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</si>
  <si>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</si>
  <si>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</si>
  <si>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</si>
  <si>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</si>
  <si>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</si>
  <si>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</si>
  <si>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</si>
  <si>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</si>
  <si>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</si>
  <si>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</si>
  <si>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</si>
  <si>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</si>
  <si>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</si>
  <si>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</si>
  <si>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</si>
  <si>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</si>
  <si>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</si>
  <si>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</si>
  <si>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</si>
  <si>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</si>
  <si>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</si>
  <si>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</si>
  <si>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</si>
  <si>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</si>
  <si>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</si>
  <si>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</si>
  <si>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</si>
  <si>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</si>
  <si>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</si>
  <si>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</si>
  <si>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</si>
  <si>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</si>
  <si>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</si>
  <si>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</si>
  <si>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</si>
  <si>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</si>
  <si>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</si>
  <si>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</si>
  <si>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</si>
  <si>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</si>
  <si>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</si>
  <si>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</si>
  <si>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</si>
  <si>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</si>
  <si>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</si>
  <si>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</si>
  <si>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</si>
  <si>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</si>
  <si>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</si>
  <si>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</si>
  <si>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</si>
  <si>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</si>
  <si>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</si>
  <si>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</si>
  <si>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</si>
  <si>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</si>
  <si>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</si>
  <si>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</si>
  <si>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</si>
  <si>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</si>
  <si>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</si>
  <si>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</si>
  <si>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</si>
  <si>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</si>
  <si>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</si>
  <si>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</si>
  <si>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</si>
  <si>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</si>
  <si>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</si>
  <si>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</si>
  <si>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</si>
  <si>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</si>
  <si>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</si>
  <si>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</si>
  <si>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</si>
  <si>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</si>
  <si>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</si>
  <si>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</si>
  <si>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</si>
  <si>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</si>
  <si>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</si>
  <si>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</si>
  <si>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</si>
  <si>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</si>
  <si>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</si>
  <si>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</si>
  <si>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</si>
  <si>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</si>
  <si>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</si>
  <si>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</si>
  <si>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</si>
  <si>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</si>
  <si>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</si>
  <si>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</si>
  <si>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</si>
  <si>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</si>
  <si>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</si>
  <si>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</si>
  <si>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</si>
  <si>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</si>
  <si>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</si>
  <si>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</si>
  <si>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</si>
  <si>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</si>
  <si>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</si>
  <si>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</si>
  <si>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</si>
  <si>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</si>
  <si>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</si>
  <si>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</si>
  <si>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</si>
  <si>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</si>
  <si>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</si>
  <si>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</si>
  <si>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</si>
  <si>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</si>
  <si>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</si>
  <si>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</si>
  <si>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</si>
  <si>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</si>
  <si>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</si>
  <si>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</si>
  <si>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</si>
  <si>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</si>
  <si>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</si>
  <si>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</si>
  <si>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</si>
  <si>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</si>
  <si>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</si>
  <si>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</si>
  <si>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</si>
  <si>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</si>
  <si>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</si>
  <si>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</si>
  <si>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</si>
  <si>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</si>
  <si>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</si>
  <si>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</si>
  <si>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</si>
  <si>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</si>
  <si>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</si>
  <si>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</si>
  <si>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</si>
  <si>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</si>
  <si>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</si>
  <si>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</si>
  <si>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</si>
  <si>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</si>
  <si>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</si>
  <si>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</si>
  <si>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</si>
  <si>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</si>
  <si>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</si>
  <si>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</si>
  <si>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</si>
  <si>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</si>
  <si>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</si>
  <si>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</si>
  <si>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</si>
  <si>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</si>
  <si>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</si>
  <si>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</si>
  <si>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</si>
  <si>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</si>
  <si>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</si>
  <si>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</si>
  <si>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</si>
  <si>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</si>
  <si>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</si>
  <si>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</si>
  <si>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</si>
  <si>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</si>
  <si>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</si>
  <si>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</si>
  <si>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</si>
  <si>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</si>
  <si>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</si>
  <si>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</si>
  <si>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</si>
  <si>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</si>
  <si>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</si>
  <si>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</si>
  <si>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</si>
  <si>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</si>
  <si>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</si>
  <si>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</si>
  <si>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</si>
  <si>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</si>
  <si>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</si>
  <si>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</si>
  <si>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</si>
  <si>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</si>
  <si>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</si>
  <si>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</si>
  <si>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</si>
  <si>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</si>
  <si>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</si>
  <si>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</si>
  <si>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</si>
  <si>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</si>
  <si>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</si>
  <si>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</si>
  <si>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</si>
  <si>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</si>
  <si>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</si>
  <si>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</si>
  <si>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</si>
  <si>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</si>
  <si>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</si>
  <si>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</si>
  <si>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</si>
  <si>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</si>
  <si>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</si>
  <si>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</si>
  <si>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</si>
  <si>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</si>
  <si>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</si>
  <si>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</si>
  <si>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</si>
  <si>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</si>
  <si>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</si>
  <si>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</si>
  <si>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</si>
  <si>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</si>
  <si>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</si>
  <si>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</si>
  <si>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</si>
  <si>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</si>
  <si>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</si>
  <si>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</si>
  <si>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</si>
  <si>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</si>
  <si>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</si>
  <si>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</si>
  <si>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</si>
  <si>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</si>
  <si>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</si>
  <si>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</si>
  <si>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</si>
  <si>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</si>
  <si>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</si>
  <si>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</si>
  <si>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</si>
  <si>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</si>
  <si>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</si>
  <si>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</si>
  <si>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</si>
  <si>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</si>
  <si>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</si>
  <si>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</si>
  <si>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</si>
  <si>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</si>
  <si>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</si>
  <si>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</si>
  <si>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</si>
  <si>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</si>
  <si>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</si>
  <si>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</si>
  <si>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</si>
  <si>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</si>
  <si>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</si>
  <si>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</si>
  <si>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</si>
  <si>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</si>
  <si>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</si>
  <si>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</si>
  <si>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</si>
  <si>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</si>
  <si>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</si>
  <si>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</si>
  <si>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</si>
  <si>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</si>
  <si>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</si>
  <si>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</si>
  <si>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</si>
  <si>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</si>
  <si>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</si>
  <si>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</si>
  <si>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</si>
  <si>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</si>
  <si>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</si>
  <si>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</si>
  <si>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</si>
  <si>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</si>
  <si>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</si>
  <si>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</si>
  <si>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</si>
  <si>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</si>
  <si>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</si>
  <si>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</si>
  <si>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</si>
  <si>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</si>
  <si>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</si>
  <si>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</si>
  <si>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</si>
  <si>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</si>
  <si>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</si>
  <si>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</si>
  <si>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</si>
  <si>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</si>
  <si>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</si>
  <si>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</si>
  <si>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</si>
  <si>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</si>
  <si>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</si>
  <si>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</si>
  <si>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</si>
  <si>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</si>
  <si>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</si>
  <si>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</si>
  <si>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</si>
  <si>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</si>
  <si>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</si>
  <si>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</si>
  <si>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</si>
  <si>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</si>
  <si>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</si>
  <si>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</si>
  <si>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</si>
  <si>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</si>
  <si>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</si>
  <si>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</si>
  <si>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</si>
  <si>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</si>
  <si>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</si>
  <si>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</si>
  <si>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</si>
  <si>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</si>
  <si>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</si>
  <si>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</si>
  <si>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</si>
  <si>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</si>
  <si>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</si>
  <si>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</si>
  <si>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</si>
  <si>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</si>
  <si>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</si>
  <si>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</si>
  <si>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</si>
  <si>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</si>
  <si>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</si>
  <si>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</si>
  <si>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</si>
  <si>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</si>
  <si>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</si>
  <si>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</si>
  <si>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</si>
  <si>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</si>
  <si>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</si>
  <si>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</si>
  <si>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</si>
  <si>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</si>
  <si>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</si>
  <si>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</si>
  <si>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</si>
  <si>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</si>
  <si>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</si>
  <si>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</si>
  <si>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</si>
  <si>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</si>
  <si>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</si>
  <si>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</si>
  <si>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</si>
  <si>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</si>
  <si>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</si>
  <si>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</si>
  <si>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</si>
  <si>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</si>
  <si>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</si>
  <si>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</si>
  <si>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</si>
  <si>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</si>
  <si>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</si>
  <si>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</si>
  <si>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</si>
  <si>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</si>
  <si>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</si>
  <si>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</si>
  <si>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</si>
  <si>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</si>
  <si>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</si>
  <si>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</si>
  <si>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</si>
  <si>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</si>
  <si>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</si>
  <si>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</si>
  <si>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</si>
  <si>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</si>
  <si>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</si>
  <si>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</si>
  <si>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</si>
  <si>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</si>
  <si>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</si>
  <si>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</si>
  <si>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</si>
  <si>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</si>
  <si>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</si>
  <si>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</si>
  <si>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</si>
  <si>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</si>
  <si>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</si>
  <si>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</si>
  <si>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</si>
  <si>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</si>
  <si>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</si>
  <si>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</si>
  <si>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</si>
  <si>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</si>
  <si>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</si>
  <si>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</si>
  <si>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</si>
  <si>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</si>
  <si>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</si>
  <si>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</si>
  <si>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</si>
  <si>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</si>
  <si>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</si>
  <si>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</si>
  <si>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</si>
  <si>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</si>
  <si>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</si>
  <si>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</si>
  <si>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</si>
  <si>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</si>
  <si>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</si>
  <si>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</si>
  <si>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</si>
  <si>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</si>
  <si>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</si>
  <si>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</si>
  <si>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</si>
  <si>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</si>
  <si>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</si>
  <si>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</si>
  <si>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</si>
  <si>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</si>
  <si>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</si>
  <si>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</si>
  <si>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</si>
  <si>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</si>
  <si>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</si>
  <si>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</si>
  <si>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</si>
  <si>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</si>
  <si>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</si>
  <si>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</si>
  <si>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</si>
  <si>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</si>
  <si>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</si>
  <si>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</si>
  <si>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</si>
  <si>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</si>
  <si>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</si>
  <si>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</si>
  <si>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</si>
  <si>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</si>
  <si>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</si>
  <si>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</si>
  <si>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</si>
  <si>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</si>
  <si>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</si>
  <si>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</si>
  <si>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</si>
  <si>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</si>
  <si>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</si>
  <si>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</si>
  <si>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</si>
  <si>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</si>
  <si>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</si>
  <si>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</si>
  <si>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</si>
  <si>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</si>
  <si>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</si>
  <si>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</si>
  <si>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</si>
  <si>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</si>
  <si>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</si>
  <si>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</si>
  <si>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</si>
  <si>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</si>
  <si>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</si>
  <si>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</si>
  <si>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</si>
  <si>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</si>
  <si>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</si>
  <si>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</si>
  <si>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</si>
  <si>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</si>
  <si>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</si>
  <si>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</si>
  <si>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</si>
  <si>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</si>
  <si>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</si>
  <si>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</si>
  <si>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</si>
  <si>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</si>
  <si>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</si>
  <si>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</si>
  <si>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</si>
  <si>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</si>
  <si>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</si>
  <si>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</si>
  <si>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</si>
  <si>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</si>
  <si>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</si>
  <si>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</si>
  <si>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</si>
  <si>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</si>
  <si>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</si>
  <si>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</si>
  <si>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</si>
  <si>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</si>
  <si>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</si>
  <si>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</si>
  <si>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</si>
  <si>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</si>
  <si>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</si>
  <si>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</si>
  <si>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</si>
  <si>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</si>
  <si>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</si>
  <si>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</si>
  <si>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</si>
  <si>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</si>
  <si>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</si>
  <si>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</si>
  <si>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</si>
  <si>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</si>
  <si>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</si>
  <si>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</si>
  <si>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</si>
  <si>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</si>
  <si>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</si>
  <si>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</si>
  <si>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</si>
  <si>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</si>
  <si>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</si>
  <si>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</si>
  <si>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</si>
  <si>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</si>
  <si>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</si>
  <si>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</si>
  <si>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</si>
  <si>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</si>
  <si>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</si>
  <si>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</si>
  <si>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</si>
  <si>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</si>
  <si>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</si>
  <si>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</si>
  <si>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</si>
  <si>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</si>
  <si>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</si>
  <si>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</si>
  <si>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</si>
  <si>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</si>
  <si>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</si>
  <si>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</si>
  <si>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</si>
  <si>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</si>
  <si>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</si>
  <si>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</si>
  <si>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</si>
  <si>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</si>
  <si>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</si>
  <si>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</si>
  <si>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</si>
  <si>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</si>
  <si>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</si>
  <si>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</si>
  <si>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</si>
  <si>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</si>
  <si>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</si>
  <si>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</si>
  <si>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</si>
  <si>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</si>
  <si>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</si>
  <si>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</si>
  <si>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</si>
  <si>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</si>
  <si>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</si>
  <si>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</si>
  <si>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</si>
  <si>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</si>
  <si>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</si>
  <si>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</si>
  <si>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</si>
  <si>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</si>
  <si>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</si>
  <si>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</si>
  <si>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</si>
  <si>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</si>
  <si>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</si>
  <si>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</si>
  <si>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</si>
  <si>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</si>
  <si>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</si>
  <si>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</si>
  <si>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</si>
  <si>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</si>
  <si>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</si>
  <si>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</si>
  <si>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</si>
  <si>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</si>
  <si>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</si>
  <si>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</si>
  <si>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</si>
  <si>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</si>
  <si>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</si>
  <si>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</si>
  <si>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</si>
  <si>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</si>
  <si>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</si>
  <si>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</si>
  <si>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</si>
  <si>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</si>
  <si>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</si>
  <si>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</si>
  <si>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</si>
  <si>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</si>
  <si>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</si>
  <si>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</si>
  <si>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</si>
  <si>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</si>
  <si>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</si>
  <si>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</si>
  <si>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</si>
  <si>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</si>
  <si>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</si>
  <si>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</si>
  <si>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</si>
  <si>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</si>
  <si>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</si>
  <si>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</si>
  <si>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</si>
  <si>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</si>
  <si>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</si>
  <si>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</si>
  <si>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</si>
  <si>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</si>
  <si>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</si>
  <si>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</si>
  <si>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</si>
  <si>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</si>
  <si>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</si>
  <si>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</si>
  <si>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</si>
  <si>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</si>
  <si>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</si>
  <si>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</si>
  <si>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</si>
  <si>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</si>
  <si>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</si>
  <si>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</si>
  <si>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</si>
  <si>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</si>
  <si>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</si>
  <si>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</si>
  <si>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</si>
  <si>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</si>
  <si>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</si>
  <si>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</si>
  <si>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</si>
  <si>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</si>
  <si>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</si>
  <si>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</si>
  <si>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</si>
  <si>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</si>
  <si>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</si>
  <si>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</si>
  <si>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</si>
  <si>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</si>
  <si>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</si>
  <si>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</si>
  <si>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</si>
  <si>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</si>
  <si>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</si>
  <si>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</si>
  <si>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</si>
  <si>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</si>
  <si>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</si>
  <si>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</si>
  <si>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</si>
  <si>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</si>
  <si>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</si>
  <si>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</si>
  <si>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</si>
  <si>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</si>
  <si>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</si>
  <si>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</si>
  <si>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</si>
  <si>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</si>
  <si>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</si>
  <si>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</si>
  <si>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</si>
  <si>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</si>
  <si>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</si>
  <si>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</si>
  <si>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</si>
  <si>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</si>
  <si>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</si>
  <si>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</si>
  <si>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</si>
  <si>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</si>
  <si>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</si>
  <si>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</si>
  <si>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</si>
  <si>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</si>
  <si>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</si>
  <si>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</si>
  <si>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</si>
  <si>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</si>
  <si>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</si>
  <si>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</si>
  <si>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</si>
  <si>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</si>
  <si>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</si>
  <si>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</si>
  <si>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</si>
  <si>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</si>
  <si>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</si>
  <si>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</si>
  <si>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</si>
  <si>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</si>
  <si>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</si>
  <si>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</si>
  <si>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</si>
  <si>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</si>
  <si>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</si>
  <si>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</si>
  <si>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</si>
  <si>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</si>
  <si>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</si>
  <si>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</si>
  <si>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</si>
  <si>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</si>
  <si>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</si>
  <si>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</si>
  <si>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</si>
  <si>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</si>
  <si>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</si>
  <si>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</si>
  <si>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</si>
  <si>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</si>
  <si>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</si>
  <si>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</si>
  <si>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</si>
  <si>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</si>
  <si>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</si>
  <si>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</si>
  <si>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</si>
  <si>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</si>
  <si>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</si>
  <si>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</si>
  <si>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</si>
  <si>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</si>
  <si>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</si>
  <si>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</si>
  <si>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</si>
  <si>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</si>
  <si>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</si>
  <si>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</si>
  <si>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</si>
  <si>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</si>
  <si>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</si>
  <si>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</si>
  <si>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</si>
  <si>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</si>
  <si>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</si>
  <si>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</si>
  <si>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</si>
  <si>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</si>
  <si>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</si>
  <si>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</si>
  <si>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</si>
  <si>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</si>
  <si>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</si>
  <si>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</si>
  <si>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</si>
  <si>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</si>
  <si>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</si>
  <si>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</si>
  <si>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</si>
  <si>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</si>
  <si>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</si>
  <si>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</si>
  <si>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</si>
  <si>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</si>
  <si>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</si>
  <si>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</si>
  <si>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</si>
  <si>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</si>
  <si>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</si>
  <si>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</si>
  <si>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</si>
  <si>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</si>
  <si>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</si>
  <si>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</si>
  <si>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</si>
  <si>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</si>
  <si>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</si>
  <si>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</si>
  <si>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</si>
  <si>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</si>
  <si>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</si>
  <si>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</si>
  <si>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</si>
  <si>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</si>
  <si>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</si>
  <si>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</si>
  <si>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</si>
  <si>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</si>
  <si>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</si>
  <si>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</si>
  <si>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</si>
  <si>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</si>
  <si>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</si>
  <si>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</si>
  <si>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</si>
  <si>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</si>
  <si>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</si>
  <si>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</si>
  <si>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</si>
  <si>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</si>
  <si>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</si>
  <si>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</si>
  <si>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</si>
  <si>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</si>
  <si>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</si>
  <si>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</si>
  <si>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</si>
  <si>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</si>
  <si>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</si>
  <si>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</si>
  <si>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</si>
  <si>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</si>
  <si>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</si>
  <si>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</si>
  <si>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</si>
  <si>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</si>
  <si>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</si>
  <si>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</si>
  <si>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</si>
  <si>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</si>
  <si>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</si>
  <si>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</si>
  <si>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</si>
  <si>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</si>
  <si>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</si>
  <si>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</si>
  <si>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</si>
  <si>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</si>
  <si>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</si>
  <si>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</si>
  <si>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</si>
  <si>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</si>
  <si>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</si>
  <si>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</si>
  <si>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</si>
  <si>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</si>
  <si>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</si>
  <si>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</si>
  <si>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</si>
  <si>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</si>
  <si>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</si>
  <si>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</si>
  <si>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</si>
  <si>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</si>
  <si>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</si>
  <si>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</si>
  <si>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</si>
  <si>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</si>
  <si>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</si>
  <si>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</si>
  <si>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</si>
  <si>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</si>
  <si>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</si>
  <si>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</si>
  <si>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</si>
  <si>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</si>
  <si>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</si>
  <si>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</si>
  <si>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</si>
  <si>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</si>
  <si>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</si>
  <si>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</si>
  <si>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</si>
  <si>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</si>
  <si>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</si>
  <si>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</si>
  <si>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</si>
  <si>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</si>
  <si>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</si>
  <si>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</si>
  <si>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</si>
  <si>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</si>
  <si>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</si>
  <si>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</si>
  <si>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</si>
  <si>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</si>
  <si>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</si>
  <si>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</si>
  <si>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</si>
  <si>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</si>
  <si>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</si>
  <si>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</si>
  <si>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</si>
  <si>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</si>
  <si>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</si>
  <si>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</si>
  <si>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</si>
  <si>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</si>
  <si>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</si>
  <si>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</si>
  <si>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</si>
  <si>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</si>
  <si>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</si>
  <si>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</si>
  <si>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</si>
  <si>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</si>
  <si>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</si>
  <si>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</si>
  <si>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</si>
  <si>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</si>
  <si>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</si>
  <si>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</si>
  <si>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</si>
  <si>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</si>
  <si>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</si>
  <si>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</si>
  <si>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</si>
  <si>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</si>
  <si>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</si>
  <si>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</si>
  <si>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</si>
  <si>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</si>
  <si>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</si>
  <si>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</si>
  <si>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</si>
  <si>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</si>
  <si>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</si>
  <si>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</si>
  <si>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</si>
  <si>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</si>
  <si>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</si>
  <si>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</si>
  <si>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</si>
  <si>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</si>
  <si>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</si>
  <si>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</si>
  <si>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</si>
  <si>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</si>
  <si>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</si>
  <si>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</si>
  <si>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</si>
  <si>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</si>
  <si>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</si>
  <si>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</si>
  <si>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</si>
  <si>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</si>
  <si>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</si>
  <si>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</si>
  <si>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</si>
  <si>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</si>
  <si>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</si>
  <si>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</si>
  <si>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</si>
  <si>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</si>
  <si>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</si>
  <si>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</si>
  <si>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</si>
  <si>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</si>
  <si>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</si>
  <si>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</si>
  <si>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</si>
  <si>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</si>
  <si>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</si>
  <si>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</si>
  <si>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</si>
  <si>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</si>
  <si>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</si>
  <si>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</si>
  <si>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</si>
  <si>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</si>
  <si>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</si>
  <si>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</si>
  <si>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</si>
  <si>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</si>
  <si>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</si>
  <si>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</si>
  <si>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</si>
  <si>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</si>
  <si>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</si>
  <si>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</si>
  <si>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</si>
  <si>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</si>
  <si>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</si>
  <si>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</si>
  <si>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</si>
  <si>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</si>
  <si>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</si>
  <si>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</si>
  <si>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</si>
  <si>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</si>
  <si>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</si>
  <si>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</si>
  <si>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</si>
  <si>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</si>
  <si>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</si>
  <si>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</si>
  <si>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</si>
  <si>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</si>
  <si>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</si>
  <si>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</si>
  <si>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</si>
  <si>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</si>
  <si>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</si>
  <si>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</si>
  <si>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</si>
  <si>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</si>
  <si>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</si>
  <si>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</si>
  <si>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</si>
  <si>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</si>
  <si>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</si>
  <si>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</si>
  <si>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</si>
  <si>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</si>
  <si>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</si>
  <si>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</si>
  <si>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</si>
  <si>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</si>
  <si>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</si>
  <si>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</si>
  <si>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</si>
  <si>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</si>
  <si>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</si>
  <si>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</si>
  <si>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</si>
  <si>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</si>
  <si>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</si>
  <si>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</si>
  <si>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</si>
  <si>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</si>
  <si>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</si>
  <si>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</si>
  <si>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</si>
  <si>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</si>
  <si>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</si>
  <si>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</si>
  <si>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</si>
  <si>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</si>
  <si>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</si>
  <si>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</si>
  <si>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</si>
  <si>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</si>
  <si>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</si>
  <si>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</si>
  <si>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</si>
  <si>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</si>
  <si>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</si>
  <si>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</si>
  <si>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</si>
  <si>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</si>
  <si>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</si>
  <si>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</si>
  <si>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</si>
  <si>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</si>
  <si>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</si>
  <si>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</si>
  <si>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</si>
  <si>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</si>
  <si>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</si>
  <si>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</si>
  <si>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</si>
  <si>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</si>
  <si>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</si>
  <si>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</si>
  <si>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</si>
  <si>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</si>
  <si>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</si>
  <si>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</si>
  <si>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</si>
  <si>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</si>
  <si>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</si>
  <si>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</si>
  <si>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</si>
  <si>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</si>
  <si>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</si>
  <si>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</si>
  <si>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</si>
  <si>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</si>
  <si>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</si>
  <si>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</si>
  <si>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</si>
  <si>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</si>
  <si>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</si>
  <si>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</si>
  <si>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</si>
  <si>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</si>
  <si>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</si>
  <si>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</si>
  <si>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</si>
  <si>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</si>
  <si>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</si>
  <si>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</si>
  <si>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</si>
  <si>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</si>
  <si>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</si>
  <si>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</si>
  <si>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</si>
  <si>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</si>
  <si>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</si>
  <si>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</si>
  <si>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</si>
  <si>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</si>
  <si>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</si>
  <si>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</si>
  <si>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</si>
  <si>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</si>
  <si>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</si>
  <si>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</si>
  <si>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</si>
  <si>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</si>
  <si>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</si>
  <si>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</si>
  <si>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</si>
  <si>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</si>
  <si>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</si>
  <si>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</si>
  <si>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</si>
  <si>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</si>
  <si>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</si>
  <si>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</si>
  <si>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</si>
  <si>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</si>
  <si>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</si>
  <si>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</si>
  <si>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</si>
  <si>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</si>
  <si>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</si>
  <si>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</si>
  <si>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</si>
  <si>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</si>
  <si>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</si>
  <si>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</si>
  <si>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</si>
  <si>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</si>
  <si>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</si>
  <si>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</si>
  <si>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</si>
  <si>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</si>
  <si>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</si>
  <si>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</si>
  <si>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</si>
  <si>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</si>
  <si>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</si>
  <si>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</si>
  <si>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</si>
  <si>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</si>
  <si>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</si>
  <si>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</si>
  <si>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</si>
  <si>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</si>
  <si>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</si>
  <si>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</si>
  <si>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</si>
  <si>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</si>
  <si>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</si>
  <si>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</si>
  <si>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</si>
  <si>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</si>
  <si>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</si>
  <si>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</si>
  <si>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</si>
  <si>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</si>
  <si>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</si>
  <si>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</si>
  <si>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</si>
  <si>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</si>
  <si>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</si>
  <si>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</si>
  <si>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</si>
  <si>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</si>
  <si>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</si>
  <si>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</si>
  <si>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</si>
  <si>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</si>
  <si>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</si>
  <si>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</si>
  <si>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</si>
  <si>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</si>
  <si>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</si>
  <si>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</si>
  <si>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</si>
  <si>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</si>
  <si>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</si>
  <si>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</si>
  <si>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</si>
  <si>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</si>
  <si>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</si>
  <si>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</si>
  <si>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</si>
  <si>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</si>
  <si>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</si>
  <si>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</si>
  <si>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</si>
  <si>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</si>
  <si>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</si>
  <si>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</si>
  <si>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</si>
  <si>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</si>
  <si>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</si>
  <si>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</si>
  <si>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</si>
  <si>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</si>
  <si>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</si>
  <si>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</si>
  <si>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</si>
  <si>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</si>
  <si>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</si>
  <si>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</si>
  <si>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</si>
  <si>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</si>
  <si>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</si>
  <si>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</si>
  <si>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</si>
  <si>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</si>
  <si>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</si>
  <si>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</si>
  <si>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</si>
  <si>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</si>
  <si>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</si>
  <si>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</si>
  <si>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</si>
  <si>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</si>
  <si>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</si>
  <si>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</si>
  <si>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</si>
  <si>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</si>
  <si>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</si>
  <si>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</si>
  <si>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</si>
  <si>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</si>
  <si>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</si>
  <si>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</si>
  <si>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</si>
  <si>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</si>
  <si>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</si>
  <si>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</si>
  <si>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</si>
  <si>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</si>
  <si>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</si>
  <si>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</si>
  <si>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</si>
  <si>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</si>
  <si>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</si>
  <si>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</si>
  <si>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</si>
  <si>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</si>
  <si>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</si>
  <si>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</si>
  <si>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</si>
  <si>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</si>
  <si>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</si>
  <si>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</si>
  <si>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</si>
  <si>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</si>
  <si>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</si>
  <si>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</si>
  <si>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</si>
  <si>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</si>
  <si>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</si>
  <si>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</si>
  <si>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</si>
  <si>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</si>
  <si>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</si>
  <si>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</si>
  <si>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</si>
  <si>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</si>
  <si>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</si>
  <si>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</si>
  <si>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</si>
  <si>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</si>
  <si>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</si>
  <si>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</si>
  <si>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</si>
  <si>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</si>
  <si>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</si>
  <si>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</si>
  <si>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</si>
  <si>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</si>
  <si>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</si>
  <si>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</si>
  <si>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</si>
  <si>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</si>
  <si>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</si>
  <si>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</si>
  <si>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</si>
  <si>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</si>
  <si>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</si>
  <si>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</si>
  <si>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</si>
  <si>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</si>
  <si>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</si>
  <si>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</si>
  <si>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</si>
  <si>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</si>
  <si>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</si>
  <si>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</si>
  <si>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</si>
  <si>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</si>
  <si>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</si>
  <si>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</si>
  <si>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</si>
  <si>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</si>
  <si>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</si>
  <si>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</si>
  <si>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</si>
  <si>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</si>
  <si>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</si>
  <si>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</si>
  <si>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</si>
  <si>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</si>
  <si>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</si>
  <si>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</si>
  <si>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</si>
  <si>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</si>
  <si>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</si>
  <si>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</si>
  <si>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</si>
  <si>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</si>
  <si>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</si>
  <si>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</si>
  <si>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</si>
  <si>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</si>
  <si>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</si>
  <si>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</si>
  <si>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</si>
  <si>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</si>
  <si>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</si>
  <si>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</si>
  <si>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</si>
  <si>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</si>
  <si>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</si>
  <si>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</si>
  <si>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</si>
  <si>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</si>
  <si>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</si>
  <si>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</si>
  <si>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</si>
  <si>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</si>
  <si>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</si>
  <si>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</si>
  <si>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</si>
  <si>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</si>
  <si>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</si>
  <si>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</si>
  <si>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</si>
  <si>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</si>
  <si>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</si>
  <si>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</si>
  <si>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</si>
  <si>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</si>
  <si>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</si>
  <si>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</si>
  <si>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</si>
  <si>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</si>
  <si>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</si>
  <si>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</si>
  <si>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</si>
  <si>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</si>
  <si>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</si>
  <si>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</si>
  <si>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</si>
  <si>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</si>
  <si>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</si>
  <si>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</si>
  <si>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</si>
  <si>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</si>
  <si>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</si>
  <si>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</si>
  <si>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</si>
  <si>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</si>
  <si>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</si>
  <si>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</si>
  <si>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</si>
  <si>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</si>
  <si>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</si>
  <si>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</si>
  <si>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</si>
  <si>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</si>
  <si>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</si>
  <si>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</si>
  <si>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</si>
  <si>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</si>
  <si>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</si>
  <si>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</si>
  <si>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</si>
  <si>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</si>
  <si>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</si>
  <si>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</si>
  <si>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</si>
  <si>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</si>
  <si>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</si>
  <si>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</si>
  <si>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</si>
  <si>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</si>
  <si>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</si>
  <si>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</si>
  <si>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</si>
  <si>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</si>
  <si>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</si>
  <si>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</si>
  <si>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</si>
  <si>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</si>
  <si>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</si>
  <si>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</si>
  <si>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</si>
  <si>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</si>
  <si>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</si>
  <si>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</si>
  <si>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</si>
  <si>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</si>
  <si>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</si>
  <si>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</si>
  <si>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</si>
  <si>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</si>
  <si>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</si>
  <si>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</si>
  <si>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</si>
  <si>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</si>
  <si>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</si>
  <si>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</si>
  <si>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</si>
  <si>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</si>
  <si>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</si>
  <si>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</si>
  <si>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</si>
  <si>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</si>
  <si>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</si>
  <si>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</si>
  <si>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</si>
  <si>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</si>
  <si>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</si>
  <si>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</si>
  <si>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</si>
  <si>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</si>
  <si>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</si>
  <si>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</si>
  <si>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</si>
  <si>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</si>
  <si>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</si>
  <si>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</si>
  <si>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</si>
  <si>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</si>
  <si>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</si>
  <si>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</si>
  <si>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</si>
  <si>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</si>
  <si>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</si>
  <si>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</si>
  <si>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</si>
  <si>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</si>
  <si>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</si>
  <si>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</si>
  <si>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</si>
  <si>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</si>
  <si>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</si>
  <si>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</si>
  <si>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</si>
  <si>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</si>
  <si>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</si>
  <si>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</si>
  <si>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</si>
  <si>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</si>
  <si>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</si>
  <si>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</si>
  <si>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</si>
  <si>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</si>
  <si>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</si>
  <si>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</si>
  <si>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</si>
  <si>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</si>
  <si>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</si>
  <si>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</si>
  <si>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</si>
  <si>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</si>
  <si>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</si>
  <si>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</si>
  <si>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</si>
  <si>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</si>
  <si>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</si>
  <si>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</si>
  <si>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</si>
  <si>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</si>
  <si>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</si>
  <si>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</si>
  <si>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</si>
  <si>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</si>
  <si>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</si>
  <si>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</si>
  <si>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</si>
  <si>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</si>
  <si>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</si>
  <si>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</si>
  <si>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</si>
  <si>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</si>
  <si>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</si>
  <si>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</si>
  <si>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</si>
  <si>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</si>
  <si>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</si>
  <si>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</si>
  <si>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</si>
  <si>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</si>
  <si>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</si>
  <si>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</si>
  <si>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</si>
  <si>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</si>
  <si>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</si>
  <si>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</si>
  <si>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</si>
  <si>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</si>
  <si>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</si>
  <si>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</si>
  <si>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</si>
  <si>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</si>
  <si>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</si>
  <si>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</si>
  <si>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</si>
  <si>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</si>
  <si>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</si>
  <si>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</si>
  <si>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</si>
  <si>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</si>
  <si>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</si>
  <si>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</si>
  <si>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</si>
  <si>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</si>
  <si>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</si>
  <si>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</si>
  <si>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</si>
  <si>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</si>
  <si>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</si>
  <si>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</si>
  <si>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</si>
  <si>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</si>
  <si>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</si>
  <si>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</si>
  <si>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</si>
  <si>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</si>
  <si>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</si>
  <si>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</si>
  <si>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</si>
  <si>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</si>
  <si>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</si>
  <si>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</si>
  <si>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</si>
  <si>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</si>
  <si>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</si>
  <si>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</si>
  <si>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</si>
  <si>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</si>
  <si>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</si>
  <si>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</si>
  <si>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</si>
  <si>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</si>
  <si>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</si>
  <si>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</si>
  <si>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</si>
  <si>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</si>
  <si>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</si>
  <si>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</si>
  <si>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</si>
  <si>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</si>
  <si>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</si>
  <si>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</si>
  <si>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</si>
  <si>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</si>
  <si>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</si>
  <si>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</si>
  <si>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</si>
  <si>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</si>
  <si>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</si>
  <si>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</si>
  <si>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</si>
  <si>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</si>
  <si>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</si>
  <si>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</si>
  <si>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</si>
  <si>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</si>
  <si>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</si>
  <si>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</si>
  <si>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</si>
  <si>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</si>
  <si>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</si>
  <si>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</si>
  <si>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</si>
  <si>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</si>
  <si>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</si>
  <si>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</si>
  <si>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</si>
  <si>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</si>
  <si>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</si>
  <si>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</si>
  <si>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</si>
  <si>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</si>
  <si>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</si>
  <si>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</si>
  <si>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</si>
  <si>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</si>
  <si>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</si>
  <si>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</si>
  <si>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</si>
  <si>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</si>
  <si>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</si>
  <si>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</si>
  <si>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</si>
  <si>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</si>
  <si>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</si>
  <si>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</si>
  <si>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</si>
  <si>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</si>
  <si>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</si>
  <si>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</si>
  <si>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</si>
  <si>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</si>
  <si>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</si>
  <si>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</si>
  <si>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</si>
  <si>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</si>
  <si>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</si>
  <si>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</si>
  <si>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</si>
  <si>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</si>
  <si>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</si>
  <si>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</si>
  <si>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</si>
  <si>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</si>
  <si>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</si>
  <si>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</si>
  <si>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</si>
  <si>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</si>
  <si>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</si>
  <si>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</si>
  <si>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</si>
  <si>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</si>
  <si>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</si>
  <si>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</si>
  <si>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</si>
  <si>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</si>
  <si>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</si>
  <si>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</si>
  <si>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</si>
  <si>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</si>
  <si>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</si>
  <si>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</si>
  <si>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</si>
  <si>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</si>
  <si>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</si>
  <si>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</si>
  <si>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</si>
  <si>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</si>
  <si>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</si>
  <si>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</si>
  <si>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</si>
  <si>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</si>
  <si>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</si>
  <si>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</si>
  <si>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</si>
  <si>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</si>
  <si>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</si>
  <si>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</si>
  <si>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</si>
  <si>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</si>
  <si>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</si>
  <si>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</si>
  <si>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</si>
  <si>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</si>
  <si>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</si>
  <si>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</si>
  <si>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</si>
  <si>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</si>
  <si>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</si>
  <si>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</si>
  <si>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</si>
  <si>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</si>
  <si>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</si>
  <si>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</si>
  <si>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</si>
  <si>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</si>
  <si>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</si>
  <si>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</si>
  <si>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</si>
  <si>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</si>
  <si>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</si>
  <si>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</si>
  <si>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</si>
  <si>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</si>
  <si>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</si>
  <si>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</si>
  <si>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</si>
  <si>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</si>
  <si>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</si>
  <si>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</si>
  <si>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</si>
  <si>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</si>
  <si>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</si>
  <si>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</si>
  <si>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</si>
  <si>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</si>
  <si>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</si>
  <si>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</si>
  <si>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</si>
  <si>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</si>
  <si>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</si>
  <si>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</si>
  <si>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</si>
  <si>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</si>
  <si>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</si>
  <si>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</si>
  <si>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</si>
  <si>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</si>
  <si>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</si>
  <si>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</si>
  <si>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</si>
  <si>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</si>
  <si>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</si>
  <si>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</si>
  <si>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</si>
  <si>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</si>
  <si>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</si>
  <si>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</si>
  <si>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</si>
  <si>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</si>
  <si>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</si>
  <si>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</si>
  <si>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</si>
  <si>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</si>
  <si>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</si>
  <si>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</si>
  <si>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</si>
  <si>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</si>
  <si>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</si>
  <si>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</si>
  <si>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</si>
  <si>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</si>
  <si>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</si>
  <si>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</si>
  <si>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</si>
  <si>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</si>
  <si>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</si>
  <si>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</si>
  <si>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</si>
  <si>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</si>
  <si>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</si>
  <si>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</si>
  <si>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</si>
  <si>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</si>
  <si>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</si>
  <si>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</si>
  <si>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</si>
  <si>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</si>
  <si>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</si>
  <si>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</si>
  <si>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</si>
  <si>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</si>
  <si>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</si>
  <si>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</si>
  <si>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</si>
  <si>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</si>
  <si>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</si>
  <si>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</si>
  <si>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</si>
  <si>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</si>
  <si>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</si>
  <si>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</si>
  <si>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</si>
  <si>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</si>
  <si>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</si>
  <si>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</si>
  <si>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</si>
  <si>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</si>
  <si>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</si>
  <si>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</si>
  <si>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</si>
  <si>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</si>
  <si>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</si>
  <si>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</si>
  <si>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</si>
  <si>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</si>
  <si>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</si>
  <si>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</si>
  <si>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</si>
  <si>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</si>
  <si>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</si>
  <si>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</si>
  <si>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</si>
  <si>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</si>
  <si>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</si>
  <si>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</si>
  <si>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</si>
  <si>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</si>
  <si>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</si>
  <si>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</si>
  <si>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</si>
  <si>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</si>
  <si>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</si>
  <si>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</si>
  <si>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</si>
  <si>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</si>
  <si>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</si>
  <si>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</si>
  <si>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</si>
  <si>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</si>
  <si>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</si>
  <si>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</si>
  <si>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</si>
  <si>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</si>
  <si>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</si>
  <si>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</si>
  <si>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</si>
  <si>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</si>
  <si>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</si>
  <si>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</si>
  <si>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</si>
  <si>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</si>
  <si>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</si>
  <si>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</si>
  <si>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</si>
  <si>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</si>
  <si>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</si>
  <si>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</si>
  <si>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</si>
  <si>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</si>
  <si>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</si>
  <si>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</si>
  <si>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</si>
  <si>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</si>
  <si>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</si>
  <si>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</si>
  <si>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</si>
  <si>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</si>
  <si>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</si>
  <si>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</si>
  <si>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</si>
  <si>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</si>
  <si>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</si>
  <si>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</si>
  <si>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</si>
  <si>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</si>
  <si>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</si>
  <si>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</si>
  <si>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</si>
  <si>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</si>
  <si>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</si>
  <si>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</si>
  <si>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</si>
  <si>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</si>
  <si>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</si>
  <si>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</si>
  <si>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</si>
  <si>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</si>
  <si>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</si>
  <si>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</si>
  <si>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</si>
  <si>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</si>
  <si>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</si>
  <si>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</si>
  <si>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</si>
  <si>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</si>
  <si>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</si>
  <si>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</si>
  <si>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</si>
  <si>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</si>
  <si>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</si>
  <si>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</si>
  <si>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</si>
  <si>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</si>
  <si>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</si>
  <si>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</si>
  <si>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</si>
  <si>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</si>
  <si>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</si>
  <si>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</si>
  <si>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</si>
  <si>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</si>
  <si>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</si>
  <si>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</si>
  <si>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</si>
  <si>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</si>
  <si>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</si>
  <si>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</si>
  <si>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</si>
  <si>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</si>
  <si>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</si>
  <si>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</si>
  <si>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</si>
  <si>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</si>
  <si>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</si>
  <si>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</si>
  <si>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</si>
  <si>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</si>
  <si>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</si>
  <si>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</si>
  <si>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</si>
  <si>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</si>
  <si>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</si>
  <si>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</si>
  <si>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</si>
  <si>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</si>
  <si>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</si>
  <si>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</si>
  <si>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</si>
  <si>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</si>
  <si>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</si>
  <si>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</si>
  <si>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</si>
  <si>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</si>
  <si>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</si>
  <si>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</si>
  <si>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</si>
  <si>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</si>
  <si>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</si>
  <si>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</si>
  <si>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</si>
  <si>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</si>
  <si>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</si>
  <si>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</si>
  <si>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</si>
  <si>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</si>
  <si>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</si>
  <si>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</si>
  <si>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</si>
  <si>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</si>
  <si>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</si>
  <si>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</si>
  <si>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</si>
  <si>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</si>
  <si>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</si>
  <si>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</si>
  <si>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</si>
  <si>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</si>
  <si>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</si>
  <si>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</si>
  <si>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</si>
  <si>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</si>
  <si>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</si>
  <si>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</si>
  <si>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</si>
  <si>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</si>
  <si>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</si>
  <si>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</si>
  <si>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</si>
  <si>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</si>
  <si>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</si>
  <si>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</si>
  <si>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</si>
  <si>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</si>
  <si>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</si>
  <si>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</si>
  <si>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</si>
  <si>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</si>
  <si>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</si>
  <si>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</si>
  <si>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</si>
  <si>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</si>
  <si>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</si>
  <si>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</si>
  <si>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</si>
  <si>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</si>
  <si>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</si>
  <si>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</si>
  <si>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</si>
  <si>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</si>
  <si>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</si>
  <si>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</si>
  <si>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</si>
  <si>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</si>
  <si>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</si>
  <si>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</si>
  <si>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</si>
  <si>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</si>
  <si>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</si>
  <si>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</si>
  <si>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</si>
  <si>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</si>
  <si>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</si>
  <si>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</si>
  <si>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</si>
  <si>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</si>
  <si>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</si>
  <si>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</si>
  <si>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</si>
  <si>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</si>
  <si>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</si>
  <si>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</si>
  <si>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</si>
  <si>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</si>
  <si>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</si>
  <si>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</si>
  <si>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</si>
  <si>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</si>
  <si>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</si>
  <si>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</si>
  <si>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</si>
  <si>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</si>
  <si>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</si>
  <si>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</si>
  <si>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</si>
  <si>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</si>
  <si>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</si>
  <si>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</si>
  <si>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</si>
  <si>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</si>
  <si>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</si>
  <si>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</si>
  <si>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</si>
  <si>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</si>
  <si>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</si>
  <si>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</si>
  <si>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</si>
  <si>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</si>
  <si>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</si>
  <si>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</si>
  <si>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</si>
  <si>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</si>
  <si>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</si>
  <si>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</si>
  <si>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</si>
  <si>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</si>
  <si>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</si>
  <si>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</si>
  <si>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</si>
  <si>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</si>
  <si>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</si>
  <si>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</si>
  <si>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</si>
  <si>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</si>
  <si>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</si>
  <si>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</si>
  <si>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</si>
  <si>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</si>
  <si>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</si>
  <si>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</si>
  <si>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</si>
  <si>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</si>
  <si>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</si>
  <si>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</si>
  <si>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</si>
  <si>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</si>
  <si>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</si>
  <si>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</si>
  <si>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</si>
  <si>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</si>
  <si>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</si>
  <si>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</si>
  <si>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</si>
  <si>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</si>
  <si>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</si>
  <si>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</si>
  <si>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</si>
  <si>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</si>
  <si>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</si>
  <si>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</si>
  <si>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</si>
  <si>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</si>
  <si>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</si>
  <si>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</si>
  <si>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</si>
  <si>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</si>
  <si>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</si>
  <si>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</si>
  <si>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</si>
  <si>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</si>
  <si>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</si>
  <si>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</si>
  <si>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</si>
  <si>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</si>
  <si>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</si>
  <si>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</si>
  <si>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</si>
  <si>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</si>
  <si>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</si>
  <si>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</si>
  <si>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</si>
  <si>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</si>
  <si>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</si>
  <si>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</si>
  <si>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</si>
  <si>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</si>
  <si>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</si>
  <si>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</si>
  <si>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</si>
  <si>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</si>
  <si>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</si>
  <si>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</si>
  <si>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</si>
  <si>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</si>
  <si>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</si>
  <si>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</si>
  <si>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</si>
  <si>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</si>
  <si>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</si>
  <si>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</si>
  <si>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</si>
  <si>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</si>
  <si>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</si>
  <si>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</si>
  <si>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</si>
  <si>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</si>
  <si>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</si>
  <si>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</si>
  <si>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</si>
  <si>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</si>
  <si>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</si>
  <si>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</si>
  <si>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</si>
  <si>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</si>
  <si>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</si>
  <si>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</si>
  <si>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</si>
  <si>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</si>
  <si>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</si>
  <si>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</si>
  <si>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</si>
  <si>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</si>
  <si>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</si>
  <si>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</si>
  <si>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</si>
  <si>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</si>
  <si>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</si>
  <si>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</si>
  <si>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</si>
  <si>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</si>
  <si>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</si>
  <si>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</si>
  <si>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</si>
  <si>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</si>
  <si>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</si>
  <si>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</si>
  <si>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</si>
  <si>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</si>
  <si>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</si>
  <si>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</si>
  <si>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</si>
  <si>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</si>
  <si>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</si>
  <si>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</si>
  <si>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</si>
  <si>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</si>
  <si>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</si>
  <si>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</si>
  <si>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</si>
  <si>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</si>
  <si>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</si>
  <si>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</si>
  <si>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</si>
  <si>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</si>
  <si>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</si>
  <si>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</si>
  <si>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</si>
  <si>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</si>
  <si>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</si>
  <si>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</si>
  <si>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</si>
  <si>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</si>
  <si>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</si>
  <si>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</si>
  <si>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</si>
  <si>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</si>
  <si>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</si>
  <si>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</si>
  <si>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</si>
  <si>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</si>
  <si>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</si>
  <si>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</si>
  <si>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</si>
  <si>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</si>
  <si>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</si>
  <si>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</si>
  <si>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</si>
  <si>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</si>
  <si>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</si>
  <si>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</si>
  <si>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</si>
  <si>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</si>
  <si>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</si>
  <si>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</si>
  <si>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</si>
  <si>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</si>
  <si>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</si>
  <si>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</si>
  <si>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</si>
  <si>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</si>
  <si>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</si>
  <si>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</si>
  <si>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</si>
  <si>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</si>
  <si>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</si>
  <si>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</si>
  <si>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</si>
  <si>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</si>
  <si>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</si>
  <si>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</si>
  <si>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</si>
  <si>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</si>
  <si>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</si>
  <si>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</si>
  <si>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</si>
  <si>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</si>
  <si>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</si>
  <si>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</si>
  <si>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</si>
  <si>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</si>
  <si>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</si>
  <si>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</si>
  <si>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</si>
  <si>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</si>
  <si>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</si>
  <si>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</si>
  <si>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</si>
  <si>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</si>
  <si>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</si>
  <si>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</si>
  <si>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</si>
  <si>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</si>
  <si>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</si>
  <si>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</si>
  <si>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</si>
  <si>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</si>
  <si>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</si>
  <si>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</si>
  <si>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</si>
  <si>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</si>
  <si>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</si>
  <si>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</si>
  <si>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</si>
  <si>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</si>
  <si>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</si>
  <si>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</si>
  <si>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</si>
  <si>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</si>
  <si>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</si>
  <si>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</si>
  <si>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</si>
  <si>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</si>
  <si>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</si>
  <si>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</si>
  <si>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</si>
  <si>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</si>
  <si>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</si>
  <si>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</si>
  <si>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</si>
  <si>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</si>
  <si>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</si>
  <si>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</si>
  <si>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</si>
  <si>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</si>
  <si>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</si>
  <si>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</si>
  <si>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</si>
  <si>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</si>
  <si>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</si>
  <si>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</si>
  <si>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</si>
  <si>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</si>
  <si>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</si>
  <si>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</si>
  <si>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</si>
  <si>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</si>
  <si>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</si>
  <si>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</si>
  <si>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</si>
  <si>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</si>
  <si>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</si>
  <si>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</si>
  <si>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</si>
  <si>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</si>
  <si>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</si>
  <si>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</si>
  <si>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</si>
  <si>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</si>
  <si>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</si>
  <si>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</si>
  <si>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</si>
  <si>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</si>
  <si>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</si>
  <si>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</si>
  <si>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</si>
  <si>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</si>
  <si>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</si>
  <si>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</si>
  <si>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</si>
  <si>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</si>
  <si>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</si>
  <si>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</si>
  <si>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</si>
  <si>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</si>
  <si>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</si>
  <si>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</si>
  <si>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</si>
  <si>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</si>
  <si>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</si>
  <si>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</si>
  <si>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</si>
  <si>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</si>
  <si>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</si>
  <si>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</si>
  <si>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</si>
  <si>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</si>
  <si>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</si>
  <si>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</si>
  <si>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</si>
  <si>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</si>
  <si>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</si>
  <si>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</si>
  <si>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</si>
  <si>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</si>
  <si>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</si>
  <si>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</si>
  <si>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</si>
  <si>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</si>
  <si>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</si>
  <si>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</si>
  <si>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</si>
  <si>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</si>
  <si>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</si>
  <si>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</si>
  <si>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</si>
  <si>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</si>
  <si>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</si>
  <si>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</si>
  <si>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</si>
  <si>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</si>
  <si>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</si>
  <si>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</si>
  <si>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</si>
  <si>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</si>
  <si>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</si>
  <si>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</si>
  <si>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</si>
  <si>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</si>
  <si>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</si>
  <si>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</si>
  <si>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</si>
  <si>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</si>
  <si>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</si>
  <si>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</si>
  <si>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</si>
  <si>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</si>
  <si>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</si>
  <si>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</si>
  <si>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</si>
  <si>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</si>
  <si>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</si>
  <si>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</si>
  <si>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</si>
  <si>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</si>
  <si>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</si>
  <si>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</si>
  <si>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</si>
  <si>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</si>
  <si>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</si>
  <si>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</si>
  <si>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</si>
  <si>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</si>
  <si>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</si>
  <si>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</si>
  <si>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</si>
  <si>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</si>
  <si>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</si>
  <si>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</si>
  <si>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</si>
  <si>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</si>
  <si>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</si>
  <si>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</si>
  <si>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</si>
  <si>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</si>
  <si>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</si>
  <si>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</si>
  <si>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</si>
  <si>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</si>
  <si>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</si>
  <si>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</si>
  <si>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</si>
  <si>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</si>
  <si>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</si>
  <si>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</si>
  <si>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</si>
  <si>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</si>
  <si>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</si>
  <si>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</si>
  <si>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</si>
  <si>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</si>
  <si>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</si>
  <si>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</si>
  <si>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</si>
  <si>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</si>
  <si>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</si>
  <si>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</si>
  <si>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</si>
  <si>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</si>
  <si>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</si>
  <si>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</si>
  <si>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</si>
  <si>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</si>
  <si>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</si>
  <si>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</si>
  <si>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</si>
  <si>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</si>
  <si>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</si>
  <si>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</si>
  <si>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</si>
  <si>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</si>
  <si>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</si>
  <si>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</si>
  <si>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</si>
  <si>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</si>
  <si>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</si>
  <si>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</si>
  <si>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</si>
  <si>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</si>
  <si>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</si>
  <si>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</si>
  <si>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</si>
  <si>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</si>
  <si>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</si>
  <si>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</si>
  <si>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</si>
  <si>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</si>
  <si>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</si>
  <si>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</si>
  <si>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</si>
  <si>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</si>
  <si>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</si>
  <si>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</si>
  <si>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</si>
  <si>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</si>
  <si>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</si>
  <si>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</si>
  <si>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</si>
  <si>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</si>
  <si>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</si>
  <si>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</si>
  <si>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</si>
  <si>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</si>
  <si>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</si>
  <si>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</si>
  <si>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</si>
  <si>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</si>
  <si>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</si>
  <si>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</si>
  <si>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</si>
  <si>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</si>
  <si>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</si>
  <si>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Labels</t>
  </si>
  <si>
    <t>Sum of Profit</t>
  </si>
  <si>
    <t>Grand Total</t>
  </si>
  <si>
    <t>Sum of Sales</t>
  </si>
  <si>
    <t>Sum of Quantity</t>
  </si>
  <si>
    <t>a</t>
  </si>
  <si>
    <t>2011</t>
  </si>
  <si>
    <t>2012</t>
  </si>
  <si>
    <t>2013</t>
  </si>
  <si>
    <t>2014</t>
  </si>
  <si>
    <t>Jan</t>
  </si>
  <si>
    <t>Feb</t>
  </si>
  <si>
    <t>Mar</t>
  </si>
  <si>
    <t>Apr</t>
  </si>
  <si>
    <t>May</t>
  </si>
  <si>
    <t>Jun</t>
  </si>
  <si>
    <t>Jul</t>
  </si>
  <si>
    <t>Aug</t>
  </si>
  <si>
    <t>Sep</t>
  </si>
  <si>
    <t>Oct</t>
  </si>
  <si>
    <t>Nov</t>
  </si>
  <si>
    <t>Dec</t>
  </si>
  <si>
    <t>CATEGORY</t>
  </si>
  <si>
    <t>PROFIT</t>
  </si>
  <si>
    <t>STATE</t>
  </si>
  <si>
    <t>SALES</t>
  </si>
  <si>
    <t>Count of Order ID</t>
  </si>
  <si>
    <t>Sum of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</si>
</sst>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Green]\▲0.00%;[Red]\ \▼0.00%"/>
    <numFmt numFmtId="165" formatCode="\$\ 0.00,&quot;K&quot;"/>
    <numFmt numFmtId="166" formatCode="_-[$$-409]* #,##0.00_ ;_-[$$-409]* \-#,##0.00\ ;_-[$$-409]* &quot;-&quot;??_ ;_-@_ "/>
    <numFmt numFmtId="167" formatCode="&quot;#&quot;\ 0"/>
  </numFmts>
  <fonts count="7" x14ac:knownFonts="1">
    <font>
      <sz val="11"/>
      <color theme="1"/>
      <name val="Calibri"/>
      <scheme val="minor"/>
    </font>
    <font>
      <sz val="11"/>
      <color theme="1"/>
      <name val="Calibri"/>
      <family val="2"/>
      <scheme val="minor"/>
    </font>
    <font>
      <sz val="12"/>
      <color rgb="FF000000"/>
      <name val="Calibri"/>
    </font>
    <font>
      <sz val="11"/>
      <color theme="1"/>
      <name val="Calibri"/>
      <scheme val="minor"/>
    </font>
    <font>
      <sz val="11"/>
      <color theme="1"/>
      <name val="Calibri"/>
    </font>
    <font>
      <b/>
      <sz val="11"/>
      <color theme="1"/>
      <name val="Calibri"/>
      <family val="2"/>
      <scheme val="minor"/>
    </font>
    <font>
      <sz val="11"/>
      <color rgb="FFFF0000"/>
      <name val="Aptos Narrow"/>
      <family val="2"/>
    </font>
  </fonts>
  <fills count="3">
    <fill>
      <patternFill patternType="none"/>
    </fill>
    <fill>
      <patternFill patternType="gray125"/>
    </fill>
    <fill>
      <patternFill patternType="solid">
        <fgColor theme="0"/>
        <bgColor indexed="64"/>
      </patternFill>
    </fill>
  </fills>
  <borders count="15">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top style="thin">
        <color indexed="65"/>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indexed="65"/>
      </top>
      <bottom/>
      <diagonal/>
    </border>
    <border>
      <left/>
      <right style="thin">
        <color rgb="FF999999"/>
      </right>
      <top style="thin">
        <color rgb="FF999999"/>
      </top>
      <bottom style="thin">
        <color rgb="FF999999"/>
      </bottom>
      <diagonal/>
    </border>
    <border>
      <left/>
      <right/>
      <top style="thin">
        <color rgb="FF999999"/>
      </top>
      <bottom/>
      <diagonal/>
    </border>
    <border>
      <left/>
      <right/>
      <top style="thin">
        <color indexed="65"/>
      </top>
      <bottom/>
      <diagonal/>
    </border>
    <border>
      <left/>
      <right/>
      <top style="thin">
        <color indexed="65"/>
      </top>
      <bottom style="thin">
        <color rgb="FF999999"/>
      </bottom>
      <diagonal/>
    </border>
    <border>
      <left/>
      <right style="thin">
        <color rgb="FF999999"/>
      </right>
      <top style="thin">
        <color indexed="65"/>
      </top>
      <bottom style="thin">
        <color rgb="FF999999"/>
      </bottom>
      <diagonal/>
    </border>
  </borders>
  <cellStyleXfs count="2">
    <xf numFmtId="0" fontId="0" fillId="0" borderId="0"/>
    <xf numFmtId="9" fontId="3" fillId="0" borderId="0" applyFont="0" applyFill="0" applyBorder="0" applyAlignment="0" applyProtection="0"/>
  </cellStyleXfs>
  <cellXfs count="44">
    <xf numFmtId="0" fontId="0" fillId="0" borderId="0" xfId="0"/>
    <xf numFmtId="0" fontId="2" fillId="0" borderId="0" xfId="0" applyFont="1"/>
    <xf numFmtId="0" fontId="3" fillId="0" borderId="0" xfId="0" applyFont="1"/>
    <xf numFmtId="14" fontId="4" fillId="0" borderId="0" xfId="0" applyNumberFormat="1" applyFont="1"/>
    <xf numFmtId="0" fontId="0" fillId="0" borderId="1" xfId="0" applyBorder="1"/>
    <xf numFmtId="0" fontId="0" fillId="0" borderId="1" xfId="0" pivotButton="1" applyBorder="1"/>
    <xf numFmtId="0" fontId="0" fillId="0" borderId="4" xfId="0" applyBorder="1"/>
    <xf numFmtId="0" fontId="0" fillId="0" borderId="1" xfId="0" applyBorder="1" applyAlignment="1">
      <alignment horizontal="left"/>
    </xf>
    <xf numFmtId="0" fontId="0" fillId="0" borderId="2" xfId="0" applyBorder="1" applyAlignment="1">
      <alignment horizontal="left"/>
    </xf>
    <xf numFmtId="0" fontId="0" fillId="0" borderId="7" xfId="0" applyBorder="1" applyAlignment="1">
      <alignment horizontal="left"/>
    </xf>
    <xf numFmtId="0" fontId="0" fillId="0" borderId="8" xfId="0" applyBorder="1"/>
    <xf numFmtId="165" fontId="0" fillId="0" borderId="1" xfId="0" applyNumberFormat="1" applyBorder="1"/>
    <xf numFmtId="165" fontId="0" fillId="0" borderId="8" xfId="0" applyNumberFormat="1" applyBorder="1"/>
    <xf numFmtId="165" fontId="0" fillId="0" borderId="2" xfId="0" applyNumberFormat="1" applyBorder="1"/>
    <xf numFmtId="165" fontId="0" fillId="0" borderId="9" xfId="0" applyNumberFormat="1" applyBorder="1"/>
    <xf numFmtId="0" fontId="1" fillId="0" borderId="0" xfId="0" applyFont="1"/>
    <xf numFmtId="165" fontId="0" fillId="0" borderId="4" xfId="0" applyNumberFormat="1" applyBorder="1"/>
    <xf numFmtId="165" fontId="0" fillId="0" borderId="5" xfId="0" applyNumberFormat="1" applyBorder="1"/>
    <xf numFmtId="165" fontId="0" fillId="0" borderId="6" xfId="0" applyNumberFormat="1" applyBorder="1"/>
    <xf numFmtId="165" fontId="0" fillId="0" borderId="0" xfId="0" applyNumberFormat="1"/>
    <xf numFmtId="166" fontId="0" fillId="0" borderId="0" xfId="0" applyNumberFormat="1"/>
    <xf numFmtId="167" fontId="0" fillId="0" borderId="0" xfId="0" applyNumberFormat="1"/>
    <xf numFmtId="10" fontId="0" fillId="0" borderId="0" xfId="1" applyNumberFormat="1" applyFont="1"/>
    <xf numFmtId="0" fontId="0" fillId="0" borderId="11" xfId="0" applyBorder="1"/>
    <xf numFmtId="0" fontId="0" fillId="0" borderId="3" xfId="0" applyBorder="1" applyAlignment="1">
      <alignment horizontal="left"/>
    </xf>
    <xf numFmtId="0" fontId="6" fillId="2" borderId="0" xfId="0" applyFont="1" applyFill="1"/>
    <xf numFmtId="164" fontId="5" fillId="0" borderId="0" xfId="1" applyNumberFormat="1" applyFont="1" applyAlignment="1">
      <alignment horizontal="center" vertical="center"/>
    </xf>
    <xf numFmtId="9" fontId="0" fillId="0" borderId="4" xfId="0" applyNumberFormat="1" applyBorder="1"/>
    <xf numFmtId="9" fontId="0" fillId="0" borderId="5" xfId="0" applyNumberFormat="1" applyBorder="1"/>
    <xf numFmtId="9" fontId="0" fillId="0" borderId="6" xfId="0" applyNumberFormat="1" applyBorder="1"/>
    <xf numFmtId="0" fontId="0" fillId="0" borderId="4" xfId="0" applyNumberFormat="1" applyBorder="1"/>
    <xf numFmtId="0" fontId="0" fillId="0" borderId="5" xfId="0" applyNumberFormat="1" applyBorder="1"/>
    <xf numFmtId="0" fontId="0" fillId="0" borderId="6" xfId="0" applyNumberFormat="1" applyBorder="1"/>
    <xf numFmtId="0" fontId="0" fillId="0" borderId="1" xfId="0" applyNumberFormat="1" applyBorder="1"/>
    <xf numFmtId="0" fontId="0" fillId="0" borderId="8" xfId="0" applyNumberFormat="1" applyBorder="1"/>
    <xf numFmtId="0" fontId="0" fillId="0" borderId="2" xfId="0" applyNumberFormat="1" applyBorder="1"/>
    <xf numFmtId="0" fontId="0" fillId="0" borderId="9" xfId="0" applyNumberFormat="1" applyBorder="1"/>
    <xf numFmtId="0" fontId="0" fillId="0" borderId="7" xfId="0" applyNumberFormat="1" applyBorder="1"/>
    <xf numFmtId="0" fontId="0" fillId="0" borderId="10" xfId="0" applyNumberFormat="1" applyBorder="1"/>
    <xf numFmtId="0" fontId="0" fillId="0" borderId="11" xfId="0" applyNumberFormat="1" applyBorder="1"/>
    <xf numFmtId="0" fontId="0" fillId="0" borderId="12" xfId="0" applyNumberFormat="1" applyBorder="1"/>
    <xf numFmtId="0" fontId="0" fillId="0" borderId="3" xfId="0" applyNumberFormat="1" applyBorder="1"/>
    <xf numFmtId="0" fontId="0" fillId="0" borderId="13" xfId="0" applyNumberFormat="1" applyBorder="1"/>
    <xf numFmtId="0" fontId="0" fillId="0" borderId="14" xfId="0" applyNumberFormat="1" applyBorder="1"/>
  </cellXfs>
  <cellStyles count="2">
    <cellStyle name="Normal" xfId="0" builtinId="0"/>
    <cellStyle name="Percent" xfId="1" builtinId="5"/>
  </cellStyles>
  <dxfs count="9">
    <dxf>
      <numFmt numFmtId="165" formatCode="\$\ 0.00,&quot;K&quot;"/>
    </dxf>
    <dxf>
      <numFmt numFmtId="13" formatCode="0%"/>
    </dxf>
    <dxf>
      <numFmt numFmtId="13" formatCode="0%"/>
    </dxf>
    <dxf>
      <numFmt numFmtId="165" formatCode="\$\ 0.00,&quot;K&quot;"/>
    </dxf>
    <dxf>
      <font>
        <color theme="0"/>
      </font>
      <border>
        <bottom style="thin">
          <color theme="4"/>
        </bottom>
        <vertical/>
        <horizontal/>
      </border>
    </dxf>
    <dxf>
      <font>
        <color theme="0"/>
      </font>
      <fill>
        <patternFill>
          <bgColor theme="1" tint="4.9989318521683403E-2"/>
        </patternFill>
      </fill>
      <border diagonalUp="0" diagonalDown="0">
        <left/>
        <right/>
        <top/>
        <bottom/>
        <vertical/>
        <horizontal/>
      </border>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2">
    <tableStyle name="Data-style" pivot="0" count="3" xr9:uid="{00000000-0011-0000-FFFF-FFFF00000000}">
      <tableStyleElement type="headerRow" dxfId="8"/>
      <tableStyleElement type="firstRowStripe" dxfId="7"/>
      <tableStyleElement type="secondRowStripe" dxfId="6"/>
    </tableStyle>
    <tableStyle name="NK" pivot="0" table="0" count="10" xr9:uid="{96A0117E-76C3-43E8-9757-9D64E0E9D25A}">
      <tableStyleElement type="wholeTable" dxfId="5"/>
      <tableStyleElement type="headerRow" dxfId="4"/>
    </tableStyle>
  </tableStyles>
  <colors>
    <mruColors>
      <color rgb="FFFFFFCC"/>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4" tint="0.59999389629810485"/>
              <bgColor theme="1" tint="4.9989318521683403E-2"/>
            </patternFill>
          </fill>
          <border diagonalUp="0" diagonalDown="0">
            <left style="thin">
              <color auto="1"/>
            </left>
            <right style="thin">
              <color auto="1"/>
            </right>
            <top style="thin">
              <color auto="1"/>
            </top>
            <bottom style="thin">
              <color auto="1"/>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NK">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customschemas.google.com/relationships/workbookmetadata" Target="metadata"/><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Dashbord.xlsx]PIVOT!PivotTable2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1"/>
          <c:order val="1"/>
          <c:tx>
            <c:strRef>
              <c:f>PIVOT!$C$3</c:f>
              <c:strCache>
                <c:ptCount val="1"/>
                <c:pt idx="0">
                  <c:v>Sum of Profit</c:v>
                </c:pt>
              </c:strCache>
            </c:strRef>
          </c:tx>
          <c:spPr>
            <a:solidFill>
              <a:schemeClr val="accent2"/>
            </a:solidFill>
            <a:ln>
              <a:noFill/>
            </a:ln>
            <a:effectLst/>
          </c:spPr>
          <c:cat>
            <c:strRef>
              <c:f>PIVOT!$A$4:$A$16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PIVOT!$C$4:$C$16</c:f>
              <c:numCache>
                <c:formatCode>\$\ 0.00,"K"</c:formatCode>
                <c:ptCount val="12"/>
                <c:pt idx="0">
                  <c:v>-1068.44</c:v>
                </c:pt>
                <c:pt idx="1">
                  <c:v>10.669300000000007</c:v>
                </c:pt>
                <c:pt idx="2">
                  <c:v>682.18129999999985</c:v>
                </c:pt>
                <c:pt idx="3">
                  <c:v>26.00770000000001</c:v>
                </c:pt>
                <c:pt idx="4">
                  <c:v>66.703999999999965</c:v>
                </c:pt>
                <c:pt idx="5">
                  <c:v>-202.06799999999996</c:v>
                </c:pt>
                <c:pt idx="6">
                  <c:v>817.29439999999988</c:v>
                </c:pt>
                <c:pt idx="7">
                  <c:v>20.168400000000037</c:v>
                </c:pt>
                <c:pt idx="8">
                  <c:v>1319.4313999999997</c:v>
                </c:pt>
                <c:pt idx="9">
                  <c:v>738.15140000000008</c:v>
                </c:pt>
                <c:pt idx="10">
                  <c:v>3932.4708999999993</c:v>
                </c:pt>
                <c:pt idx="11">
                  <c:v>-327.49290000000002</c:v>
                </c:pt>
              </c:numCache>
            </c:numRef>
          </c:val>
          <c:extLst>
            <c:ext xmlns:c16="http://schemas.microsoft.com/office/drawing/2014/chart" uri="{C3380CC4-5D6E-409C-BE32-E72D297353CC}">
              <c16:uniqueId val="{00000001-A022-44F9-9067-FFE802A5E140}"/>
            </c:ext>
          </c:extLst>
        </c:ser>
        <c:dLbls>
          <c:showLegendKey val="0"/>
          <c:showVal val="0"/>
          <c:showCatName val="0"/>
          <c:showSerName val="0"/>
          <c:showPercent val="0"/>
          <c:showBubbleSize val="0"/>
        </c:dLbls>
        <c:axId val="950429343"/>
        <c:axId val="1123609695"/>
      </c:areaChart>
      <c:barChart>
        <c:barDir val="col"/>
        <c:grouping val="clustered"/>
        <c:varyColors val="0"/>
        <c:ser>
          <c:idx val="0"/>
          <c:order val="0"/>
          <c:tx>
            <c:strRef>
              <c:f>PIVOT!$B$3</c:f>
              <c:strCache>
                <c:ptCount val="1"/>
                <c:pt idx="0">
                  <c:v>Sum of Sales</c:v>
                </c:pt>
              </c:strCache>
            </c:strRef>
          </c:tx>
          <c:spPr>
            <a:solidFill>
              <a:schemeClr val="accent1"/>
            </a:solidFill>
            <a:ln>
              <a:noFill/>
            </a:ln>
            <a:effectLst/>
          </c:spPr>
          <c:invertIfNegative val="0"/>
          <c:cat>
            <c:strRef>
              <c:f>PIVOT!$A$4:$A$16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PIVOT!$B$4:$B$16</c:f>
              <c:numCache>
                <c:formatCode>\$\ 0.00,"K"</c:formatCode>
                <c:ptCount val="12"/>
                <c:pt idx="0">
                  <c:v>2883.558</c:v>
                </c:pt>
                <c:pt idx="1">
                  <c:v>824.35299999999995</c:v>
                </c:pt>
                <c:pt idx="2">
                  <c:v>3400.1700000000005</c:v>
                </c:pt>
                <c:pt idx="3">
                  <c:v>660.70400000000006</c:v>
                </c:pt>
                <c:pt idx="4">
                  <c:v>875.08399999999983</c:v>
                </c:pt>
                <c:pt idx="5">
                  <c:v>2021.1299999999999</c:v>
                </c:pt>
                <c:pt idx="6">
                  <c:v>3318.5279999999998</c:v>
                </c:pt>
                <c:pt idx="7">
                  <c:v>2584.4720000000002</c:v>
                </c:pt>
                <c:pt idx="8">
                  <c:v>7744.9389999999985</c:v>
                </c:pt>
                <c:pt idx="9">
                  <c:v>2666.288</c:v>
                </c:pt>
                <c:pt idx="10">
                  <c:v>13087.74</c:v>
                </c:pt>
                <c:pt idx="11">
                  <c:v>4650.0810000000001</c:v>
                </c:pt>
              </c:numCache>
            </c:numRef>
          </c:val>
          <c:extLst>
            <c:ext xmlns:c16="http://schemas.microsoft.com/office/drawing/2014/chart" uri="{C3380CC4-5D6E-409C-BE32-E72D297353CC}">
              <c16:uniqueId val="{00000000-A022-44F9-9067-FFE802A5E140}"/>
            </c:ext>
          </c:extLst>
        </c:ser>
        <c:dLbls>
          <c:showLegendKey val="0"/>
          <c:showVal val="0"/>
          <c:showCatName val="0"/>
          <c:showSerName val="0"/>
          <c:showPercent val="0"/>
          <c:showBubbleSize val="0"/>
        </c:dLbls>
        <c:gapWidth val="219"/>
        <c:overlap val="-27"/>
        <c:axId val="2066793103"/>
        <c:axId val="2066794063"/>
      </c:barChart>
      <c:catAx>
        <c:axId val="2066793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6794063"/>
        <c:crosses val="autoZero"/>
        <c:auto val="1"/>
        <c:lblAlgn val="ctr"/>
        <c:lblOffset val="100"/>
        <c:noMultiLvlLbl val="0"/>
      </c:catAx>
      <c:valAx>
        <c:axId val="2066794063"/>
        <c:scaling>
          <c:orientation val="minMax"/>
        </c:scaling>
        <c:delete val="0"/>
        <c:axPos val="l"/>
        <c:majorGridlines>
          <c:spPr>
            <a:ln w="9525" cap="flat" cmpd="sng" algn="ctr">
              <a:solidFill>
                <a:schemeClr val="tx1">
                  <a:lumMod val="15000"/>
                  <a:lumOff val="85000"/>
                </a:schemeClr>
              </a:solidFill>
              <a:round/>
            </a:ln>
            <a:effectLst/>
          </c:spPr>
        </c:majorGridlines>
        <c:numFmt formatCode="\$\ 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6793103"/>
        <c:crosses val="autoZero"/>
        <c:crossBetween val="between"/>
      </c:valAx>
      <c:valAx>
        <c:axId val="1123609695"/>
        <c:scaling>
          <c:orientation val="minMax"/>
        </c:scaling>
        <c:delete val="0"/>
        <c:axPos val="r"/>
        <c:numFmt formatCode="\$\ 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429343"/>
        <c:crosses val="max"/>
        <c:crossBetween val="between"/>
      </c:valAx>
      <c:catAx>
        <c:axId val="950429343"/>
        <c:scaling>
          <c:orientation val="minMax"/>
        </c:scaling>
        <c:delete val="1"/>
        <c:axPos val="b"/>
        <c:numFmt formatCode="General" sourceLinked="1"/>
        <c:majorTickMark val="out"/>
        <c:minorTickMark val="none"/>
        <c:tickLblPos val="nextTo"/>
        <c:crossAx val="112360969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Dashbord.xlsx]PIVOT!PivotTable6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PIVOT!$R$8</c:f>
              <c:strCache>
                <c:ptCount val="1"/>
                <c:pt idx="0">
                  <c:v>Total</c:v>
                </c:pt>
              </c:strCache>
            </c:strRef>
          </c:tx>
          <c:explosion val="2"/>
          <c:dPt>
            <c:idx val="0"/>
            <c:bubble3D val="0"/>
            <c:spPr>
              <a:solidFill>
                <a:schemeClr val="accent1"/>
              </a:solidFill>
              <a:ln w="19050">
                <a:solidFill>
                  <a:schemeClr val="lt1"/>
                </a:solidFill>
              </a:ln>
              <a:effectLst/>
            </c:spPr>
            <c:extLst>
              <c:ext xmlns:c16="http://schemas.microsoft.com/office/drawing/2014/chart" uri="{C3380CC4-5D6E-409C-BE32-E72D297353CC}">
                <c16:uniqueId val="{00000002-5292-4A34-9A18-4F286148AF3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022-4234-A9D5-1BF7DF760EC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022-4234-A9D5-1BF7DF760EC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PIVOT!$Q$9:$Q$12</c:f>
              <c:strCache>
                <c:ptCount val="3"/>
                <c:pt idx="0">
                  <c:v>Furniture</c:v>
                </c:pt>
                <c:pt idx="1">
                  <c:v>Office Supplies</c:v>
                </c:pt>
                <c:pt idx="2">
                  <c:v>Technology</c:v>
                </c:pt>
              </c:strCache>
            </c:strRef>
          </c:cat>
          <c:val>
            <c:numRef>
              <c:f>PIVOT!$R$9:$R$12</c:f>
              <c:numCache>
                <c:formatCode>0%</c:formatCode>
                <c:ptCount val="3"/>
                <c:pt idx="0">
                  <c:v>0.37834298405259176</c:v>
                </c:pt>
                <c:pt idx="1">
                  <c:v>0.23787505467433928</c:v>
                </c:pt>
                <c:pt idx="2">
                  <c:v>0.38378196127306891</c:v>
                </c:pt>
              </c:numCache>
            </c:numRef>
          </c:val>
          <c:extLst>
            <c:ext xmlns:c16="http://schemas.microsoft.com/office/drawing/2014/chart" uri="{C3380CC4-5D6E-409C-BE32-E72D297353CC}">
              <c16:uniqueId val="{00000000-5292-4A34-9A18-4F286148AF35}"/>
            </c:ext>
          </c:extLst>
        </c:ser>
        <c:dLbls>
          <c:showLegendKey val="0"/>
          <c:showVal val="1"/>
          <c:showCatName val="0"/>
          <c:showSerName val="0"/>
          <c:showPercent val="0"/>
          <c:showBubbleSize val="0"/>
          <c:showLeaderLines val="1"/>
        </c:dLbls>
        <c:firstSliceAng val="0"/>
        <c:holeSize val="54"/>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Dashbord.xlsx]PIVOT!PivotTable10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PIVOT!$C$32</c:f>
              <c:strCache>
                <c:ptCount val="1"/>
                <c:pt idx="0">
                  <c:v>Total</c:v>
                </c:pt>
              </c:strCache>
            </c:strRef>
          </c:tx>
          <c:spPr>
            <a:solidFill>
              <a:schemeClr val="accent1"/>
            </a:solidFill>
            <a:ln>
              <a:noFill/>
            </a:ln>
            <a:effectLst/>
          </c:spPr>
          <c:invertIfNegative val="0"/>
          <c:cat>
            <c:strRef>
              <c:f>PIVOT!$B$33:$B$38</c:f>
              <c:strCache>
                <c:ptCount val="5"/>
                <c:pt idx="0">
                  <c:v>Storage</c:v>
                </c:pt>
                <c:pt idx="1">
                  <c:v>Bookcases</c:v>
                </c:pt>
                <c:pt idx="2">
                  <c:v>Chairs</c:v>
                </c:pt>
                <c:pt idx="3">
                  <c:v>Machines</c:v>
                </c:pt>
                <c:pt idx="4">
                  <c:v>Phones</c:v>
                </c:pt>
              </c:strCache>
            </c:strRef>
          </c:cat>
          <c:val>
            <c:numRef>
              <c:f>PIVOT!$C$33:$C$38</c:f>
              <c:numCache>
                <c:formatCode>\$\ 0.00,"K"</c:formatCode>
                <c:ptCount val="5"/>
                <c:pt idx="0">
                  <c:v>5395.7279999999992</c:v>
                </c:pt>
                <c:pt idx="1">
                  <c:v>5934.6819999999989</c:v>
                </c:pt>
                <c:pt idx="2">
                  <c:v>6039.4210000000003</c:v>
                </c:pt>
                <c:pt idx="3">
                  <c:v>7349.9400000000005</c:v>
                </c:pt>
                <c:pt idx="4">
                  <c:v>7726.909999999998</c:v>
                </c:pt>
              </c:numCache>
            </c:numRef>
          </c:val>
          <c:extLst>
            <c:ext xmlns:c16="http://schemas.microsoft.com/office/drawing/2014/chart" uri="{C3380CC4-5D6E-409C-BE32-E72D297353CC}">
              <c16:uniqueId val="{00000000-EA57-4547-B23F-F38142B4CFB3}"/>
            </c:ext>
          </c:extLst>
        </c:ser>
        <c:dLbls>
          <c:showLegendKey val="0"/>
          <c:showVal val="0"/>
          <c:showCatName val="0"/>
          <c:showSerName val="0"/>
          <c:showPercent val="0"/>
          <c:showBubbleSize val="0"/>
        </c:dLbls>
        <c:gapWidth val="182"/>
        <c:axId val="1308459519"/>
        <c:axId val="1308453759"/>
      </c:barChart>
      <c:catAx>
        <c:axId val="1308459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8453759"/>
        <c:crosses val="autoZero"/>
        <c:auto val="1"/>
        <c:lblAlgn val="ctr"/>
        <c:lblOffset val="100"/>
        <c:noMultiLvlLbl val="0"/>
      </c:catAx>
      <c:valAx>
        <c:axId val="1308453759"/>
        <c:scaling>
          <c:orientation val="minMax"/>
        </c:scaling>
        <c:delete val="0"/>
        <c:axPos val="b"/>
        <c:majorGridlines>
          <c:spPr>
            <a:ln w="9525" cap="flat" cmpd="sng" algn="ctr">
              <a:solidFill>
                <a:schemeClr val="tx1">
                  <a:lumMod val="15000"/>
                  <a:lumOff val="85000"/>
                </a:schemeClr>
              </a:solidFill>
              <a:round/>
            </a:ln>
            <a:effectLst/>
          </c:spPr>
        </c:majorGridlines>
        <c:numFmt formatCode="\$\ 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8459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Dashbord.xlsx]KPI!PivotTable11</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495575221238937E-2"/>
          <c:y val="0.32634032634032634"/>
          <c:w val="0.83775811209439532"/>
          <c:h val="0.48717948717948717"/>
        </c:manualLayout>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2883.558</c:v>
                </c:pt>
                <c:pt idx="1">
                  <c:v>824.35299999999995</c:v>
                </c:pt>
                <c:pt idx="2">
                  <c:v>3400.1700000000005</c:v>
                </c:pt>
                <c:pt idx="3">
                  <c:v>660.70400000000006</c:v>
                </c:pt>
                <c:pt idx="4">
                  <c:v>875.08399999999983</c:v>
                </c:pt>
                <c:pt idx="5">
                  <c:v>2021.1299999999999</c:v>
                </c:pt>
                <c:pt idx="6">
                  <c:v>3318.5279999999998</c:v>
                </c:pt>
                <c:pt idx="7">
                  <c:v>2584.4720000000002</c:v>
                </c:pt>
                <c:pt idx="8">
                  <c:v>7744.9389999999985</c:v>
                </c:pt>
                <c:pt idx="9">
                  <c:v>2666.288</c:v>
                </c:pt>
                <c:pt idx="10">
                  <c:v>13087.74</c:v>
                </c:pt>
                <c:pt idx="11">
                  <c:v>4650.0810000000001</c:v>
                </c:pt>
              </c:numCache>
            </c:numRef>
          </c:val>
          <c:smooth val="0"/>
          <c:extLst>
            <c:ext xmlns:c16="http://schemas.microsoft.com/office/drawing/2014/chart" uri="{C3380CC4-5D6E-409C-BE32-E72D297353CC}">
              <c16:uniqueId val="{00000000-5DAC-45E2-96EA-CB6D65D90511}"/>
            </c:ext>
          </c:extLst>
        </c:ser>
        <c:dLbls>
          <c:showLegendKey val="0"/>
          <c:showVal val="0"/>
          <c:showCatName val="0"/>
          <c:showSerName val="0"/>
          <c:showPercent val="0"/>
          <c:showBubbleSize val="0"/>
        </c:dLbls>
        <c:smooth val="0"/>
        <c:axId val="1198029487"/>
        <c:axId val="1198033807"/>
      </c:lineChart>
      <c:catAx>
        <c:axId val="1198029487"/>
        <c:scaling>
          <c:orientation val="minMax"/>
        </c:scaling>
        <c:delete val="1"/>
        <c:axPos val="b"/>
        <c:numFmt formatCode="General" sourceLinked="1"/>
        <c:majorTickMark val="none"/>
        <c:minorTickMark val="none"/>
        <c:tickLblPos val="nextTo"/>
        <c:crossAx val="1198033807"/>
        <c:crosses val="autoZero"/>
        <c:auto val="1"/>
        <c:lblAlgn val="ctr"/>
        <c:lblOffset val="100"/>
        <c:noMultiLvlLbl val="0"/>
      </c:catAx>
      <c:valAx>
        <c:axId val="1198033807"/>
        <c:scaling>
          <c:orientation val="minMax"/>
        </c:scaling>
        <c:delete val="1"/>
        <c:axPos val="l"/>
        <c:numFmt formatCode="General" sourceLinked="1"/>
        <c:majorTickMark val="none"/>
        <c:minorTickMark val="none"/>
        <c:tickLblPos val="nextTo"/>
        <c:crossAx val="1198029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Dashbord.xlsx]KPI!PivotTable12</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-1068.44</c:v>
                </c:pt>
                <c:pt idx="1">
                  <c:v>10.669300000000007</c:v>
                </c:pt>
                <c:pt idx="2">
                  <c:v>682.18129999999985</c:v>
                </c:pt>
                <c:pt idx="3">
                  <c:v>26.00770000000001</c:v>
                </c:pt>
                <c:pt idx="4">
                  <c:v>66.703999999999965</c:v>
                </c:pt>
                <c:pt idx="5">
                  <c:v>-202.06799999999996</c:v>
                </c:pt>
                <c:pt idx="6">
                  <c:v>817.29439999999988</c:v>
                </c:pt>
                <c:pt idx="7">
                  <c:v>20.168400000000037</c:v>
                </c:pt>
                <c:pt idx="8">
                  <c:v>1319.4313999999997</c:v>
                </c:pt>
                <c:pt idx="9">
                  <c:v>738.15140000000008</c:v>
                </c:pt>
                <c:pt idx="10">
                  <c:v>3932.4708999999993</c:v>
                </c:pt>
                <c:pt idx="11">
                  <c:v>-327.49290000000002</c:v>
                </c:pt>
              </c:numCache>
            </c:numRef>
          </c:val>
          <c:smooth val="0"/>
          <c:extLst>
            <c:ext xmlns:c16="http://schemas.microsoft.com/office/drawing/2014/chart" uri="{C3380CC4-5D6E-409C-BE32-E72D297353CC}">
              <c16:uniqueId val="{00000000-1CE9-4252-8188-895523626CCB}"/>
            </c:ext>
          </c:extLst>
        </c:ser>
        <c:dLbls>
          <c:showLegendKey val="0"/>
          <c:showVal val="0"/>
          <c:showCatName val="0"/>
          <c:showSerName val="0"/>
          <c:showPercent val="0"/>
          <c:showBubbleSize val="0"/>
        </c:dLbls>
        <c:smooth val="0"/>
        <c:axId val="1357915215"/>
        <c:axId val="1357907535"/>
      </c:lineChart>
      <c:catAx>
        <c:axId val="1357915215"/>
        <c:scaling>
          <c:orientation val="minMax"/>
        </c:scaling>
        <c:delete val="1"/>
        <c:axPos val="b"/>
        <c:numFmt formatCode="General" sourceLinked="1"/>
        <c:majorTickMark val="none"/>
        <c:minorTickMark val="none"/>
        <c:tickLblPos val="nextTo"/>
        <c:crossAx val="1357907535"/>
        <c:crosses val="autoZero"/>
        <c:auto val="1"/>
        <c:lblAlgn val="ctr"/>
        <c:lblOffset val="100"/>
        <c:noMultiLvlLbl val="0"/>
      </c:catAx>
      <c:valAx>
        <c:axId val="1357907535"/>
        <c:scaling>
          <c:orientation val="minMax"/>
        </c:scaling>
        <c:delete val="1"/>
        <c:axPos val="l"/>
        <c:numFmt formatCode="General" sourceLinked="1"/>
        <c:majorTickMark val="none"/>
        <c:minorTickMark val="none"/>
        <c:tickLblPos val="nextTo"/>
        <c:crossAx val="1357915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Dashbord.xlsx]KPI!PivotTable13</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087905678456855E-2"/>
          <c:y val="0.17043423369547162"/>
          <c:w val="0.89671361502347413"/>
          <c:h val="0.73809523809523814"/>
        </c:manualLayout>
      </c:layout>
      <c:lineChart>
        <c:grouping val="standard"/>
        <c:varyColors val="0"/>
        <c:ser>
          <c:idx val="0"/>
          <c:order val="0"/>
          <c:tx>
            <c:strRef>
              <c:f>KPI!$I$3</c:f>
              <c:strCache>
                <c:ptCount val="1"/>
                <c:pt idx="0">
                  <c:v>Total</c:v>
                </c:pt>
              </c:strCache>
            </c:strRef>
          </c:tx>
          <c:spPr>
            <a:ln w="28575" cap="rnd">
              <a:solidFill>
                <a:schemeClr val="accent1"/>
              </a:solidFill>
              <a:round/>
            </a:ln>
            <a:effectLst/>
          </c:spPr>
          <c:marker>
            <c:symbol val="none"/>
          </c:marker>
          <c:cat>
            <c:strRef>
              <c:f>KPI!$H$4:$H$16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KPI!$I$4:$I$16</c:f>
              <c:numCache>
                <c:formatCode>General</c:formatCode>
                <c:ptCount val="12"/>
                <c:pt idx="0">
                  <c:v>54</c:v>
                </c:pt>
                <c:pt idx="1">
                  <c:v>30</c:v>
                </c:pt>
                <c:pt idx="2">
                  <c:v>57</c:v>
                </c:pt>
                <c:pt idx="3">
                  <c:v>50</c:v>
                </c:pt>
                <c:pt idx="4">
                  <c:v>35</c:v>
                </c:pt>
                <c:pt idx="5">
                  <c:v>18</c:v>
                </c:pt>
                <c:pt idx="6">
                  <c:v>65</c:v>
                </c:pt>
                <c:pt idx="7">
                  <c:v>71</c:v>
                </c:pt>
                <c:pt idx="8">
                  <c:v>109</c:v>
                </c:pt>
                <c:pt idx="9">
                  <c:v>35</c:v>
                </c:pt>
                <c:pt idx="10">
                  <c:v>129</c:v>
                </c:pt>
                <c:pt idx="11">
                  <c:v>78</c:v>
                </c:pt>
              </c:numCache>
            </c:numRef>
          </c:val>
          <c:smooth val="0"/>
          <c:extLst>
            <c:ext xmlns:c16="http://schemas.microsoft.com/office/drawing/2014/chart" uri="{C3380CC4-5D6E-409C-BE32-E72D297353CC}">
              <c16:uniqueId val="{00000000-EA8B-4592-9F32-67BC84376C12}"/>
            </c:ext>
          </c:extLst>
        </c:ser>
        <c:dLbls>
          <c:showLegendKey val="0"/>
          <c:showVal val="0"/>
          <c:showCatName val="0"/>
          <c:showSerName val="0"/>
          <c:showPercent val="0"/>
          <c:showBubbleSize val="0"/>
        </c:dLbls>
        <c:smooth val="0"/>
        <c:axId val="1295437039"/>
        <c:axId val="1295430799"/>
      </c:lineChart>
      <c:catAx>
        <c:axId val="1295437039"/>
        <c:scaling>
          <c:orientation val="minMax"/>
        </c:scaling>
        <c:delete val="1"/>
        <c:axPos val="b"/>
        <c:numFmt formatCode="General" sourceLinked="1"/>
        <c:majorTickMark val="none"/>
        <c:minorTickMark val="none"/>
        <c:tickLblPos val="nextTo"/>
        <c:crossAx val="1295430799"/>
        <c:crosses val="autoZero"/>
        <c:auto val="1"/>
        <c:lblAlgn val="ctr"/>
        <c:lblOffset val="100"/>
        <c:noMultiLvlLbl val="0"/>
      </c:catAx>
      <c:valAx>
        <c:axId val="1295430799"/>
        <c:scaling>
          <c:orientation val="minMax"/>
        </c:scaling>
        <c:delete val="1"/>
        <c:axPos val="l"/>
        <c:numFmt formatCode="General" sourceLinked="1"/>
        <c:majorTickMark val="none"/>
        <c:minorTickMark val="none"/>
        <c:tickLblPos val="nextTo"/>
        <c:crossAx val="1295437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Dashbord.xlsx]KPI!PivotTable14</c:name>
    <c:fmtId val="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KPI!$L$3</c:f>
              <c:strCache>
                <c:ptCount val="1"/>
                <c:pt idx="0">
                  <c:v>Total</c:v>
                </c:pt>
              </c:strCache>
            </c:strRef>
          </c:tx>
          <c:spPr>
            <a:ln w="28575" cap="rnd">
              <a:solidFill>
                <a:schemeClr val="accent1"/>
              </a:solidFill>
              <a:round/>
            </a:ln>
            <a:effectLst/>
          </c:spPr>
          <c:marker>
            <c:symbol val="none"/>
          </c:marker>
          <c:cat>
            <c:strRef>
              <c:f>KPI!$K$4:$K$16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KPI!$L$4:$L$16</c:f>
              <c:numCache>
                <c:formatCode>General</c:formatCode>
                <c:ptCount val="12"/>
                <c:pt idx="0">
                  <c:v>18</c:v>
                </c:pt>
                <c:pt idx="1">
                  <c:v>7</c:v>
                </c:pt>
                <c:pt idx="2">
                  <c:v>17</c:v>
                </c:pt>
                <c:pt idx="3">
                  <c:v>13</c:v>
                </c:pt>
                <c:pt idx="4">
                  <c:v>11</c:v>
                </c:pt>
                <c:pt idx="5">
                  <c:v>3</c:v>
                </c:pt>
                <c:pt idx="6">
                  <c:v>16</c:v>
                </c:pt>
                <c:pt idx="7">
                  <c:v>18</c:v>
                </c:pt>
                <c:pt idx="8">
                  <c:v>35</c:v>
                </c:pt>
                <c:pt idx="9">
                  <c:v>10</c:v>
                </c:pt>
                <c:pt idx="10">
                  <c:v>30</c:v>
                </c:pt>
                <c:pt idx="11">
                  <c:v>18</c:v>
                </c:pt>
              </c:numCache>
            </c:numRef>
          </c:val>
          <c:smooth val="0"/>
          <c:extLst>
            <c:ext xmlns:c16="http://schemas.microsoft.com/office/drawing/2014/chart" uri="{C3380CC4-5D6E-409C-BE32-E72D297353CC}">
              <c16:uniqueId val="{00000000-5AB2-4867-B765-EDE2DE620E38}"/>
            </c:ext>
          </c:extLst>
        </c:ser>
        <c:dLbls>
          <c:showLegendKey val="0"/>
          <c:showVal val="0"/>
          <c:showCatName val="0"/>
          <c:showSerName val="0"/>
          <c:showPercent val="0"/>
          <c:showBubbleSize val="0"/>
        </c:dLbls>
        <c:smooth val="0"/>
        <c:axId val="947232895"/>
        <c:axId val="947234335"/>
      </c:lineChart>
      <c:catAx>
        <c:axId val="947232895"/>
        <c:scaling>
          <c:orientation val="minMax"/>
        </c:scaling>
        <c:delete val="1"/>
        <c:axPos val="b"/>
        <c:numFmt formatCode="General" sourceLinked="1"/>
        <c:majorTickMark val="none"/>
        <c:minorTickMark val="none"/>
        <c:tickLblPos val="nextTo"/>
        <c:crossAx val="947234335"/>
        <c:crosses val="autoZero"/>
        <c:auto val="1"/>
        <c:lblAlgn val="ctr"/>
        <c:lblOffset val="100"/>
        <c:noMultiLvlLbl val="0"/>
      </c:catAx>
      <c:valAx>
        <c:axId val="947234335"/>
        <c:scaling>
          <c:orientation val="minMax"/>
        </c:scaling>
        <c:delete val="1"/>
        <c:axPos val="l"/>
        <c:numFmt formatCode="General" sourceLinked="1"/>
        <c:majorTickMark val="none"/>
        <c:minorTickMark val="none"/>
        <c:tickLblPos val="nextTo"/>
        <c:crossAx val="947232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Dashbord.xlsx]KPI!PivotTable15</c:name>
    <c:fmtId val="8"/>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827004219409287E-2"/>
          <c:y val="0.15873015873015872"/>
          <c:w val="0.90717299578059074"/>
          <c:h val="0.70899470899470896"/>
        </c:manualLayout>
      </c:layout>
      <c:lineChart>
        <c:grouping val="standard"/>
        <c:varyColors val="0"/>
        <c:ser>
          <c:idx val="0"/>
          <c:order val="0"/>
          <c:tx>
            <c:strRef>
              <c:f>KPI!$O$3</c:f>
              <c:strCache>
                <c:ptCount val="1"/>
                <c:pt idx="0">
                  <c:v>Total</c:v>
                </c:pt>
              </c:strCache>
            </c:strRef>
          </c:tx>
          <c:spPr>
            <a:ln w="28575" cap="rnd">
              <a:solidFill>
                <a:schemeClr val="accent1"/>
              </a:solidFill>
              <a:round/>
            </a:ln>
            <a:effectLst/>
          </c:spPr>
          <c:marker>
            <c:symbol val="none"/>
          </c:marker>
          <c:cat>
            <c:strRef>
              <c:f>KPI!$N$4:$N$16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KPI!$O$4:$O$16</c:f>
              <c:numCache>
                <c:formatCode>General</c:formatCode>
                <c:ptCount val="12"/>
                <c:pt idx="0">
                  <c:v>-0.37052835420685143</c:v>
                </c:pt>
                <c:pt idx="1">
                  <c:v>1.2942635011942708E-2</c:v>
                </c:pt>
                <c:pt idx="2">
                  <c:v>0.20063152724716699</c:v>
                </c:pt>
                <c:pt idx="3">
                  <c:v>3.9363618201191469E-2</c:v>
                </c:pt>
                <c:pt idx="4">
                  <c:v>7.6225825177925755E-2</c:v>
                </c:pt>
                <c:pt idx="5">
                  <c:v>-9.9977735227323311E-2</c:v>
                </c:pt>
                <c:pt idx="6">
                  <c:v>0.24628220705083698</c:v>
                </c:pt>
                <c:pt idx="7">
                  <c:v>7.8036829186000217E-3</c:v>
                </c:pt>
                <c:pt idx="8">
                  <c:v>0.17036046378157399</c:v>
                </c:pt>
                <c:pt idx="9">
                  <c:v>0.27684608714437453</c:v>
                </c:pt>
                <c:pt idx="10">
                  <c:v>0.30046982137481332</c:v>
                </c:pt>
                <c:pt idx="11">
                  <c:v>-7.042735384609429E-2</c:v>
                </c:pt>
              </c:numCache>
            </c:numRef>
          </c:val>
          <c:smooth val="0"/>
          <c:extLst>
            <c:ext xmlns:c16="http://schemas.microsoft.com/office/drawing/2014/chart" uri="{C3380CC4-5D6E-409C-BE32-E72D297353CC}">
              <c16:uniqueId val="{00000000-087E-409D-81C8-7694F61769EC}"/>
            </c:ext>
          </c:extLst>
        </c:ser>
        <c:dLbls>
          <c:showLegendKey val="0"/>
          <c:showVal val="0"/>
          <c:showCatName val="0"/>
          <c:showSerName val="0"/>
          <c:showPercent val="0"/>
          <c:showBubbleSize val="0"/>
        </c:dLbls>
        <c:smooth val="0"/>
        <c:axId val="1377916383"/>
        <c:axId val="1377912063"/>
      </c:lineChart>
      <c:catAx>
        <c:axId val="1377916383"/>
        <c:scaling>
          <c:orientation val="minMax"/>
        </c:scaling>
        <c:delete val="1"/>
        <c:axPos val="b"/>
        <c:numFmt formatCode="General" sourceLinked="1"/>
        <c:majorTickMark val="none"/>
        <c:minorTickMark val="none"/>
        <c:tickLblPos val="nextTo"/>
        <c:crossAx val="1377912063"/>
        <c:crosses val="autoZero"/>
        <c:auto val="1"/>
        <c:lblAlgn val="ctr"/>
        <c:lblOffset val="100"/>
        <c:noMultiLvlLbl val="0"/>
      </c:catAx>
      <c:valAx>
        <c:axId val="1377912063"/>
        <c:scaling>
          <c:orientation val="minMax"/>
        </c:scaling>
        <c:delete val="1"/>
        <c:axPos val="l"/>
        <c:numFmt formatCode="General" sourceLinked="1"/>
        <c:majorTickMark val="none"/>
        <c:minorTickMark val="none"/>
        <c:tickLblPos val="nextTo"/>
        <c:crossAx val="1377916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Dashbord.xlsx]KPI!PivotTable13</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623011616515545E-2"/>
          <c:y val="0.14191778381260065"/>
          <c:w val="0.89671361502347413"/>
          <c:h val="0.73809523809523814"/>
        </c:manualLayout>
      </c:layout>
      <c:lineChart>
        <c:grouping val="standard"/>
        <c:varyColors val="0"/>
        <c:ser>
          <c:idx val="0"/>
          <c:order val="0"/>
          <c:tx>
            <c:strRef>
              <c:f>KPI!$I$3</c:f>
              <c:strCache>
                <c:ptCount val="1"/>
                <c:pt idx="0">
                  <c:v>Total</c:v>
                </c:pt>
              </c:strCache>
            </c:strRef>
          </c:tx>
          <c:spPr>
            <a:ln w="34925" cap="rnd">
              <a:solidFill>
                <a:schemeClr val="bg1"/>
              </a:solidFill>
              <a:round/>
            </a:ln>
            <a:effectLst/>
          </c:spPr>
          <c:marker>
            <c:symbol val="none"/>
          </c:marker>
          <c:cat>
            <c:strRef>
              <c:f>KPI!$H$4:$H$16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KPI!$I$4:$I$16</c:f>
              <c:numCache>
                <c:formatCode>General</c:formatCode>
                <c:ptCount val="12"/>
                <c:pt idx="0">
                  <c:v>54</c:v>
                </c:pt>
                <c:pt idx="1">
                  <c:v>30</c:v>
                </c:pt>
                <c:pt idx="2">
                  <c:v>57</c:v>
                </c:pt>
                <c:pt idx="3">
                  <c:v>50</c:v>
                </c:pt>
                <c:pt idx="4">
                  <c:v>35</c:v>
                </c:pt>
                <c:pt idx="5">
                  <c:v>18</c:v>
                </c:pt>
                <c:pt idx="6">
                  <c:v>65</c:v>
                </c:pt>
                <c:pt idx="7">
                  <c:v>71</c:v>
                </c:pt>
                <c:pt idx="8">
                  <c:v>109</c:v>
                </c:pt>
                <c:pt idx="9">
                  <c:v>35</c:v>
                </c:pt>
                <c:pt idx="10">
                  <c:v>129</c:v>
                </c:pt>
                <c:pt idx="11">
                  <c:v>78</c:v>
                </c:pt>
              </c:numCache>
            </c:numRef>
          </c:val>
          <c:smooth val="0"/>
          <c:extLst>
            <c:ext xmlns:c16="http://schemas.microsoft.com/office/drawing/2014/chart" uri="{C3380CC4-5D6E-409C-BE32-E72D297353CC}">
              <c16:uniqueId val="{00000000-A837-4C5A-9406-DDECA9CAC81B}"/>
            </c:ext>
          </c:extLst>
        </c:ser>
        <c:dLbls>
          <c:showLegendKey val="0"/>
          <c:showVal val="0"/>
          <c:showCatName val="0"/>
          <c:showSerName val="0"/>
          <c:showPercent val="0"/>
          <c:showBubbleSize val="0"/>
        </c:dLbls>
        <c:smooth val="0"/>
        <c:axId val="1295437039"/>
        <c:axId val="1295430799"/>
      </c:lineChart>
      <c:catAx>
        <c:axId val="1295437039"/>
        <c:scaling>
          <c:orientation val="minMax"/>
        </c:scaling>
        <c:delete val="1"/>
        <c:axPos val="b"/>
        <c:numFmt formatCode="General" sourceLinked="1"/>
        <c:majorTickMark val="none"/>
        <c:minorTickMark val="none"/>
        <c:tickLblPos val="nextTo"/>
        <c:crossAx val="1295430799"/>
        <c:crosses val="autoZero"/>
        <c:auto val="1"/>
        <c:lblAlgn val="ctr"/>
        <c:lblOffset val="100"/>
        <c:noMultiLvlLbl val="0"/>
      </c:catAx>
      <c:valAx>
        <c:axId val="1295430799"/>
        <c:scaling>
          <c:orientation val="minMax"/>
        </c:scaling>
        <c:delete val="1"/>
        <c:axPos val="l"/>
        <c:numFmt formatCode="General" sourceLinked="1"/>
        <c:majorTickMark val="none"/>
        <c:minorTickMark val="none"/>
        <c:tickLblPos val="nextTo"/>
        <c:crossAx val="1295437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Dashbord.xlsx]KPI!PivotTable14</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44450"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KPI!$L$3</c:f>
              <c:strCache>
                <c:ptCount val="1"/>
                <c:pt idx="0">
                  <c:v>Total</c:v>
                </c:pt>
              </c:strCache>
            </c:strRef>
          </c:tx>
          <c:spPr>
            <a:ln w="44450" cap="rnd">
              <a:solidFill>
                <a:schemeClr val="bg1"/>
              </a:solidFill>
              <a:round/>
            </a:ln>
            <a:effectLst/>
          </c:spPr>
          <c:marker>
            <c:symbol val="none"/>
          </c:marker>
          <c:cat>
            <c:strRef>
              <c:f>KPI!$K$4:$K$16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KPI!$L$4:$L$16</c:f>
              <c:numCache>
                <c:formatCode>General</c:formatCode>
                <c:ptCount val="12"/>
                <c:pt idx="0">
                  <c:v>18</c:v>
                </c:pt>
                <c:pt idx="1">
                  <c:v>7</c:v>
                </c:pt>
                <c:pt idx="2">
                  <c:v>17</c:v>
                </c:pt>
                <c:pt idx="3">
                  <c:v>13</c:v>
                </c:pt>
                <c:pt idx="4">
                  <c:v>11</c:v>
                </c:pt>
                <c:pt idx="5">
                  <c:v>3</c:v>
                </c:pt>
                <c:pt idx="6">
                  <c:v>16</c:v>
                </c:pt>
                <c:pt idx="7">
                  <c:v>18</c:v>
                </c:pt>
                <c:pt idx="8">
                  <c:v>35</c:v>
                </c:pt>
                <c:pt idx="9">
                  <c:v>10</c:v>
                </c:pt>
                <c:pt idx="10">
                  <c:v>30</c:v>
                </c:pt>
                <c:pt idx="11">
                  <c:v>18</c:v>
                </c:pt>
              </c:numCache>
            </c:numRef>
          </c:val>
          <c:smooth val="0"/>
          <c:extLst>
            <c:ext xmlns:c16="http://schemas.microsoft.com/office/drawing/2014/chart" uri="{C3380CC4-5D6E-409C-BE32-E72D297353CC}">
              <c16:uniqueId val="{00000000-03EF-46C1-A225-29E56D0410A9}"/>
            </c:ext>
          </c:extLst>
        </c:ser>
        <c:dLbls>
          <c:showLegendKey val="0"/>
          <c:showVal val="0"/>
          <c:showCatName val="0"/>
          <c:showSerName val="0"/>
          <c:showPercent val="0"/>
          <c:showBubbleSize val="0"/>
        </c:dLbls>
        <c:smooth val="0"/>
        <c:axId val="947232895"/>
        <c:axId val="947234335"/>
      </c:lineChart>
      <c:catAx>
        <c:axId val="947232895"/>
        <c:scaling>
          <c:orientation val="minMax"/>
        </c:scaling>
        <c:delete val="1"/>
        <c:axPos val="b"/>
        <c:numFmt formatCode="General" sourceLinked="1"/>
        <c:majorTickMark val="none"/>
        <c:minorTickMark val="none"/>
        <c:tickLblPos val="nextTo"/>
        <c:crossAx val="947234335"/>
        <c:crosses val="autoZero"/>
        <c:auto val="1"/>
        <c:lblAlgn val="ctr"/>
        <c:lblOffset val="100"/>
        <c:noMultiLvlLbl val="0"/>
      </c:catAx>
      <c:valAx>
        <c:axId val="947234335"/>
        <c:scaling>
          <c:orientation val="minMax"/>
        </c:scaling>
        <c:delete val="1"/>
        <c:axPos val="l"/>
        <c:numFmt formatCode="General" sourceLinked="1"/>
        <c:majorTickMark val="none"/>
        <c:minorTickMark val="none"/>
        <c:tickLblPos val="nextTo"/>
        <c:crossAx val="947232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Dashbord.xlsx]KPI!PivotTable12</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592592592592587E-2"/>
          <c:y val="0.24074074074074073"/>
          <c:w val="0.85449735449735453"/>
          <c:h val="0.59259259259259256"/>
        </c:manualLayout>
      </c:layout>
      <c:lineChart>
        <c:grouping val="standard"/>
        <c:varyColors val="0"/>
        <c:ser>
          <c:idx val="0"/>
          <c:order val="0"/>
          <c:tx>
            <c:strRef>
              <c:f>KPI!$E$3</c:f>
              <c:strCache>
                <c:ptCount val="1"/>
                <c:pt idx="0">
                  <c:v>Total</c:v>
                </c:pt>
              </c:strCache>
            </c:strRef>
          </c:tx>
          <c:spPr>
            <a:ln w="38100" cap="rnd">
              <a:solidFill>
                <a:schemeClr val="bg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-1068.44</c:v>
                </c:pt>
                <c:pt idx="1">
                  <c:v>10.669300000000007</c:v>
                </c:pt>
                <c:pt idx="2">
                  <c:v>682.18129999999985</c:v>
                </c:pt>
                <c:pt idx="3">
                  <c:v>26.00770000000001</c:v>
                </c:pt>
                <c:pt idx="4">
                  <c:v>66.703999999999965</c:v>
                </c:pt>
                <c:pt idx="5">
                  <c:v>-202.06799999999996</c:v>
                </c:pt>
                <c:pt idx="6">
                  <c:v>817.29439999999988</c:v>
                </c:pt>
                <c:pt idx="7">
                  <c:v>20.168400000000037</c:v>
                </c:pt>
                <c:pt idx="8">
                  <c:v>1319.4313999999997</c:v>
                </c:pt>
                <c:pt idx="9">
                  <c:v>738.15140000000008</c:v>
                </c:pt>
                <c:pt idx="10">
                  <c:v>3932.4708999999993</c:v>
                </c:pt>
                <c:pt idx="11">
                  <c:v>-327.49290000000002</c:v>
                </c:pt>
              </c:numCache>
            </c:numRef>
          </c:val>
          <c:smooth val="0"/>
          <c:extLst>
            <c:ext xmlns:c16="http://schemas.microsoft.com/office/drawing/2014/chart" uri="{C3380CC4-5D6E-409C-BE32-E72D297353CC}">
              <c16:uniqueId val="{00000000-B369-44B1-B510-D97A5C570164}"/>
            </c:ext>
          </c:extLst>
        </c:ser>
        <c:dLbls>
          <c:showLegendKey val="0"/>
          <c:showVal val="0"/>
          <c:showCatName val="0"/>
          <c:showSerName val="0"/>
          <c:showPercent val="0"/>
          <c:showBubbleSize val="0"/>
        </c:dLbls>
        <c:smooth val="0"/>
        <c:axId val="1357915215"/>
        <c:axId val="1357907535"/>
      </c:lineChart>
      <c:catAx>
        <c:axId val="1357915215"/>
        <c:scaling>
          <c:orientation val="minMax"/>
        </c:scaling>
        <c:delete val="1"/>
        <c:axPos val="b"/>
        <c:numFmt formatCode="General" sourceLinked="1"/>
        <c:majorTickMark val="none"/>
        <c:minorTickMark val="none"/>
        <c:tickLblPos val="nextTo"/>
        <c:crossAx val="1357907535"/>
        <c:crosses val="autoZero"/>
        <c:auto val="1"/>
        <c:lblAlgn val="ctr"/>
        <c:lblOffset val="100"/>
        <c:noMultiLvlLbl val="0"/>
      </c:catAx>
      <c:valAx>
        <c:axId val="1357907535"/>
        <c:scaling>
          <c:orientation val="minMax"/>
        </c:scaling>
        <c:delete val="1"/>
        <c:axPos val="l"/>
        <c:numFmt formatCode="General" sourceLinked="1"/>
        <c:majorTickMark val="none"/>
        <c:minorTickMark val="none"/>
        <c:tickLblPos val="nextTo"/>
        <c:crossAx val="1357915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n>
            <a:solidFill>
              <a:schemeClr val="bg1"/>
            </a:solidFill>
          </a:ln>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Dashbord.xlsx]KPI!PivotTable15</c:name>
    <c:fmtId val="11"/>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827004219409287E-2"/>
          <c:y val="0.15873015873015872"/>
          <c:w val="0.90717299578059074"/>
          <c:h val="0.70899470899470896"/>
        </c:manualLayout>
      </c:layout>
      <c:lineChart>
        <c:grouping val="standard"/>
        <c:varyColors val="0"/>
        <c:ser>
          <c:idx val="0"/>
          <c:order val="0"/>
          <c:tx>
            <c:strRef>
              <c:f>KPI!$O$3</c:f>
              <c:strCache>
                <c:ptCount val="1"/>
                <c:pt idx="0">
                  <c:v>Total</c:v>
                </c:pt>
              </c:strCache>
            </c:strRef>
          </c:tx>
          <c:spPr>
            <a:ln w="38100" cap="rnd">
              <a:solidFill>
                <a:schemeClr val="bg1"/>
              </a:solidFill>
              <a:round/>
            </a:ln>
            <a:effectLst/>
          </c:spPr>
          <c:marker>
            <c:symbol val="none"/>
          </c:marker>
          <c:cat>
            <c:strRef>
              <c:f>KPI!$N$4:$N$16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KPI!$O$4:$O$16</c:f>
              <c:numCache>
                <c:formatCode>General</c:formatCode>
                <c:ptCount val="12"/>
                <c:pt idx="0">
                  <c:v>-0.37052835420685143</c:v>
                </c:pt>
                <c:pt idx="1">
                  <c:v>1.2942635011942708E-2</c:v>
                </c:pt>
                <c:pt idx="2">
                  <c:v>0.20063152724716699</c:v>
                </c:pt>
                <c:pt idx="3">
                  <c:v>3.9363618201191469E-2</c:v>
                </c:pt>
                <c:pt idx="4">
                  <c:v>7.6225825177925755E-2</c:v>
                </c:pt>
                <c:pt idx="5">
                  <c:v>-9.9977735227323311E-2</c:v>
                </c:pt>
                <c:pt idx="6">
                  <c:v>0.24628220705083698</c:v>
                </c:pt>
                <c:pt idx="7">
                  <c:v>7.8036829186000217E-3</c:v>
                </c:pt>
                <c:pt idx="8">
                  <c:v>0.17036046378157399</c:v>
                </c:pt>
                <c:pt idx="9">
                  <c:v>0.27684608714437453</c:v>
                </c:pt>
                <c:pt idx="10">
                  <c:v>0.30046982137481332</c:v>
                </c:pt>
                <c:pt idx="11">
                  <c:v>-7.042735384609429E-2</c:v>
                </c:pt>
              </c:numCache>
            </c:numRef>
          </c:val>
          <c:smooth val="0"/>
          <c:extLst>
            <c:ext xmlns:c16="http://schemas.microsoft.com/office/drawing/2014/chart" uri="{C3380CC4-5D6E-409C-BE32-E72D297353CC}">
              <c16:uniqueId val="{00000000-E46B-46C1-B10E-A7D1B9715CBF}"/>
            </c:ext>
          </c:extLst>
        </c:ser>
        <c:dLbls>
          <c:showLegendKey val="0"/>
          <c:showVal val="0"/>
          <c:showCatName val="0"/>
          <c:showSerName val="0"/>
          <c:showPercent val="0"/>
          <c:showBubbleSize val="0"/>
        </c:dLbls>
        <c:smooth val="0"/>
        <c:axId val="1377916383"/>
        <c:axId val="1377912063"/>
      </c:lineChart>
      <c:catAx>
        <c:axId val="1377916383"/>
        <c:scaling>
          <c:orientation val="minMax"/>
        </c:scaling>
        <c:delete val="1"/>
        <c:axPos val="b"/>
        <c:numFmt formatCode="General" sourceLinked="1"/>
        <c:majorTickMark val="none"/>
        <c:minorTickMark val="none"/>
        <c:tickLblPos val="nextTo"/>
        <c:crossAx val="1377912063"/>
        <c:crosses val="autoZero"/>
        <c:auto val="1"/>
        <c:lblAlgn val="ctr"/>
        <c:lblOffset val="100"/>
        <c:noMultiLvlLbl val="0"/>
      </c:catAx>
      <c:valAx>
        <c:axId val="1377912063"/>
        <c:scaling>
          <c:orientation val="minMax"/>
        </c:scaling>
        <c:delete val="1"/>
        <c:axPos val="l"/>
        <c:numFmt formatCode="General" sourceLinked="1"/>
        <c:majorTickMark val="none"/>
        <c:minorTickMark val="none"/>
        <c:tickLblPos val="nextTo"/>
        <c:crossAx val="1377916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Dashbord.xlsx]KPI!PivotTable11</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184150">
                    <a:solidFill>
                      <a:schemeClr val="bg1">
                        <a:lumMod val="9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184150">
                    <a:solidFill>
                      <a:schemeClr val="bg1">
                        <a:lumMod val="9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w="184150">
                    <a:solidFill>
                      <a:schemeClr val="bg1">
                        <a:lumMod val="95000"/>
                      </a:schemeClr>
                    </a:solidFill>
                  </a:ln>
                  <a:no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49534717251252E-2"/>
          <c:y val="0.376845223892468"/>
          <c:w val="0.83775811209439532"/>
          <c:h val="0.48717948717948717"/>
        </c:manualLayout>
      </c:layout>
      <c:lineChart>
        <c:grouping val="standard"/>
        <c:varyColors val="0"/>
        <c:ser>
          <c:idx val="0"/>
          <c:order val="0"/>
          <c:tx>
            <c:strRef>
              <c:f>KPI!$B$3</c:f>
              <c:strCache>
                <c:ptCount val="1"/>
                <c:pt idx="0">
                  <c:v>Total</c:v>
                </c:pt>
              </c:strCache>
            </c:strRef>
          </c:tx>
          <c:spPr>
            <a:ln w="38100" cap="rnd">
              <a:solidFill>
                <a:schemeClr val="bg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2883.558</c:v>
                </c:pt>
                <c:pt idx="1">
                  <c:v>824.35299999999995</c:v>
                </c:pt>
                <c:pt idx="2">
                  <c:v>3400.1700000000005</c:v>
                </c:pt>
                <c:pt idx="3">
                  <c:v>660.70400000000006</c:v>
                </c:pt>
                <c:pt idx="4">
                  <c:v>875.08399999999983</c:v>
                </c:pt>
                <c:pt idx="5">
                  <c:v>2021.1299999999999</c:v>
                </c:pt>
                <c:pt idx="6">
                  <c:v>3318.5279999999998</c:v>
                </c:pt>
                <c:pt idx="7">
                  <c:v>2584.4720000000002</c:v>
                </c:pt>
                <c:pt idx="8">
                  <c:v>7744.9389999999985</c:v>
                </c:pt>
                <c:pt idx="9">
                  <c:v>2666.288</c:v>
                </c:pt>
                <c:pt idx="10">
                  <c:v>13087.74</c:v>
                </c:pt>
                <c:pt idx="11">
                  <c:v>4650.0810000000001</c:v>
                </c:pt>
              </c:numCache>
            </c:numRef>
          </c:val>
          <c:smooth val="0"/>
          <c:extLst>
            <c:ext xmlns:c16="http://schemas.microsoft.com/office/drawing/2014/chart" uri="{C3380CC4-5D6E-409C-BE32-E72D297353CC}">
              <c16:uniqueId val="{00000000-6AAC-4618-B4CC-3CEF84A3FB4D}"/>
            </c:ext>
          </c:extLst>
        </c:ser>
        <c:dLbls>
          <c:showLegendKey val="0"/>
          <c:showVal val="0"/>
          <c:showCatName val="0"/>
          <c:showSerName val="0"/>
          <c:showPercent val="0"/>
          <c:showBubbleSize val="0"/>
        </c:dLbls>
        <c:smooth val="0"/>
        <c:axId val="1198029487"/>
        <c:axId val="1198033807"/>
      </c:lineChart>
      <c:catAx>
        <c:axId val="1198029487"/>
        <c:scaling>
          <c:orientation val="minMax"/>
        </c:scaling>
        <c:delete val="1"/>
        <c:axPos val="b"/>
        <c:numFmt formatCode="General" sourceLinked="1"/>
        <c:majorTickMark val="out"/>
        <c:minorTickMark val="none"/>
        <c:tickLblPos val="nextTo"/>
        <c:crossAx val="1198033807"/>
        <c:crosses val="autoZero"/>
        <c:auto val="1"/>
        <c:lblAlgn val="ctr"/>
        <c:lblOffset val="100"/>
        <c:noMultiLvlLbl val="0"/>
      </c:catAx>
      <c:valAx>
        <c:axId val="1198033807"/>
        <c:scaling>
          <c:orientation val="minMax"/>
        </c:scaling>
        <c:delete val="1"/>
        <c:axPos val="l"/>
        <c:numFmt formatCode="General" sourceLinked="1"/>
        <c:majorTickMark val="out"/>
        <c:minorTickMark val="none"/>
        <c:tickLblPos val="nextTo"/>
        <c:crossAx val="119802948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n w="184150">
            <a:solidFill>
              <a:schemeClr val="bg1">
                <a:lumMod val="95000"/>
              </a:schemeClr>
            </a:solidFill>
          </a:ln>
          <a:no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Dashbord.xlsx]PIVOT!PivotTable2</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1"/>
          <c:order val="1"/>
          <c:tx>
            <c:strRef>
              <c:f>PIVOT!$C$3</c:f>
              <c:strCache>
                <c:ptCount val="1"/>
                <c:pt idx="0">
                  <c:v>Sum of Profit</c:v>
                </c:pt>
              </c:strCache>
            </c:strRef>
          </c:tx>
          <c:spPr>
            <a:solidFill>
              <a:schemeClr val="accent1"/>
            </a:solidFill>
            <a:ln>
              <a:noFill/>
            </a:ln>
            <a:effectLst/>
          </c:spPr>
          <c:cat>
            <c:strRef>
              <c:f>PIVOT!$A$4:$A$16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PIVOT!$C$4:$C$16</c:f>
              <c:numCache>
                <c:formatCode>\$\ 0.00,"K"</c:formatCode>
                <c:ptCount val="12"/>
                <c:pt idx="0">
                  <c:v>-1068.44</c:v>
                </c:pt>
                <c:pt idx="1">
                  <c:v>10.669300000000007</c:v>
                </c:pt>
                <c:pt idx="2">
                  <c:v>682.18129999999985</c:v>
                </c:pt>
                <c:pt idx="3">
                  <c:v>26.00770000000001</c:v>
                </c:pt>
                <c:pt idx="4">
                  <c:v>66.703999999999965</c:v>
                </c:pt>
                <c:pt idx="5">
                  <c:v>-202.06799999999996</c:v>
                </c:pt>
                <c:pt idx="6">
                  <c:v>817.29439999999988</c:v>
                </c:pt>
                <c:pt idx="7">
                  <c:v>20.168400000000037</c:v>
                </c:pt>
                <c:pt idx="8">
                  <c:v>1319.4313999999997</c:v>
                </c:pt>
                <c:pt idx="9">
                  <c:v>738.15140000000008</c:v>
                </c:pt>
                <c:pt idx="10">
                  <c:v>3932.4708999999993</c:v>
                </c:pt>
                <c:pt idx="11">
                  <c:v>-327.49290000000002</c:v>
                </c:pt>
              </c:numCache>
            </c:numRef>
          </c:val>
          <c:extLst>
            <c:ext xmlns:c16="http://schemas.microsoft.com/office/drawing/2014/chart" uri="{C3380CC4-5D6E-409C-BE32-E72D297353CC}">
              <c16:uniqueId val="{00000000-4464-46E0-BF72-707EF6EEAB4B}"/>
            </c:ext>
          </c:extLst>
        </c:ser>
        <c:dLbls>
          <c:showLegendKey val="0"/>
          <c:showVal val="0"/>
          <c:showCatName val="0"/>
          <c:showSerName val="0"/>
          <c:showPercent val="0"/>
          <c:showBubbleSize val="0"/>
        </c:dLbls>
        <c:axId val="753900415"/>
        <c:axId val="753898975"/>
      </c:areaChart>
      <c:barChart>
        <c:barDir val="col"/>
        <c:grouping val="clustered"/>
        <c:varyColors val="0"/>
        <c:ser>
          <c:idx val="0"/>
          <c:order val="0"/>
          <c:tx>
            <c:strRef>
              <c:f>PIVOT!$B$3</c:f>
              <c:strCache>
                <c:ptCount val="1"/>
                <c:pt idx="0">
                  <c:v>Sum of Sales</c:v>
                </c:pt>
              </c:strCache>
            </c:strRef>
          </c:tx>
          <c:spPr>
            <a:solidFill>
              <a:schemeClr val="bg1"/>
            </a:solidFill>
            <a:ln>
              <a:noFill/>
            </a:ln>
            <a:effectLst/>
          </c:spPr>
          <c:invertIfNegative val="0"/>
          <c:cat>
            <c:strRef>
              <c:f>PIVOT!$A$4:$A$16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PIVOT!$B$4:$B$16</c:f>
              <c:numCache>
                <c:formatCode>\$\ 0.00,"K"</c:formatCode>
                <c:ptCount val="12"/>
                <c:pt idx="0">
                  <c:v>2883.558</c:v>
                </c:pt>
                <c:pt idx="1">
                  <c:v>824.35299999999995</c:v>
                </c:pt>
                <c:pt idx="2">
                  <c:v>3400.1700000000005</c:v>
                </c:pt>
                <c:pt idx="3">
                  <c:v>660.70400000000006</c:v>
                </c:pt>
                <c:pt idx="4">
                  <c:v>875.08399999999983</c:v>
                </c:pt>
                <c:pt idx="5">
                  <c:v>2021.1299999999999</c:v>
                </c:pt>
                <c:pt idx="6">
                  <c:v>3318.5279999999998</c:v>
                </c:pt>
                <c:pt idx="7">
                  <c:v>2584.4720000000002</c:v>
                </c:pt>
                <c:pt idx="8">
                  <c:v>7744.9389999999985</c:v>
                </c:pt>
                <c:pt idx="9">
                  <c:v>2666.288</c:v>
                </c:pt>
                <c:pt idx="10">
                  <c:v>13087.74</c:v>
                </c:pt>
                <c:pt idx="11">
                  <c:v>4650.0810000000001</c:v>
                </c:pt>
              </c:numCache>
            </c:numRef>
          </c:val>
          <c:extLst>
            <c:ext xmlns:c16="http://schemas.microsoft.com/office/drawing/2014/chart" uri="{C3380CC4-5D6E-409C-BE32-E72D297353CC}">
              <c16:uniqueId val="{00000001-4464-46E0-BF72-707EF6EEAB4B}"/>
            </c:ext>
          </c:extLst>
        </c:ser>
        <c:dLbls>
          <c:showLegendKey val="0"/>
          <c:showVal val="0"/>
          <c:showCatName val="0"/>
          <c:showSerName val="0"/>
          <c:showPercent val="0"/>
          <c:showBubbleSize val="0"/>
        </c:dLbls>
        <c:gapWidth val="219"/>
        <c:overlap val="-27"/>
        <c:axId val="2066793103"/>
        <c:axId val="2066794063"/>
      </c:barChart>
      <c:catAx>
        <c:axId val="2066793103"/>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no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066794063"/>
        <c:crosses val="autoZero"/>
        <c:auto val="1"/>
        <c:lblAlgn val="ctr"/>
        <c:lblOffset val="100"/>
        <c:noMultiLvlLbl val="0"/>
      </c:catAx>
      <c:valAx>
        <c:axId val="2066794063"/>
        <c:scaling>
          <c:orientation val="minMax"/>
        </c:scaling>
        <c:delete val="0"/>
        <c:axPos val="l"/>
        <c:majorGridlines>
          <c:spPr>
            <a:ln w="9525" cap="flat" cmpd="sng" algn="ctr">
              <a:noFill/>
              <a:round/>
            </a:ln>
            <a:effectLst/>
          </c:spPr>
        </c:majorGridlines>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IN">
                    <a:solidFill>
                      <a:schemeClr val="bg1"/>
                    </a:solidFill>
                  </a:rPr>
                  <a:t>SALSE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 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066793103"/>
        <c:crosses val="autoZero"/>
        <c:crossBetween val="between"/>
      </c:valAx>
      <c:valAx>
        <c:axId val="753898975"/>
        <c:scaling>
          <c:orientation val="minMax"/>
        </c:scaling>
        <c:delete val="0"/>
        <c:axPos val="r"/>
        <c:numFmt formatCode="\$\ 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3900415"/>
        <c:crosses val="max"/>
        <c:crossBetween val="between"/>
      </c:valAx>
      <c:catAx>
        <c:axId val="753900415"/>
        <c:scaling>
          <c:orientation val="minMax"/>
        </c:scaling>
        <c:delete val="1"/>
        <c:axPos val="b"/>
        <c:numFmt formatCode="General" sourceLinked="1"/>
        <c:majorTickMark val="out"/>
        <c:minorTickMark val="none"/>
        <c:tickLblPos val="nextTo"/>
        <c:crossAx val="753898975"/>
        <c:auto val="1"/>
        <c:lblAlgn val="ctr"/>
        <c:lblOffset val="100"/>
        <c:noMultiLvlLbl val="0"/>
      </c:catAx>
      <c:spPr>
        <a:noFill/>
        <a:ln>
          <a:noFill/>
        </a:ln>
        <a:effectLst/>
      </c:spPr>
    </c:plotArea>
    <c:legend>
      <c:legendPos val="t"/>
      <c:layout>
        <c:manualLayout>
          <c:xMode val="edge"/>
          <c:yMode val="edge"/>
          <c:x val="0.41922993625212157"/>
          <c:y val="0.11652692438982762"/>
          <c:w val="0.34507171218648847"/>
          <c:h val="6.957654320987653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Dashbord.xlsx]PIVOT!PivotTable6</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gradFill>
            <a:gsLst>
              <a:gs pos="13000">
                <a:schemeClr val="accent5">
                  <a:lumMod val="75000"/>
                </a:schemeClr>
              </a:gs>
              <a:gs pos="65000">
                <a:srgbClr val="8CB37F"/>
              </a:gs>
              <a:gs pos="86000">
                <a:schemeClr val="bg1">
                  <a:lumMod val="85000"/>
                </a:schemeClr>
              </a:gs>
            </a:gsLst>
            <a:lin ang="186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13000">
                <a:schemeClr val="accent5">
                  <a:lumMod val="75000"/>
                </a:schemeClr>
              </a:gs>
              <a:gs pos="65000">
                <a:srgbClr val="8CB37F"/>
              </a:gs>
              <a:gs pos="86000">
                <a:schemeClr val="bg1">
                  <a:lumMod val="85000"/>
                </a:schemeClr>
              </a:gs>
            </a:gsLst>
            <a:lin ang="18600000" scaled="0"/>
          </a:gradFill>
          <a:ln w="19050">
            <a:solidFill>
              <a:schemeClr val="lt1"/>
            </a:solidFill>
          </a:ln>
          <a:effectLst/>
        </c:spPr>
      </c:pivotFmt>
      <c:pivotFmt>
        <c:idx val="7"/>
        <c:spPr>
          <a:gradFill>
            <a:gsLst>
              <a:gs pos="13000">
                <a:schemeClr val="accent5">
                  <a:lumMod val="75000"/>
                </a:schemeClr>
              </a:gs>
              <a:gs pos="65000">
                <a:srgbClr val="8CB37F"/>
              </a:gs>
              <a:gs pos="86000">
                <a:schemeClr val="bg1">
                  <a:lumMod val="85000"/>
                </a:schemeClr>
              </a:gs>
            </a:gsLst>
            <a:lin ang="18600000" scaled="0"/>
          </a:gradFill>
          <a:ln w="19050">
            <a:solidFill>
              <a:schemeClr val="lt1"/>
            </a:solidFill>
          </a:ln>
          <a:effectLst/>
        </c:spPr>
      </c:pivotFmt>
      <c:pivotFmt>
        <c:idx val="8"/>
        <c:spPr>
          <a:gradFill>
            <a:gsLst>
              <a:gs pos="13000">
                <a:schemeClr val="accent5">
                  <a:lumMod val="75000"/>
                </a:schemeClr>
              </a:gs>
              <a:gs pos="65000">
                <a:srgbClr val="8CB37F"/>
              </a:gs>
              <a:gs pos="86000">
                <a:schemeClr val="bg1">
                  <a:lumMod val="85000"/>
                </a:schemeClr>
              </a:gs>
            </a:gsLst>
            <a:lin ang="18600000" scaled="0"/>
          </a:gradFill>
          <a:ln w="19050">
            <a:solidFill>
              <a:schemeClr val="lt1"/>
            </a:solidFill>
          </a:ln>
          <a:effectLst/>
        </c:spPr>
      </c:pivotFmt>
    </c:pivotFmts>
    <c:plotArea>
      <c:layout/>
      <c:doughnutChart>
        <c:varyColors val="0"/>
        <c:ser>
          <c:idx val="0"/>
          <c:order val="0"/>
          <c:tx>
            <c:strRef>
              <c:f>PIVOT!$R$8</c:f>
              <c:strCache>
                <c:ptCount val="1"/>
                <c:pt idx="0">
                  <c:v>Total</c:v>
                </c:pt>
              </c:strCache>
            </c:strRef>
          </c:tx>
          <c:spPr>
            <a:gradFill>
              <a:gsLst>
                <a:gs pos="13000">
                  <a:schemeClr val="accent5">
                    <a:lumMod val="75000"/>
                  </a:schemeClr>
                </a:gs>
                <a:gs pos="65000">
                  <a:srgbClr val="8CB37F"/>
                </a:gs>
                <a:gs pos="86000">
                  <a:schemeClr val="bg1">
                    <a:lumMod val="85000"/>
                  </a:schemeClr>
                </a:gs>
              </a:gsLst>
              <a:lin ang="18600000" scaled="0"/>
            </a:gradFill>
            <a:ln w="19050">
              <a:solidFill>
                <a:schemeClr val="lt1"/>
              </a:solidFill>
            </a:ln>
            <a:effectLst/>
          </c:spPr>
          <c:explosion val="1"/>
          <c:dPt>
            <c:idx val="0"/>
            <c:bubble3D val="0"/>
            <c:spPr>
              <a:gradFill>
                <a:gsLst>
                  <a:gs pos="13000">
                    <a:schemeClr val="accent5">
                      <a:lumMod val="75000"/>
                    </a:schemeClr>
                  </a:gs>
                  <a:gs pos="65000">
                    <a:srgbClr val="8CB37F"/>
                  </a:gs>
                  <a:gs pos="86000">
                    <a:schemeClr val="bg1">
                      <a:lumMod val="85000"/>
                    </a:schemeClr>
                  </a:gs>
                </a:gsLst>
                <a:lin ang="18600000" scaled="0"/>
              </a:gradFill>
              <a:ln w="19050">
                <a:solidFill>
                  <a:schemeClr val="lt1"/>
                </a:solidFill>
              </a:ln>
              <a:effectLst/>
            </c:spPr>
            <c:extLst>
              <c:ext xmlns:c16="http://schemas.microsoft.com/office/drawing/2014/chart" uri="{C3380CC4-5D6E-409C-BE32-E72D297353CC}">
                <c16:uniqueId val="{00000001-A75F-4A5D-985C-95B0657A2398}"/>
              </c:ext>
            </c:extLst>
          </c:dPt>
          <c:dPt>
            <c:idx val="1"/>
            <c:bubble3D val="0"/>
            <c:spPr>
              <a:gradFill>
                <a:gsLst>
                  <a:gs pos="13000">
                    <a:schemeClr val="accent5">
                      <a:lumMod val="75000"/>
                    </a:schemeClr>
                  </a:gs>
                  <a:gs pos="65000">
                    <a:srgbClr val="8CB37F"/>
                  </a:gs>
                  <a:gs pos="86000">
                    <a:schemeClr val="bg1">
                      <a:lumMod val="85000"/>
                    </a:schemeClr>
                  </a:gs>
                </a:gsLst>
                <a:lin ang="18600000" scaled="0"/>
              </a:gradFill>
              <a:ln w="19050">
                <a:solidFill>
                  <a:schemeClr val="lt1"/>
                </a:solidFill>
              </a:ln>
              <a:effectLst/>
            </c:spPr>
            <c:extLst>
              <c:ext xmlns:c16="http://schemas.microsoft.com/office/drawing/2014/chart" uri="{C3380CC4-5D6E-409C-BE32-E72D297353CC}">
                <c16:uniqueId val="{00000003-A75F-4A5D-985C-95B0657A2398}"/>
              </c:ext>
            </c:extLst>
          </c:dPt>
          <c:dPt>
            <c:idx val="2"/>
            <c:bubble3D val="0"/>
            <c:spPr>
              <a:gradFill>
                <a:gsLst>
                  <a:gs pos="13000">
                    <a:schemeClr val="accent5">
                      <a:lumMod val="75000"/>
                    </a:schemeClr>
                  </a:gs>
                  <a:gs pos="65000">
                    <a:srgbClr val="8CB37F"/>
                  </a:gs>
                  <a:gs pos="86000">
                    <a:schemeClr val="bg1">
                      <a:lumMod val="85000"/>
                    </a:schemeClr>
                  </a:gs>
                </a:gsLst>
                <a:lin ang="18600000" scaled="0"/>
              </a:gradFill>
              <a:ln w="19050">
                <a:solidFill>
                  <a:schemeClr val="lt1"/>
                </a:solidFill>
              </a:ln>
              <a:effectLst/>
            </c:spPr>
            <c:extLst>
              <c:ext xmlns:c16="http://schemas.microsoft.com/office/drawing/2014/chart" uri="{C3380CC4-5D6E-409C-BE32-E72D297353CC}">
                <c16:uniqueId val="{00000005-A75F-4A5D-985C-95B0657A2398}"/>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PIVOT!$Q$9:$Q$12</c:f>
              <c:strCache>
                <c:ptCount val="3"/>
                <c:pt idx="0">
                  <c:v>Furniture</c:v>
                </c:pt>
                <c:pt idx="1">
                  <c:v>Office Supplies</c:v>
                </c:pt>
                <c:pt idx="2">
                  <c:v>Technology</c:v>
                </c:pt>
              </c:strCache>
            </c:strRef>
          </c:cat>
          <c:val>
            <c:numRef>
              <c:f>PIVOT!$R$9:$R$12</c:f>
              <c:numCache>
                <c:formatCode>0%</c:formatCode>
                <c:ptCount val="3"/>
                <c:pt idx="0">
                  <c:v>0.37834298405259176</c:v>
                </c:pt>
                <c:pt idx="1">
                  <c:v>0.23787505467433928</c:v>
                </c:pt>
                <c:pt idx="2">
                  <c:v>0.38378196127306891</c:v>
                </c:pt>
              </c:numCache>
            </c:numRef>
          </c:val>
          <c:extLst>
            <c:ext xmlns:c16="http://schemas.microsoft.com/office/drawing/2014/chart" uri="{C3380CC4-5D6E-409C-BE32-E72D297353CC}">
              <c16:uniqueId val="{00000006-A75F-4A5D-985C-95B0657A2398}"/>
            </c:ext>
          </c:extLst>
        </c:ser>
        <c:dLbls>
          <c:showLegendKey val="0"/>
          <c:showVal val="1"/>
          <c:showCatName val="0"/>
          <c:showSerName val="0"/>
          <c:showPercent val="0"/>
          <c:showBubbleSize val="0"/>
          <c:showLeaderLines val="0"/>
        </c:dLbls>
        <c:firstSliceAng val="0"/>
        <c:holeSize val="50"/>
      </c:doughnutChart>
      <c:spPr>
        <a:noFill/>
        <a:ln>
          <a:noFill/>
        </a:ln>
        <a:effectLst/>
      </c:spPr>
    </c:plotArea>
    <c:legend>
      <c:legendPos val="t"/>
      <c:layout>
        <c:manualLayout>
          <c:xMode val="edge"/>
          <c:yMode val="edge"/>
          <c:x val="0.20282963493199713"/>
          <c:y val="0.16666666666666666"/>
          <c:w val="0.5822192794082558"/>
          <c:h val="0.1171883202099737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Dashbord.xlsx]PIVOT!PivotTable10</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F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PIVOT!$C$32</c:f>
              <c:strCache>
                <c:ptCount val="1"/>
                <c:pt idx="0">
                  <c:v>Total</c:v>
                </c:pt>
              </c:strCache>
            </c:strRef>
          </c:tx>
          <c:spPr>
            <a:solidFill>
              <a:srgbClr val="FFFFC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PIVOT!$B$33:$B$38</c:f>
              <c:strCache>
                <c:ptCount val="5"/>
                <c:pt idx="0">
                  <c:v>Storage</c:v>
                </c:pt>
                <c:pt idx="1">
                  <c:v>Bookcases</c:v>
                </c:pt>
                <c:pt idx="2">
                  <c:v>Chairs</c:v>
                </c:pt>
                <c:pt idx="3">
                  <c:v>Machines</c:v>
                </c:pt>
                <c:pt idx="4">
                  <c:v>Phones</c:v>
                </c:pt>
              </c:strCache>
            </c:strRef>
          </c:cat>
          <c:val>
            <c:numRef>
              <c:f>PIVOT!$C$33:$C$38</c:f>
              <c:numCache>
                <c:formatCode>\$\ 0.00,"K"</c:formatCode>
                <c:ptCount val="5"/>
                <c:pt idx="0">
                  <c:v>5395.7279999999992</c:v>
                </c:pt>
                <c:pt idx="1">
                  <c:v>5934.6819999999989</c:v>
                </c:pt>
                <c:pt idx="2">
                  <c:v>6039.4210000000003</c:v>
                </c:pt>
                <c:pt idx="3">
                  <c:v>7349.9400000000005</c:v>
                </c:pt>
                <c:pt idx="4">
                  <c:v>7726.909999999998</c:v>
                </c:pt>
              </c:numCache>
            </c:numRef>
          </c:val>
          <c:extLst>
            <c:ext xmlns:c16="http://schemas.microsoft.com/office/drawing/2014/chart" uri="{C3380CC4-5D6E-409C-BE32-E72D297353CC}">
              <c16:uniqueId val="{00000000-2860-413F-B7AB-59C22A49BF65}"/>
            </c:ext>
          </c:extLst>
        </c:ser>
        <c:dLbls>
          <c:showLegendKey val="0"/>
          <c:showVal val="0"/>
          <c:showCatName val="0"/>
          <c:showSerName val="0"/>
          <c:showPercent val="0"/>
          <c:showBubbleSize val="0"/>
        </c:dLbls>
        <c:gapWidth val="42"/>
        <c:overlap val="5"/>
        <c:axId val="1308459519"/>
        <c:axId val="1308453759"/>
      </c:barChart>
      <c:catAx>
        <c:axId val="130845951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308453759"/>
        <c:crosses val="autoZero"/>
        <c:auto val="1"/>
        <c:lblAlgn val="ctr"/>
        <c:lblOffset val="100"/>
        <c:noMultiLvlLbl val="0"/>
      </c:catAx>
      <c:valAx>
        <c:axId val="1308453759"/>
        <c:scaling>
          <c:orientation val="minMax"/>
        </c:scaling>
        <c:delete val="1"/>
        <c:axPos val="b"/>
        <c:numFmt formatCode="\$\ 0.00,&quot;K&quot;" sourceLinked="1"/>
        <c:majorTickMark val="out"/>
        <c:minorTickMark val="none"/>
        <c:tickLblPos val="nextTo"/>
        <c:crossAx val="1308459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plotArea>
      <cx:plotAreaRegion>
        <cx:series layoutId="waterfall" uniqueId="{B409089F-1F21-49EE-B1DC-BB5BF5EDAFF4}">
          <cx:tx>
            <cx:txData>
              <cx:f>_xlchart.v1.1</cx:f>
              <cx:v>PROFIT</cx:v>
            </cx:txData>
          </cx:tx>
          <cx:dataLabels pos="outEnd">
            <cx:visibility seriesName="0" categoryName="0" value="1"/>
          </cx:dataLabels>
          <cx:dataId val="0"/>
          <cx:layoutPr>
            <cx:subtotals>
              <cx:idx val="3"/>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plotArea>
      <cx:plotAreaRegion>
        <cx:series layoutId="regionMap" uniqueId="{B3BD566D-644A-4A93-A25E-09CDD966723D}">
          <cx:tx>
            <cx:txData>
              <cx:f>_xlchart.v5.5</cx:f>
              <cx:v>SALES</cx:v>
            </cx:txData>
          </cx:tx>
          <cx:dataId val="0"/>
          <cx:layoutPr>
            <cx:geography cultureLanguage="en-US" cultureRegion="IN" attribution="Powered by Bing">
              <cx:geoCache provider="{E9337A44-BEBE-4D9F-B70C-5C5E7DAFC167}">
                <cx:binary>7Htpb924tuVfCfK55RJn6uLWA1o6k2fHSZw4XwjHdiRqIkVqon597xMnVfGpVFK3X/UDCmgnSHCs
I3HY01qLW/++n/91Xz/euRdzU7f+X/fzry+Lvrf/+uUXf188Nnf+qNH3znjzqT+6N80v5tMnff/4
y4O7m3Sb/4JjRH+5L+5c/zi//K9/w9PyR3Nm7u96bdpXw6ML149+qHv/g2vfvfTi7qHR7Ur73un7
Hv36MjNt+3jf6/uhf/nise11H94E+/jry2dffPnil8PH/WHoFzXMrh8e4F6KjphgiBHC4s8/6OWL
2rT5l8uRwEeCSCwRZl8Hvbhr4Ma/OJvPc7l7eHCP3sOKPv9/cPOz6cO1Ny9f3Juh7fc7l8Mm/vry
bav7x4cXr/u7/tG/fKG9yZ6+kJn9Gt6+/rzoX57v/X/9++AXsA0Hv/nGPId79rNLf7DOxeP04ta4
6usu/Q2mwUcJSTAlBD+ZhhyYhh1xuMI4osnnH/517CcL/ZUZfd88v995YJuL23+sbXZ3jfWFdo9f
N+lvMBA54hK2P/kaO4cG2seW4DiJkycD4q9j/26gvzStP7fSN7cfmmr3jzTV6rG+m+7+TiuR5CiO
JZiBsKcwSf4QRpRLTgmST9cPEt1fmdH3DfT7nQe2Wa3/kbY5v3Ohvmsfvnrxfz+CiDxKGBZgmQOb
8CMRIwzp70tqg8h6qnhPkfNXZvJ9m/x+54FNzlf/UJt4f3dfDP6x7/3XTfrvG4biIyQwEZC5noJC
HhgIHfGYxYRI8XXQr5b5i/P5M/M8u/3QRv/7H2mjfTk9eXT+MXzdq7/BQPERImAcRtBvteUZbqNH
XEgG6PRL0qNfx/699vx8Tt830rfrObDQxck/0kKXhTZf9+dvsQ1FjKEEwufzz0HwSMDUcUIEoeI3
YPdtdvvZbL5vlae7Duxx+c9EAVePbetDPd61+u5vtYtMOE/k067H8SHXEUeSSJmIb+z2rV3+6qy+
b5/ndx/Y6eqfmdmuCyBgL47934sKgJNyLHHCvgCy5CB+BOBqJGXM6RdEd4AO/uqsvm+n53cf2On6
+B+Z324eXWPa/m8MJXoUC4bhzyHnwUecY55wSZ5y3wGa/gsz+b5ZfrvxwCI3b/6RFtk6ANIv3pj+
rv6ZVf4fihbx/+DYP9Z0nvLsU+199s3/UM8CtgewlAkK2PXzz4F/JsAGkST8N2ZxgIsOpKY/n9b3
vfTg9mcr+R/Ssf7cXX7TAVd3/d36s4D4jcz146uflwvK5sGtL77doGeR+dWzjh9+fUk4l7DPvwmT
+4d8ufMJjb7T/t60Xrffuevxzve/vowkP4KMj0GqxEwKmcSgdk2Pny8l+EhKBDpLQomkgjO41BrX
FyBviqNYEkwlgitYAOR6+cKb4fMlfEQBhAGE5hTHMoEZfl3klalDDvM5+PyiHZoro9ve//oShrBP
39ovkEKlAhmVxKDWwdMQJ/vr93fXoBDDl9H/wiguqoEV/DTJjdu5Bs1XDLVut4RQLVnvPAOg89sG
fZnAzwYUmMcJQM1Yggb4fMAKVm2xbdgpYViu0Djp7ZIM8xWvZbfLg0cXPx4P8vYfFigo/wyNACRh
SB3fLjAp+eITLOipMAW/KxMYgJQleuPZqLc/HgrK++FQYGqwNWM8FjE9WJorpiIfKkRPq2Zid1qU
bsf6RduU4xxd9MuS3IiqRBdOsfn6x0N/Z5XgSQA8AF4AfkcHZpy6agxx5OipxyU9bqVFOI1YK1fN
mLdN9uPBEODNw4WCB6IEg4goudzHyLd7OpvaN2LW9HQyHAYS1sVjOpVxrbOxF2WetqS0xUkzz15m
wRWjf0+RqYvVXOsoi3GbnP14Rn9cPgetjPNYIsEFxXvLfOPFJSrUUOeKnsqJwnKTptPbOKrgn/+7
sRCCoEHgwuA4Bw6VlySuixDoKfETuhho5B9E38zXQ4nt7Y+Xtd/H58HJ4ZRGUsZEzGTMQIf9dlm6
ty7iZqCnoyo+eeyT9YCb6CfW/N7eQRICvg2DQZY6MGY8llT0uKanS+XNaSnHwqaS2yhDSxXp9Mcr
QvvdOVwSwQJhTihsoTywlFQEjUuEyGmJddWsyAhjIhV5ntbO21vZVeyO8gBBqpP5OhQ9Oc5HRQDe
/igJfceDeUwh7cX7UKX40GEURlgpXtHTWfb4hFQtitJOJfLMRh48tEuaZl1V2PE0LENAq8/By6zX
W8ggbvfj2XzPApTuK/ve0lD/n5u5qhM+N5WF4B3VfA3oYEqndjCn1Lpk/Z8PxTmRDAkoLYCDnw81
W+mMEx051Qy2N0lyCNmoniHVSw6W+PFgz2sLpG9KQYcTCYXKIv7ovrboTd11NjpRIS6XNIqcvW1J
bW+XSc5XYxsgO/x4RPQ8Be+HFBJqIxRu8GZK9hX124ix1UIxRyI5iZXTWyrbqE698/M1n6L5WnsF
diVsma8KWeI3OoeQaubenIqotdNKat7tlg7K3+cM0tPKenAArJdUFdGCVhqZn20S+1xifw8JBoVf
QDYFR0xAlwQOcmD+Vs4lnRtCT3wdN5t4KZaN0Tza5MhXQ2riJsx5VtelMyozpQ18DSIOf+VcVDfr
UNYwR9UoMKRief+wkKZ/mHEFrpsUC8QV7iLIvLEr0ZgyNFV5ivKE3nWFnK9r3rldXMJtLubkWAS4
b+VLTI4nXHa3/SjMqcwpOXElbGAaqjJc5bqO3JoTnNz0SxGVWZGoDu2QZ/BoLwo3rZqk4FVWO61I
mg+a8G3ddjCGhJ3mvghXXQdaR0pHiot00BZd+MKAh1iK7G0wol+2kVoSfjJZYk59nzduFRxqi5Oq
LvqHqqy7W2FbbE8apMM1koBaItxHY7rYKtcfUEjAZGIhvKrSSU7qpqsN+F5f8btKY/B2WmJ2F1Di
Hzyy+wo9juyuCRW+t4vCu7ET3bXjfbNlk+gyoXM6ppB/R5ZOCYMKgwJCbyLSQZDOUp5RVUUZmSns
qNLqJlCst4oQ/+B8L1eRwehNv2DYn2RS4tr7fLnBI/MPNqFgp4ZPyQ2anX+omhzjlJM+WS9eIZLJ
4JKbwQb4VqQCOU5UC09pyoDeLD3sGx1i3z1V1BYq9cZ6XpM0NIUrdzmd+zoNQoBn04LTkDZtWMRJ
sQcmUSnmq7xrkrO4xPN1ZQKf13UcRXzF2hpddLoDr6lIzO4Er2A3Q1naPhuNDG02xkrwE7vPl9Eo
Or/1dOzqLZ4xTAZITtWsXQ91kZsC4s/EecjXzSLRRRE1NZiSNb3MlJHdtBKBQr3pK6XqFLUEfHks
o+TGxwoeK/tBruaIzFcWSahFfS+qeRNqqMtp3zJMMkvy5XwR9ZJnSDfsbjQdu+PFkODUty6pVywg
9zonC94ty5SLFc45/dCOY/tGLjqc191Yrzo/G5SWUY3kBunYnejajMd5HWAYX89zNrWLGVaxV/xN
XS96SmMu2yoVrAwXMpbxaUMLY9OmSpJMM0+ymUU0C+0S3lRJzNaDKaw9qeKgARnxqkiX2Leveutl
m5ZqaB4Nc/0nSRdzDKdOw0XC2dBmYS7VnA0VZKZsqSFxTbF1sAlRsO95XTm/8Szw+3kRaOX7tj0z
Pnb5JoazjylNBqtXqDTtdjSDuUjKEU1Zu/jiQ04ilgrT2/PAC77t2qBOUehFt5V+4rdWN/0mtHb5
wPPJnBDa5CGdJ7p8aOuuWjOGl8yjEcwoFRuzqpraD6UtRb9qx8KvqtiJ7R6M+lTMnccr55po3QEG
TEcAL5tG4n6fmFTamlhdD5WPjtuqs8elK/wmsCE8qtxM6yLS0auQmOa9rkaa1aHtU9vqKi07r1NR
uTvRU4gPvUQrhZsiG0aHNo018CAZXdC5iCH9E2VMWjlSoBUXNTF9VnUJHOulDg4hcrO3vJ3OAOnK
HSYosFWrxymlSsFAtE7Uig55cSyN9Rl0yhSrxYRojRszvLUV72w2tn4zsCpkbRHf18Kb90mtcaoT
NG98pMhqqGEeieqbV1CVlgoMvxRnnHZTavMYLCpyXJ4ZkbRXcT/Yq9r34NQRB0R2F1SPLiJcQkh4
D4xhbWyPy1M+KwDYmMx9l0G27R9yF0NCMkuC3oR4AZeN+zG5cWKY87UcZhavK13MbdqbLh7TRqh6
yTCLzK1CdL6q5y7KRKjdrvcJ1GM5MKXTGlNzaly9fxqard9WuocUBNkYgJk1kG1n4FHelwDh+Lig
N6OlEPpDwbodnWk57xiq7K214LaZEaPxaVW39S02XQ54rhimFBGDDcR84W3zgZWFtJ+CHWnqR9Gr
dS16v25LOj02curyjFURe5dwlRy7IvG72oS8SNs510Nao7L46Mf+rrSMrBnVeZ6pAOnjfb1EQ/Ra
L9aQncSFvBhdqTNe62pdTFO3KyO+bIJs7dslyRuRJoJOb0fmmmue20+4Xt7PmKLLqsf9DvKqqDOc
uGFNB4sf8r7IHxatp9f5IMByEPHluhurPElpLqYlHQtdhbSrvTjhDDqDVvNU2ybzHPJ4Vg0+n3Z9
MsentDPhvPM9uebLrKPUNdWAUg5WKDMAO8lN1I5zu55RX5/PztHLRS/1ZYfocN1o2WXOIH9Px6he
m34hH03Cx9Oe2wWnTGHNUy+JzqrCFek0LFOSNl0N6SJRbFU2kp6EafyobDS9nvq8eoWGIT53Omcf
qolXeebqIoFa2SKddoHkFwkN+tzNjJxEyZTwtBhzf4f1ZE8bQZJ1q9lwingcqZT2vnFbBClvEwGY
HVczwlilmioxb4q6JW94Ze1ubMny2upCncVhWF71RWzSZMynW+hM64Z17D3VJ7OeZ5ZJE0c8lWqS
1QWf48luEzhe3gHLjc5KsZi3sXY4yaJqaNoURyKudgM4z8UEFf4TGjt/Plg7bmcohKdt6Zt6ZZNC
+dQgoBcFJLdtRRXSmQVkEWX5KMZXOR4nkralYhb8sna31dyTFJoN2NmsMaRREoekzzo7ttMKN25Q
Wd0afN6LsLA0JB2Sa1kLCgkRTY8G80FtkqhbNrnN6TGlHV6Tmi87Pwh97RvUvR1Q8DeyDnQ9zkuV
LeWs00pwmtK4KFA6L6VYETsJnSG1FA9x00Md6uMwZioadb2isFVX4wI8pa0X4TJmlL7EsZjfxm6K
zpnuSZ5q0pGNjIgTaWtbtum8YFNmsE78dgDf/aTqYn5nJenvJ6bEw8R7rjex5YPPfI1YnZWmFi5V
kphPS790euWKJQw70dtPrJjzK182BKoc9AiekGkuTGpM262KWXchpcK5rILqfBnVU7nGMVf9KskB
s+dLmOc0LowoUjbQXp5WQxzSiIrxfcGDGTKRL+VlLJSIU2Xb+rJN6rpPWzxHr4qIgNVqEJDorrFT
PQ83c9HNij4x2C/q49UTMH9S0O4NACudF196IH/7+F9vTAN/P3fl/f7LfQvl75/Ov/Ze/vBb20ez
FxL94Zf2s/ntWTCZL7Pb64/PPvxBDP2q/B3InU+tnH9y8S9qoYjuyfxvLPsPWujrvTz5IrtzptYt
iIJPCutnGfXp1i+CqJBHDB4lOMg1iIFa9pseKskRMDYGTOOzGLq/8kUOJewIqDpiEgNDopgJ4H1f
5FCCj2IK5HJPoEC9IKC6fV3nM2OCBvzl87fqJEv2DPhbNpYIBg0iVMAzOUHkkIwPQA9aKBNmN48C
TeukqAgAp1Yn26Lt7Ia3mA5Zm5fyVaLJAqxAt/pi4rNZjXUh5cqRAb0plSbvPjMdw3H7evRcfQA1
CXDsQia7gxhjO+tIo9IE9uhUR6NZiao1ADXnijerPppLnxYEiOOZrKPiokImqtIaJJWTYenqbt0l
Ol8gFYUJQTXhxbxaxrL95BugU6lIAt1UkaeXBSrnq6pQNIvMPEbruIuAzKnQNino0W25ikiBi+Nx
9jYdgQOc48gpm/UYcuLQEHIyLRJYx6xjKEEAlm/jBia16hrVP8IoQCkdbROUqaH1JJW20wU8uA7r
JDByPKuWQ6zz3lRrHU1sp0HPFmuyxM0nDQbfMcA1V7xlU75Gi1YPC2ddl1Zo8u/sEgl4LszsHbXM
v2unuLpOqni+UrMuLqdBtW8AQJvL3rsxnM7dnDOAazgugKsL6dO6qZHKYtSZOF0KK1/NFcyrA2UL
QCRSqkljotWcAloRr6Co2g8ol/JK1WYykGhdjFYKEEG7SurJbIRsfMoWcTzbxl5WqEuuGLRtFmcl
TdjOw/5tgHskZzXX3XYpiulsT0I2czECAtKsNa8R6uSriIK3lFUBGmWQbNegvMka5dAbZSp6rANY
J6o1PZ4HYS4r143R64U2Yc1FiU6on6asq6uBrjScNvjdEjU9rBmRDWl193Famu7WDQa/s3EAcJws
HeMZy4FooqiRwMmKHiroFJJXswX8BCJm8hpDBnw1kwXQYjK7KMnYSD5gNXufgucxvOqLaLqTSyUh
aaPkzFoi8s0Q4vyEzmWrd0p0/XI8DAGHrVZDdIahFE3ZhAVILfEs2yL1JCn744JVbErzyQ7XgLhZ
dVaQObmyEtTAFDnO37Yo0PPCR/GUZ6SmUZzKsjQLyzhyC9nmc4gTlUZlOVmoCrARbheYNvK2G82Y
Rn0ydVlhOVFgn2gaUzhGGbppDacycpM7tOBhp4yL+hPAR0N8DNpU0O+w9Ul/ApI+c2kL7vNeqDx6
HSbnM1ypc9E046kee/+u6JoLlZD8rB4andyXAPhGDEC8MTQ6yZtYtCuB6/gtnLbojV5CkcZQG9fK
hWoTc/jYg3B83C35dKN7rFdRUphzXxbd2tv+uhxQsdK1xTwVJUYyrcCHbjhXOd9BeEdv2pyorXFu
cenASGMz0MLtSpe4W/FqzjdRj33+wFqYwy7Eeh72fGtYhX6eTyMZl8dmiNkqJO21WeRZX3p1DJzQ
Z4k088mky2ENin69pn1RpJ2Zt1NEowe2QKaplcs6tWxnicpt0Bilwfbiwof5db/4fCXyCZh6yW6Q
cyEth2FIAQyYy0nG1wiaxNPRAd2LfFKsctrl6VgrUJgtzzeqBUBRsvY0bq1/LIO4iBesbjtXTbt5
6urXLR/lZQn0IQsVXYCS+fEKDYpsOgPCwqSLsKV8udCdDNuaxn1WFL7eBFQBVIrgLlSFKtPOGbuq
5HJrlGBZqMXlYt15P1Uqs7gADkuM23aqdZuSR4B/nZouua9lCrD9YwLZdttqQHIaWMUGju/KrFXM
ZwZhEAuN0Vk9jtFJ2Wh0GuowpoPIPxiN/SpHBUBvEdoVTgaT1r1x76aym3Zxk/dvy8H14BhTtM3d
/GlwvN6Gogzr3k3Ap0Cf/kAqFjXprAp6zEvalGkEx1vHAzdTtSMNZadtp+0mSRxIIzY3emuHip5I
FdXZHEXi1WCLZKsXKE1lA4iwZ7QBr+CLuAi+a9t0rBZdrmWn++vEd+om6dheHW3UGmpvcbEksvvY
msoAbZ119d6Kutkg4Nmp0lhuGt8nW7OMQPMmFb9LXB6t+xF0CwNyyUUrsTkN3eR2DWnkKwIXzj2f
o0sv8xsBwlOcoaQbNrlf+IXDCs3pMPcVOmFzmZ8lVSOTNG9ZB7xbDyKrMDHAQbheVnRqQsp6arIR
I3JBlAKk2RSzSyMQCLbCKLkVVlQnkcvrlbP5kHbAA296G/t34HEARPUAjCUm7pqr0ryalz6GM8Gq
XckednqowQ3otIlBzcpmVNAdxk6lo6fRsVOifCSeNo9D44D6FqRZ4MhLTaAowKnFSSugYmdl6NgK
SB96a4phvC6SSj7McsjXNunkWafwhygZPmk4g30PcvCcRqGNM0/Z25ay6BxiqsowqUAwQZDnltCp
t7mj25mUHxQf7iXu2HYxtE8XtYwZ0eF9GEOy6muDV0K4u66pq3Qk8XFVzNXaIWwfcyXGtCojs8KS
lLsRD63J8AI0Y+EKgezA3bryU/WqRfyizfv2rFmA6TY9BvyN81H32QTCrl171CwXeQCGbhv/MJTF
m2BWAKUAX+iFoHQiY70TqFxWTMW4S5N9cq1Ytwczncx66nw6Q5VbF63Sd7iq3kSYmxWZuvhDgYXe
GS3Fo0PuehjRJ9V0qXS6y5JI3IIqGa861uvtXMXiJAlqObPxQFNBuluTL3YD58gnU1spyJ3Wrse2
q1YyH8munENzTEZ7zEKM05Kjt3oK1VkNPp+2mqMNcj7Z4rIvMhuXWzfW9sT082u6gCSFlqJN65GB
uFEuDz3gz6wng3mt5Dxm2i+w16ohYQUK1bhm3PRpaH2zmQfTpC6S9yrH71GXq9u4Y+SSJKAiNJK9
6lAPfsXuG9ygY70Mfm0LbU9tO5rTocOPopkywAUPXlZdsRpgShlq/bSTVpWpp5audVeU6Sh5sQXE
Iq5RFPJVAYxqEwN6vMStUFdOmRMHRje12+oiviiCpxkTFlwUyXwVihn0OQQn0sSWb+fK8ms1F8PW
TsDjU4Fbcz0Ug8lKH6Vi5LC63AARnUH17Txfeb7c9KXe7sFmh9pL0O3zjE7JKbbmE9P5rsNNnRZR
fKkmf7nUICsB1cqcF2kJmo+rkzZd/Pxm8gPou/1lH7XngNY0aCRLgLgH8TOEoQIMOORZKCHMmayL
ccWIZiqdBWVnbQniO2+6Niu4S3EQzKdR1SxX2LXV02nW/yd+321e+p294X0fw5/TvoPOoYP7vnA+
zo9AViUciBvhCaK/N8FAtz40RcKrRhLeRmLwQgswuy+kD9olCZyOQc/Tl9f4vjA+BC9fwNElHFjD
8Ts0O2DxnzA+Ao1V3xC+/YgIxwmH01DBk/0rg8+PDEE+dC0ci7FHiVQ/JGtsqYUKGttRLzeMDba6
o5FjftN2wQe66vEMGgfwKRV/zFugPxFIJ3MFGalgYVhVSdR2uylpan9es8ZGITXVzOxHVvUllOKI
87okWS4ERY9iNmG4BrVF1HdSMqvuSUM6fpEDi7AkhdMtD1MB/uMaoHJxP7WrvGausqmZWNOcIRE6
mHLeNCic4oa05afIj4CNfnKuCi9HPNsjaNjHwGM43bchw3Yd9AgI1Oih4IV8VJNpy27XN7Smu5qO
3okdYMBewxGFtrX+VMcADtTmG4/6DitHz0k55dDaDG3n0KQE3ZkcwWSe22gpifQ85vqhRBWpdNYb
wkBgShIcdeXGzVPuetCg+pwWIBdFi22vJkqCxxmiC58IIP6i9RXIUB1x6AI6eOFo4id79Py0G1ri
CSFUggvt32vcu+XzOc6FjnDhSPTAIzfGeJUvIhfdppYUgH/aup7zDxWLVf+TXoYD2+zHhcYBAcUi
xgkcfh+Mawc4MDURkQ95AJ/j6Rjb2r8vqMJtDk05etCXrYI3h/u0KAwGfvFj2yTPXQOGB6kEmlQw
NC9IDDH0fNk5tFFF8VyQh0jU0FiQsSnm7A4CKeqPzaJFfaEjZNA5qbowvK58DCcgKTDnGjblP50J
MDlOoQsKug6gm+LgHL0QharLELsHyicIOaABfEHVhrlp8FAupaL8w54dAyzxHN5//GBAN4UOi1Gb
2E4/scpBTwf062BOJWMSuvrANOTAKiCYxmWoWnWvkqVlbms626iwjlTjk7AN0s3gIj9ePzrIZDBm
Aj0PnwOVQDqVBxuQJ0vJEttHH+F1UtFEuxnOKCAgmtkU8GbyMJV0oZlufMA2nRNMYCOYjovhdWN5
CWdYEXLt66QpGtcC0DIOXzejbv3HH0/zeYsGFQhENWgModCCAjkc5LznDjNMSrq4W+aPs+sdOEE8
VDHYJ54nwqJ0dgQ0D4urbh80/WT2/2kA8T+xzx82CyFoFOMkhtcqKLQiHU5Ddtj3wXPzsa1ZBDm8
hOy1TCmcXPYBmhNB8q/ufD646q4BhgoZ1dnGIbaTURmNVdoVkG33mT8UcFcLZzIjtAJU1vy02e4w
wNB+k6BjUkgMFoaO1Of7NZOptUkLRzteYR4167L3th6uuqXXts2mLkB/RxaJZoRrJnSNCStZLSF6
PVmrjn3i6jLPmmWJw2lTdG0PmBeaVFWfDSyO6mveJPnSAOFIZkiJOILWgvYkXpIanlppNYEe92P7
o4PuQVgKvLG6789Be7UXqsrzBYFntt3YjvaDYIaVDDA3vA/WpUoNQGWh60yAJpmq8JQ964HCteFz
OrEIThwKOIzuCe82w0R+HkP0MItDXxqAEZYghMk+dg+8s5or3yg4zP9gHURRtya+kvQco4IEaPgb
AmxHosZ6uQHGGYJIB6BFXQEdEXji13m3qAiaaGm53Lho8PwCOor2AGGmY1MnW+i03ZvHgB4GLhRG
8X8oO7flOJFtaz8REUByvAWqSmfLkqVl+4awbC/OkAkkCTz9/rC8/1jt9Ud37L7oCpVKBZlkzpxz
zDGG/eVJjnWzv+5t0JgmsVsaGG5aMfs8oKGPS94UNCn21wg2Jc9OwDngZdrtAmYJwKiYzgG9Xv4K
FKgiwVC/Lh9HhbWZBHCn5isGkgfuvLL6IzeYpd8139YpOADtmL758uyJYZ/vxrHJx6Rtu9HtUqvI
u/UgkZjiSx/1ufe62As44onOOXnGovqBFOXv18afUZPZD+0whOh+dADEnzRWATBdOLFsv+5ON41F
stK6ov9tBhpO1weYR6D4+yv+GY0gcHo2eNqRlXJ2/3nFabSn0nTCfBG7Phaj0d4R/twpbDi8gwUE
9Wtewx9RiXH1PBX3kG9D1unf38bR2/jPDIv0BuJweLRDXBva95887B2ARFlx0L12EFhpMs6D9q2f
gyoV0aikXeacAB+G6nEBQCHiyNIfilMBe3EZkigMTbsks1uo2zaPgudVjG20JRBUg+Vpjiy7ShWs
t+GWRQRAXtteTpvAywPn2OylzToclpLs4jqvm/nY+Quthg8u5z0QhIBBsS7/QJZ2/ohrERpcm3SD
UR+yBmqCv4aBJsjL3tB6fAEaskli/XF0SWJhh7JuPZIs76p0zMqyXZtY8FLMvzJbK5DHkha6Nm7+
nK/BsaRdVe3deFVJVxwhUu2T7ZxVuxyMzd3foDdluemOnNrZoo7dGTqKbfQPD/GPyAZRF4I5pUng
8wQdx/4jVCvRd/tQ9+5LNAN3yPMsi+MGZkvoY+v+2sc4Y2zcW16uxxYnVh4hZZRgnt+s0iGNd1b/
eGtQzdR8a+M69K4q2pm8pTb41g+5WvlUVYpjiFvRBROtnnAUZ7idiwAp5bxguP8wtD+yTIYWOwIe
J1vFpn3n/TG0eW2csNXD9iKK5YhU86hYWjtsqOH7bEeN2ycbDJP9FdjgOB87a3B4IGvQtcV22rvA
mYtzLCxtXshSR6bDhLVg9YllJ5r0lRWzxDw4Ekd004TNq8qVhrA2k5FwwWrObX6ixnKYiq7wmAr4
YKU1p36ra7ZEGbs1P73PzxEKG7qU/6+w/f+UIX/s0Yh0gewqPHQcTmz/V6rrmB2ML1DWp6ULB6LD
e3oLsWRdmpTKsiz6fwoLfxxHxyVhscJT5lhCN/hn4WXXA1mrXMNPk3ZYIfOGmr66cPYzP14tvcE/
5YbW3pTA+9uY8HaBIfitI+gxS2Zc2/kxDKYor8/57EUEAzbk8jQiyeYE6Cw2/rz2HFS/H1uhAG9N
srawYgTojH08jqJZjwdh1ZXDS7zV8fJkD93AnfgN3MBXOnxHnfr3s0035q8xkcEfhwBBwqGB/N8V
FengZBX2un0qyy1o82TWjZBpbuy8fgjc3Rtp55VjIKMkdt24LpNxhLZ4Y7darH4iyXas27HoLO8+
78pQpMoMa/Hdrlr7yuTaC7Im7If2h1e3+/jUDUGHddLutOaDtzj2umdR3ce+TBX546TPxvjR8jCq
Ml+HJOjszrkT9ujEWQ/R0EnrddbAxMMaqb1Oyn4ZvTUt1mZhMyz7aLaWloRfe/U5dh3tPQftvHlF
aq+ONkBusSmdnPwtL+bruQzJzNJwb82+U9ayFOX12mw5SPYk6+C8xGEhMr+z1v2TCSBuvGoP+UMm
vNl10o36dNiSoIDRlcWVa5q08NviCt+EOaMbavbbPO5t++IYp3TPhTVFpX2SzdB5L5u/FI31Eg/2
un5a51XM9xbcQuuJEyPUP3zadOPLHiIqGRI5DLC3PsYrGOglr0A3zsDSUQeDpxmEW6bhuE8qenO6
Oup/lKCCy5qxVDb1M9azMXbatJBz6qs575UfZdQBfhtc8s5qgofYCa2muSyBdKe2/FlGvZiZ5RW9
1Ojd72JYWNI7wK0sP4rAngP71PeelOG1jvOqbO96f21UcaqXYjbLHTyWoqrOudcZ7T/lvSvU0VMp
i+jMWglEk8hltznW2ymqYEkVlheoOSvzca+3a1NMVlldTNVx2qRNbDwC7CIr7X8eLB340zWLw1h5
agRpC6IQSdYVJ/MmojX40KLv4mV+f9OqqpbfobP3uNw+TJ5627WK3eWmDuhWuFfO0bwJQTz9RoeX
ta8dYFQfihfnou1bFcMphM+h8m3NN4RWae2XsV982Iw0Mnysc6s27TlshOXK60ZvcbR8CGrhV3Gi
YPwTuMJx9suGNkyeW/utR1uNmbI2Rci+J2qr0r+1RD6G7Z1TqcppH2m51lF+MjWBoDgNFRYPY0rI
Om5pg3tmuye7KLdKZbZsIGBm/WxDzPrsFuDQ6tzVbRy/6CJS8NUovZlZN9IVJ0jq0NvkS7h/UpZE
KShxLmzlidGnsoQRHJzr0hwzJtq54WWYytl67rvwCPneMhdRmMZmHlgAe0++cZnjseNz8n2o5ezv
TJ+qQ/7jLJlyrtaWDkUmrLbj8TjSK13/X067HvPce3ENlkTDaORRWH0Tld5PpSho1HmsaE6EqYmc
DVJ4FZW+tniCnlYaILzXVc98WeU+XEq9e856H9XhccsVT1ruzwEriysIfqXecms9FlhAx50n728W
77Vxd0zNsjh8lCMWfjT3AMeUy6a/xzOOQqg3ALeS9/xVDsFz43v0pQ/kHQAokWEJAw9dwK/VkyN+
4yvD2joGl8/br8nQrJox/Z3jxv7uHz8JCPz39K5H6/n3VFvvH//fSX7/HEiB29yHruy4Aae3yuWt
qQJZ0WHoxcaglbuvXKtwRVHZzxTgxRAn/vuDol04s9SovPVYXPcOTRw/cZpy2YIPcacHZmlxu5aP
uBKMbUyBOfIlTqBOH0lv0fkwMNM2LGz1Fr/PINxcjxGq9zGVbkWNlsqhD4xztenoqM7t90f7vjyC
vGmZn8Cr+IuTH7bH4Ff686zTwhmPy5Sw5XlzgzAbli+7VXl6vmGk4pje94W0601zlwzy+BanGif+
Dua7YHVNc3nc+vuEWrvZ+WGAfOyFJ8v2+6a+3mE4rfJSHCCSfTKVHtjTcV0cyMdkeL7VErrqzQmK
nuUz+WSsDH5EHRR8mMCyjy90l+PFW4qIl7ZHYGOSbveP++91UJTmBUVcW1Tnvoj43lIJpxBXzbSF
znwr3tdKVdOeCy+/pxyO+MjtrJVo+BJOgIGL17JqOOcXR+2B/ULmhkAsk8qa+yq1pyLn4pB3B0qm
uZVgmy2AAZANj6nU1+FQHNtZc77yXrPpoI7ODcniut2IGGr9cEUf14Yh08Ze2y1JPhXAhk7saD5f
zmrihaTRbx86pfn/1hlwO982DlCRAstvH5ZmzgEFzFhzdacshuU16POVKiDf9mPtm5hQXp9XoVwi
TDSWrY5ObccR251Wq8/j6dqPOarWL3aw1sSboh2Gprn6DSfXc4uY4qzhrA7y++ZN+N5dybpkOi7i
155RQ9QyYVMOoWB/FWU0mPlFCVOa4Gp+H/oaFxNTJCSkTkbUFGbyT8FuO0S5efSO6YNmfawa8Kpj
ib/jp9HUGGbA0e4x3rmq4G0nIwucz6sK9NFKqnYHV449WGtxAmSxBd29kDAx+iyAB8GiXnw9sa7e
QZYd9uaYn3Wvxty9LnK18x37O/SWU5aDGirfa4Aoc6eh9O3QxAx9OrcAE/5t1wTHfpo9UwHCF000
EypFkKPNgQ5CpKnP1HrH5CH6OaACV0cNWHzd9gV/DnGWUX4xpGe5dWPyaRyrh1jUB0g5aALWfdjk
Ipg/esBYW36C6W5t5Tkw0m+nDOjCgQgbAgIFX71CQL9IOAxjHv5ueTujCvruODY6Pz+W2+iODovv
fSbreQCJFpVdiQVOGxyH8GOza2M9jyTToAq7VHHwlXjL+rKM3JmB2rOPMUA0tQj+lJcHStVW5Ktk
1nE3GPk1iLdSOW/e2gbtQ4AiAIaI5w7TbP3bVFDv8hMnmmh9ZCTg31YatU44voJImmb+ZBeqPrjq
/ibK9cmE5DbqR7xUi3K/THkENHEZG710cJpdOAGvO+w2b0g0p8NKse84AzllGPqxdjSrvKtjN114
06LXHxo6U2v2eyTvz1LJGoA49X2xHcP6FW5aOtsst3grjmhC9n9s3mrqjk/0v9D7vHaP93zHtvjE
VmzHB3MBOtGdqNyP3kYFoYetXJAt5g/7vDnyVLNRj10Zd8dvfi9ZckoiEYL041fvEPwRTi145us2
ijBx3NGOHnUJo2hIjN0D2HvbnsfutVH9scsLC30f8D19Il480rIZRpXN+vZs+g/Qh+LjzpuKTuPX
3xfyRwgyz4qlYj2/V2x9Ve8hJMBeau9j8x6wmnegUUXOAUZbLTxJ7nEMRs/LuqJTQ56UKkBOoCtf
MubZ0MVbbiq3ONK40oM69xwu7XFb+teGs4aGcyTJfX1scukebcasN+uxJsMcMViV+OXUd92pRM7G
6n2fEHDgI+g1UXCkWN7kWPVt6Yo2jP4B+PqjoAfLIT6wgl2CW+D8F6wME5DktJHucznAUVVJWBQr
u8EMhFlleccOaheAlzJZKnXc+z9Ud3+t7Y7LB0evBhsD3+H6f+Cso14Hy0whUNV7aKzBgLkL6gB2
0t9f6g+gid2EGN/mWkBW/D84yvr/EIejF1BRTir5v2vEbtZhSJXMPe9DGNOzIiIH5fFQNTQ4Fok3
ejyy38Hx7+/lrxCCj0gdVAjX2iigHc46d/96L/kiXODbuniGWUoYq3znyMenKQrFaR9Inf9pnv/7
gthLABwEUewCLsZ/gO0IP2yn7VBaqbXnoCgaTnx0nmgKgDV/7ey/H+AfAu9jhGC30LEdnJAc2lF/
XHBta6/o5zZ4+h0xTAmDGK5pIDbfP6/eFC3nWub7+FEbsdVZpxEufvXESGiwph0G1D+gcs5fVzp3
RCkVxRxeYex7QHR/AI1bbFsm3IR6at83lSGvY4+vusmJ61W0VDyC0oPS6max4HAgtbDK40ZqKZSG
4KWo7M9+JwbfTlZCy5YS6hUfZ3/kzkO1CerJ1Lz3s+R7mP37af3zMfLgPBuxJR0Tx3FwBf3ruuHc
VbO7WstDOTVHZNp/JUJy8nv9cbMi7f2fDBV8GiCYVMGC/2VFczD1/3q9cCUbcSNbP/w+9taiVHVi
D0TWIRmnqvg/QWu+DeR/OGOxMWDce/8VDoTJQaKXqn54P5ZIko+nETYt+6Kf1HFg/P2EHvHlP2n+
GLGAZ7ID4aN4IJp/4Jlmg9I47n5zFfbW2Php2KFg+hqMbJh/2oL/fSkeXUTb65eTC2Kdv85lhzxx
00VQXL2nIosPOsI6clXHy9+P6jcV4z8GBlbIpWIIMr8a82h+/3o126YvE1bldBl3uPDTyfXXg42g
cUHQw7+nvaeHng5TAbaKGAwRkRMkM8Jxp7vltIaCU6RDI0F+7lwP7MF+7JCVF8MVXE56wg+Q7xtn
3dLcpeX0ZVKqowwaa9fr1alr9e7OqT3YwdRl0egDtd2J1RlE8Bi/9/OagGJEfMh7xE7rfVOUSwxl
Ri9B5YCJIDIXVxQaYdVlrVVLHsXvBCW0+LMywVjlWApk6LAgk+BXGHsvNRpjE7pN2bmEbkrDIw0w
i2uR0A5uRJ3Qu5oPkGIFOnwQU3skc9Z7BJQ0R9nttowQISTNNHfOnvTTGPdVFsB6rVHh/4Y8FMcm
xO73ROZXBkVnzTC/u4qOQzxUC8gStUUTuCcZDVyya6gqlhubbkWFjn/tJuop8Py2bl8EaW8sHoJt
jj0ksCjnDjBgWkZw1u29DovNNgm0U8jagF1BYEK6DEldzhF2AJYeCmN3icL5xncfYxXL0JwKxeZW
n/wtXvbhE/2Go6NFDmi7wcMwTzQRPlUStBnqNl4qXnwuR+U4ddo5JJ3/3ig9p+jGD1bjfnX8dZuj
B2CzXH7s47hu3FPdQ9GnErapl+YUUQG99FM/bDzbzKzuDgnctkAmlpTUzPFxgPG23Nw18TRPSFba
2lRU03E00heFlThdPLudzVtgd81WZrlHwt2jU+278XMP8mLpBOubo+X2OxYp+uFFcBd1xO363Jdt
4Gqy6F95FsD3kSeiFj4Onfel0f7KBvuwbSjZxhhGDFqX0Q46h0hWDCG3ARHVTUxjLfEngvgQPcs+
ttpzVyGeSMqiMM/+Vvl1tlUmv1QenNLKFvt1N67LFUjG8BSOgZuusV8+hNXc2mDGy/gpZ1FfeYWP
+pXdV77Vo2w/F3aFFjR20LtHrZgvFLtASm7v30bS/jo0bMfeyOAuMJXMQq8sebo4+5zR63uneqj0
h71uZ/vE2T2fos0WLSs26L6XUj+7jidvR88qbrtlmk/+BAQN96W4QgMeZ2Vsoo+hLBV9fVn9qKC/
Zm0pi2Tz+h6+bqxuoh2J9pb3dIF76Xt89SH3RwAang1feR1Rj72N66Av8B7yHypu2kuzOi32AHHt
n8vaHp6lBzaftEA0cDHFULyYdY++tVbvU8rr7pOJ3Opku7N9g3tIWSWDZYk7D5juPM5T/3Oqw/wj
4GEFX2kW8Q+HVg/1jCOdp8Wty+ost946OVM3P02LB+BAKMjQIugbMSG1SPzO4C0QxnkZfa4WN96u
YSDo75Pr1c5p0HKmzKm6coMh7Uc/o9kPu8zKrfGmi6EjZJ4z1x/XRTTUSd1w60+zo9I8Kodvdj3J
O1in9u0UOMcKzf2jh1os5mYlnb23w2a5Bv22bqoGUVUWEf1+OMYIWK54H6D/gFf4xUhlfirLWlO3
cvZvSKgHF0aBhD64o85PtrKVbQJjatSZ3E2z3gS6QDRhY1PxsDkhgZiSKl2MaMUNxGuoyuOqxrMr
tXvrt92agPS++mb7bus8f/Acts8y6TkDWrSrpFi7JcQUYRAnNOb9gyy98csmV3Iym/Z2MSW6gQPR
HJYXiF4tLbxvdKaHRLhtfxkAChIX0enH1embjzh5zE3azHPxospNfR7RRrmJWvWa5s4o66Tm/ui4
RmBubLy1xHdjjcxj7E5lixnBUn+rO4kxDFL4136oVCLl4nyMaSJcS3eMUj3a+Y1X9d63KQrWuxq8
f6HtgAAP0GdOcm0pKlJd3AWRhTygdZr424jy184i8rM68etJPQYomc8E+iBIcQUJr2ZnKB/h6cDt
gNP+4g69vCx6dS61XIJvo8hfDHXyy65wrLgoiW1Grbri58aEXMo51PpEGrg9z2MMC3n0FB3bppiR
rS7LdRA38qLIQ52kCKf4Je7n+E2sUnyq4WK/Lfuy/9Qs8AxjFffeg1hwsTkpMrWq+Zn80kp80y93
1jg1X3cb8waBhg1mFnAy5G3b4yxD5sZBWUXgQX4TXIU0ZlI59fWl8fX4ArdLcP+Le+PYvUDIIKYv
4HLqMe7L8crZ2vi568b9tphqdVpDQi5lcFc99Ihnbkbtmcd+ysdPI55f35EgEBxctS0P3taxecC0
Pjhi1rfrGJrryqwCYa+O+ksedF5GeQzDEtgjvt4REd6hyxg/7m5UvkRAJ1/UHs2fOPCLKzZbeL87
1gyHCV0xNgv+HR1u3E7mDseOaN96wXof+/NeWMNjAwT/WKyDRAYgW/s8IqH5ImftFRTX+343xp6+
hajUgA50wye8PuKOmN2tJxE20ZVDzy9d5O59iJZCgMyP1g8rd+Gg3W2+t1dxunVo06MMFX8Hm7zx
BQ4EJ5t/MgNpcRvL/M5YsngEZWkfLG/rX9t5/MbfYHYzV87r1JHB1DqsH9a4hn7pS6e6iQfpftVW
rk3alsa+h+qjXyp3WdSldFvhpXHphLcearToHNtdH990ZSQz+rionBb63VkU7zgS1Psc49kg8v5h
sOj3326WCpnrwDbzeKfihUYPxjGOue491X3Agcb6GPZxJdNgHcvhVMZyfKqLasGQBc+E8rarmgHp
2dj7kBDz3LEu4TJN+xMuCKMuL0fqYWexwuFtaJi1wRQN8o0oGNvUCclcUr/T+XIPWlJPKUrX4pNB
er+lg90Gd9D1ciczDikiFgR+ML/6FdXfSBwZ5ewHJE5FD63oapmD8MZ3V7uvP+1iy90l2VZlI99w
CXb2deTREbgoJBVjVi6Tr59jq2hqGDhFG4/IKvKibVLLi9fnSsCaSdzSaz8Om2PtF0OhWad2qFz7
zsT12qfuCI5/H7aE0wyC3J4NIFs3tTvjBeGgE8JQZZ3qD+1mBfEumP7eXrsMnKZrDpaWdP3uwzx7
dTRnW1AHrQvAPg3sh4j2Zopi3+1OnoPTxx26kxo7nx6YN93nVfWJ6DYaP6Gum6u+8vzhVNAovG8q
YNIMbf96JQrPibIgsssQSKweneumGCXtSO2HSG8M3e8A/4kHC7+uMO3q3MNYxWsEUByY3asjrfHH
EpOaiFFu7mUYcA06FUvpajclhSutIaU3DxXNJGEZPG2Whx1HqnS0VW1KJJ35AMYK1Vp9JwipKDiV
spWJXyhnjU9NFzpheZLuOvj+vWMtgX6hmdvlV7WKvG/Fsnzd97J4KUr5tYilXyeUCd2zgdtxyqN8
vNgcHjZBIhhpf4X7bbu57cMoKn1eyjFOpZI7cmVomrjndH73PPZtgGVMsCU6wisiGZe5+z4X+X4O
h5Y2XrHm93QYI9Rj62RUtnPYeI/xVIrnEALRmFULWA/rgQWTwIczP5xBNh+l6qfoNIVhcTcNaHE1
hhvFCYeUJb8GNS7CxOrW+LobapW5vWrPjcr9576xnVM8l8NtkyPMcpvVQ9tC03IoJprXMWVRhqkF
buBYgFz21XXbBPfhtsvsGL+Jk3SC4QH+oJmv5WjQek/GXlPVFDh7BNMik9jpcjikECL19RQwuNMG
yP284132I6fvrS41/bVsZFMahGDN+MApz+FfBU2L9JP8glvInzh1qrMO4yDVvSxf66pwvoK8rWdI
O0j07Lg7I4irH63aHtOlC8rPOMa8tDVMsILC7Ry6ef1lMO48JL4Yhi8C87Qb7QrE0fm41lFaAY7e
5NJl0IUNwl0hfaLYFR9qypKbxTjV96YU4dcmL5zPjSPM3ULnNvOlGq4FkPEr4LuLGCveV5mI2lb3
QY41WENnH98JT3vfveYohpGlH6c2wru3YcHw6YSa+rD86ShZrnu/r4Z0Gqt1pte0D4CFoakdlMLE
kSSwqtq/xwvNfSvLcm4St+UekroNS4TLfG8K/MWaKDfpX3eBdkOEzRA5UQ1yfN9gHDT/C2V4UKaN
FML+ysFrxiS2IrNcWfiGZbOsratK+e7LwRtAFrZgzoZgW37wkSy+6SWSHA9UnudB57ChhtwXd7Tu
xlu5QSpJxoKU5m6dtHxr3HlF5QTMuCTV0q7f53ljr7ApqdM0Ljbej4Wu1ZLQkVtwwVmQ4SskZByu
604yD230J3aCS37uwnK+9Tbqt8QiHZmzNleWf7JUB+fX3hf/dZ7aFq+0ZUW9LaYMhy9lP2gTOs90
16IYVhA5XBLMpmwvhqTqhujXm9OqStRlao1JPWFxWMODKI1jpWhv4RVtne3L04jtSXEwUlhEqVd2
Ze01y7lYAlopXZPWDUnaeDrKWNxJNoWxQuqLPt8/95Pumw/u4JgJf9IpbwhpcTDsMh0djYXHxbLd
uvc+BFrkCKEdVYlvLbRRC+cxC7e8Q4XbN6t935RDMMQp1fbqyUTvZTfhEcKB629ZSf8qahMNm9vb
8Kba8q653aLcFWgtNQUYbksL6JBIVmjesT6PGveCz0XReEORYWY60kZBjSP6MVlWNQTzuSBX66+R
xFndvyc1rYt/KuE/df3JV/TanlE80nu5SIhSc5+NGwr2+rHWsuE5eMiRK13DZKYHsEBzZ/g/OysO
beZxqvsti2W5+p99ukzl8ztYa8mj4TC38QGNuk6+ylu8y4/WPXyBow/CPtzDH4WX22twgVe9s9+U
M8XVFy1NaeGQhNh/t6hs89oEHBGE4/lVlwAKSMBJKNcHu47xCkh1MWnVXHa6Wzwtjrx6qN9EpPul
y/x21lt/KzTD2xP+4TMXYSykF+wrnsXsyyo4BRBVK3Fja622AR4SNjN8p/AKdZYyqonH1jxkDSyk
excyF6m7jImY2PSRREXepZrDbtskKOwCklrhtzHq1ninol89ROnSwLiJwQ76IbrbSf2iEyLnIKcL
tuSx1Injqdg74bojvAt9v+5VRrp9sWDXzIk7ID5LPM3eOcE26X7Y/aElh/1ejs1pCA5d+jLCU1mT
3VU0H/dAb79Y9jd4bCyPgKXLFThwdYdhmUCJHOj72tm27iRFB1lriWkES6t9ruPVhNeKFC5MRC83
L1l70/SXcbZhMa6RNEiu7aX5IXc7RzU6evh/BJyjOpvFvj1NWGSsJAhYOZGBUiHmtfT9yxh4c5fl
XbS+WXu+bhL/RqOcp6ipGj/j3/rrv482DexkqrEntPvdWqhGsHssT6QT43SFK1ez/Cis9UBcyKjd
Pt2bsjij01py69xpJ4Kc46q4T3PbG4aTt9kTfo5D+KVd8Nqb0jB3iyEFUKx8KtRwmx66KLB1hoWH
nj9DfYA2AYcVll0Kp0MtJEiOC68IcOuhoPLuEk+Rh9+vNNxWNMJNeAqboL2ximmAyq59xBVw62QH
dcPd9JRFvR/TkrLm8oJugQcTroWVCLh1V0q2qk41gNnbDmGBtZHHH7VlD4wTDXDgyPVx42FnXpxH
8amGW/HTgrwEeFjL4s4iDE9fKS5N+TGsOyyQJnhM1RUZTHAzeqFfvREixXYRi1c/DUbk99AkC1zW
HGY+MvsKXQ2z4aTZ92pNZGWbl2j19aPBK4shIGOjOxx2A9E07BArNH785AAfhllcD+baAbSoMgM3
5l9GeOgI/WbyrnqvrqEnjv6zwv3uPLu9/TkYJwdLMniI5djuMPSnHfOkyN8e0FTiH+FqTM+oULBO
SOJqiXEsDEbYaVO/QwctcrNyu3F7UCOohlPZ4+55pkNEn9UWCAszpNELoddC74CroAyhF4piUiQF
OLPeCy31XeE6S5TZfiHDM0QI+cms4QzreO4ZJWyA8Ks3lhGGlCTgH5R1ZLxThOtqQk6N2WHQ5DF0
lAZXmIwDvYZ5BVzyuHcgAMkeSBmcmgWCXSbsrjrtauVvCh86HbSRTmaLkP82U9mf3HzCGWf2ty8h
0WK5Xed+lBl2NNHT5I+z5nI+VgEWnJ4b0bnDvWhz9zYq2yaEJpRvKLGdPL61rNJ927B/u1ktOT3C
1atTOGDuN1QxuqfPgKMNXi1TPaah8aot02bDhqfFtzQ/6bKKWuLvKNrb2nE3/zwHxn+18lKuDyBX
DcZg3oA1AS5vzpcqhvGQdBAxHgYYJvYpNP5GURC7qBpUbmO00OFb96nx19GknJtkdeTnWSlGFR3z
FnwwwgBDC3fIH6K2E58VLAvMM3T7RUzd8HmcsTYsKzTaIYxKiFLFwpJvxy+FZeyC3Gq1UovM437U
yHsmcJevfaGxMKjZ1NlYNeGHWc/DzewrtB5j2NyBC4RXVm5HryDGVcgyKII36e7itHr29LSMm3uN
RfTspvUSmSNbszuoMz0QTzhN0dUkyj7I9tgiccIhZb3g0Lm0T6hl8QcD3MpGlrqXKuHjoSdi57bf
hhJuoHE+l/m2fsYm0UnkpG2kk/7/sHceW3YbyRb9InDBIzEFcG15X+QEi65gEt4kzNe/jaKkpqju
1tO8J+rVJK8HMiMjztlH7kpRxG/IivXIduzhCThlezAgtH2pUaC/6jzECbSZLw7J/yueG3E1M+Q/
NGrgrhPjZwTKw20z6kscwJ3VDe6D9dZPNPipnWGXB/aDruKY0VuR8BCn8OjLqTW7l5xmRyRmDiqY
0as1mFOjftZEYT/kqWWXoU1X/9Q0lcEoDKWltKyvy0j3H4RCQz+o+8IGJUsVMQPHxfTKibYum/vO
7mvbuRkAvrDK98T5oE3qWvzPiATmJS/huDQMHOsbe0FKsxwmE6+GGVm1Pg/pSR/TMl9PCLmX4SnO
5sn56lR2LY95LcrBDmO70wctEsqxp47FS6JmYaaFPiL3jczVI4R3xkrZKEDyhZ10O30+jctMFzNw
zdnZ23Y1iU9uVQ0sKm0jixnAiuekQGOo89ApRNriJgmCFhuNFXJkynhUVQteaG4aZOw2xDvY4fV3
vdUWr48YaCLUA24DawGmzJolErVQk8SbiJxrEI7nIcmTVW/vlCUGjjCZNbtd91wD7FV5xCBWcO7D
MpTN+TUgoH6sIwilZArs9MYa+/bLKFdlLAHP0mRLONU2JRkI4JSV4RjjZ879kI719klsN9H94pAm
UL3al1FLVtMJslhI/g4tvOcCyRl6DswX+dLHhRvOui88tf+b8dyfDSIoTDFQ+3hlGXIi00P48Ofh
XKVz5sjnxv8KdBd11Y+pt+lKh/FTZwH/PapJKHCeeml3phd4HfxIuF/MUXqwE9XsPeXvg67//r7+
PF3mbXnM6bGrksrG8JBZ0Z/fVuYsWJOSzPsm62YbtJQ/hB/wbAsuRK1mXPY3g8o/z+S3V8TGzbex
eYcZ+W6IgZ81GTQNxaDjl/he/nhF9UNVYzlVx2gerqk9IoJT+qxh+chyhpU/for/0Rz+bQzcT1QG
fEn8GH/YXv6C8fs5JO8vD/sd4Wd98BkWbmR38pc3ePkfDD/P+eDwJ1xGiG7Q4PE3v0eagHOgn4aN
Fegeg/ftN2ecvEWabHGaPB2ZwD5sAUPnvvgHDD+ENFw9P83AbQyc9FkE2F48s/TPflEvmOgjSxRq
YNyVlllh1TEqIzilkxcc+Z2LWe9a9ZA4fXyu9QydKi7n4S5tNFUeyOcAGdXBgKGJLP2M2ne0mDR0
HGIaOskJKRPZna96/QCwD7w5osdwnbXpOpGYRCODrurjzDjv1a3U58JYIIkW5aPa+kmDrNc7xsqP
dUMLiMJN2kGNsQWwnOH1LAD5ejVOtlPBPRPGPeZkfIDNoL/60qCvqGmZeV9xpDhDvBt2dSloYDY8
cHI9bWcjKb7G6t1HhmYY9yjMtF3Zaz65ER0EPBi4M+5msD7wd6l7g82s/NlSxrBbUQKEq93nQAr4
oiSj7Kjz0i/8/oQDaD2PngzVnRzZMRERwDxAwpTjaZW5HXosxABpHAxCdM6aJcca45f+i8pXsL1V
IfRXrxzWK7dRoOVMfz2WWGuOw9R3J6WNvLohJmpElJ77Phv8cMpqa2T053dOYKN4ZaTQW+sR3fFY
RmaTaB/H0XIeAI6VZUCHwLjsRM8RbHKM4nlBMCIilYwGFcFGDKdLwLMVmHVvRFNob2s6+eFstfEZ
OFL6TSv6+brB1Xd4f3/99q64sjeMGf89mcXAj4GpT4We61UwobqxOoC6owUomnWf1XzJvVgGtJJq
hHw4ZOZlIgyAbTQeQGNfumacpseYydR6dHv87vsUPHp2sHCwUD3EHM4rlILn1a5POIYGuOa5GvdD
BjWo0Yg82cOAEvqBS2U9jkPJtSAaec7Hvo949Sz0+97JmOU5zkNdrgW2Y6t4SJtueW2btL/ENuM/
5qsS+9QyOxdzcGudK2dMLuLWTil1cHmxxuP3aPixhZtLN5CDQ45LzYfM0ULtnNXsqwNCPjsA5DRM
getDEZzzZv24VtNyEDbwpKIwrTda7xP+rK7EAmRY6wzvzcwzufdz9r1rWdQ8lz8WHNJQHE5maHPG
yjJm8TXtYvDD/X1c+ssVNnzsdEiNIsBc8VXplhnVcTKJg4EFaM85y3pGwy0PHIk18N5uytRoHrJS
HCTqzYehtl+doRgvS0d/IV2BccCi2gnb67hq607J4qqkozyEPbJI9F9rHGL6a8JRl9U5iWlsBhmt
uJt1LepbWETlXa8hC5848t86mW2cxwStNfJjoPaofY6r5w478BjrObVbycnQnKxwKhzracaJwUB6
EVsj1eVGnacxsHvAypUJaZxTRiz31aDmnVkPTNsxtq1wGnqNuaMFrxhs4s0sLHlRAc+8RaVj7lSq
gPrrXq+P2CEKYFBC8+3Lwm8zRMCz7r1ioM2ukFMlX5cuz1ni61NHfkC0Nr6MKhKgJvCXNd29BbF7
hQFN9z6vLWSySMu7uTomjEYfWl9vcgQ0NBHGVFkZVKVqfZoBaO3WvE2vOZp151VvKIxdRklm62EB
QlcM/opGp67tSBowkFkUgx2ZoFd21lgxFJ1YKIyA1g71qOsuF6hK6rt0XvsXn89vnex4nfNTU9Zb
/bgmdKHjPOUY445rIBFyDgxXnIzP345juKZebYRe1XRwqs300cUWsoZz0YFP68r8Qg05ZHbVgSSl
3HKzwHLhuHe+mg8pg6hwWsrPNeXnrss42dRx611D49EepcQBH4wmORz+hHaHlyiGJlzF2t12Qsqz
V3EohhK63pmuYlXq4Tp/fF9ZWlqebz5hLuei5g41jdXQf9xFjcuiNdMIfu6mkoEPDQs9UCau68Bb
2GG62q0Oc8LyDNfYtLkdJvPecLYXGtJujiqz552gyF2vJn1idpBOml9ds9sv1323+ZtrHPw7Oqvr
VYcC9X/wqx/Fzd+VS45rYkv9z+XS7ffqL4mvG/OY8n174O8FE6nGPhQrjyHXVpQIDga/hcAJ/QMY
FOytyHPdLRbZ/FfFZH7gj5j96YQP+Ful9a+Kyf/gGQ41E7pJkEi2+EfU4x8ZMz9XTAIMAnUUQ00b
QAtKxT/X4/QX+rVs9OXoeJWk8bF1rGj8TtY1KNja32GtZj5flllX7qfBbf3A7LvuZIva0Pdry0w+
TJkt+CGDtcJBauS4WsBCN0ad/5UjeXwzbfd7ucDwo0szGyhYBQtCqfX9jpLLjlYGqwyKLRTvO2+F
MErTODZMtIUpaTCGWT93/dKdl231MZB87zxtXZ9iU2Nxspny7Lr3JSvdVi9Omixk+vuiZryvb+9L
HRBllr36fQnUt9WwHOc4GtPqmHlr9p2yKfk6basnB2/vFZFMPkb+trqm7wstNRqLLpx7TkPjthaj
YHduAW0UF2pbqbM6Ha7Utnob2zoe6zFLer2t7hxokaB4Sa5CZ1v9520f0LYdgXwEfw4QGbAYbDuG
6PiaDQ3h67YA6efKTcYdx9MNQrm54lD4URWxB02oHG7xgLq0odih9G2vyrddK33fwNS2lznbrpZv
+5ucUm9vUnyj1xPlVeUZCRZBz2VTBCa2QjRlq6R2Hy5HNs8eOeiD0fcV1V4Xs7lChUkY0G57Lo15
63kupLnPR0scSipZNuc1jq9oRmTRYukyJNJ1vXIc1d97bi3yHRRb52zRlqKd41Y7uzTuPXWL1qPi
PG+3BzvRb+1x3KZ7tWldG1o/fqTbmjx1pTXfKAixoV+6O3zKeP1LCYwwJZmH03BxpuEVX/pNXt05
+mBfSdt8yabN2V3rkmn9uEBtS+KHZXTanas55XHSOVzXBkEgMs/vY6bTN6PWe1E82xMN1JoDgCV2
pQ1pOR31OorXusyIJKgZeSNU2Y9uKd/8afpKQ1Hb18gN6cINhXHPRY4iZJ7bUw+8JFgL39oZwpki
CVMggnF9V3O1oaLwL5gjQGUSrRtpaf+6ojLEguVp+9R0jcCBT3Gk64kBYWTkZ4zISQqVaq+ImZNT
U6TtvVM0zdUCseEM57qNmBEvu85gJlvQjb22VMt1w2WLjd9FEtCg1AvGiibchv2QIUMlZ8cOQboa
LdVAJRkDr4MLZToxnkRczNm+943JQgRgADxA3EKsYSruJxeXUxMuKDdRGpqwnB8coGyOHTitTI1n
tIdJvtOdPLugueTdDSKN05fZXssBz1JeWPvKrynJmekuvL7C+iUW88UnTwSrSY60K+zQbnZoKWrN
eZ19aHanqTaJByrqld7xnOurzTil1jr1oLLMnjhR4cFugiTRcuuasCKVf2Tq2K0VNHRZeWuQOpuS
tkHYEake22HEZZYkHwHrJaQYpEbG76PVJZfnVFPbzFQtgLGNbObjMzvzkqjIKyF2aLUHmRzRwtof
x7qahq+e9A3pfuQ78kcVFFsrlamf5cxBFcvB4n9QvZ0QREKXClIdAMhjJUesA3prmW5oDkBvubGM
efe+/fyvsfE3OzVkXdpW/3mjhpZUff86ZF/H4edsgh8P+32bNj5sCa2oiU2LqQ9H2T+2ac/64OHK
1VHVC5ub1GUv/r2xQQKBQ1MP9hwWk213/2ObtvUPPtZwR8C23BwxvvFPGhv2e1vsz9u0ZbFKAwgC
nkZZ8EtjwzEX6oU6U8caThKFNbPRdK04WA/D6+LKL4I7gKM+hWDFiDuUOVvMPC/yLIjjCfVBPAol
ICNjpb+ax+JScXhjzOZe0zLhIKhzqXo5B/Vlm9Mx/V33tlVC3U04JiLz9veNr3HmdEc/9HzzromV
HtGJR2dhC7kzWmaoicFroujk9GhUvKbe6lEu+1dV+I8jtHZ6y7XJ+Dj/4mqNHhXwaxjxc8KulUfx
q7pXQ6RU246ykL9x/sSq+czecQ8t5osCdc1jm9eizt7qZGB4j9mBw7l5Z6Qw/82KzwMvBf1e1766
Rg6EofOqYNL4eETeotFG3xApzTt1nThhVBp2cc9Xo/x4lwwlyJNcvplSmwPX5ausRddHesuTghKy
AlsmT3wEvgZdnMqMCj/u+FdK5z2oxtZ2KaodkGBmfcztrtnXOLAjF2p1qKR9NwnaHdsjcxtZQ+aj
BlhNtwqwVPZBgxZ85wzGepfUxZ2/FGpX9NvhnFnIhWO3vP3JMndjyxuyGldG+po8YebiZOkRkubX
1dtStfWxtTqEX/Eio0kuJoFzRfI1LjSD78F/9HV92FkVLOFeZ+C4TRT29iAEZm9lhh3Rlo+otiTC
QhdRqVase0bV63ESfHtWz4tOjncShvb4fpFk7SKixW77qPG4DozFuisVPSmm0Yi8DQU/n/8gFblT
JPOESU7CgaV1/t6gfRHVKDTPnj9wpG22q2jg3zLGvs56Q0Ip6c2dp9I8dGMA2avJhTUWQO9Lx7nm
en6bfeZtJsaOoJiyLxh9+O1X/h9RPTPcbK2KpkEwuFY1j9lKrN5oRARHZb1Cl+4DIe5e33/vMmFa
qQouKxydBPOkXDK0wPnpWyahoyuKs24kb9zkXNWkvgUi5eoUHpdKvd0LSTssTwUwwMAVKCa2Ph53
nghUI7NrNHwnz/YeyRAddhOEeey6U3ye8PNfpRxcQ9/rXz1Ug6GLDZEbjotJcDe+fxlEsKlw0vin
jSy/YDc2dzGyxnNh4h1nI2/CQtLBXIjfuGeS2YTgkpBIdvRtrKGBhl2aVM8UQlHZ2XylOj3DKUn7
C9Fr8yFxTeOSPhhgMJIJdxI9MuQoCyFuTsdrpI2IVCcLZ3jaV8LkRmVEi6xapcVOLkmx07lP9EJl
dyp1rt9vL7qX61HHq864sIDmUtP1wN5SB3rJz22nvjwnqc4hV7fkDm0Wt6EUdfj+22q0pQg4rC5d
GAcsIVwCFSqiEIV2w0Sb3w/DLrGYTecf+sSWO0gX/h4rThEhl2jC9wtgu8K5xe8ye0U4vbCM+QzI
d/a6NR23n3kYka8PHZfRjARrp0gB+dxkjnZ0Uj7qqvFaCBe0IzQNVi+UABj7+AkM+ZZI3p9vcfeQ
QZWFFAN+aFZGfN4agpdehpDGmZ2DmPIvWpIRToH/+jKWpiTIjDtiXHXtmDjcp6RZGJeLl/p7z+Ui
o01dXZKMwKtXLF8IEj6jvxaBsVaIe2wSrgq8I9rMkxmTCu3eckNv0C0kkpCuQVh2p8nt0S5vHYk5
K/Uj9YaFfTlhUUzo7cYTPx3HCf8Qj+ZdavnisBrVcmgGFpPGVhxIWj42jI0M9J3BXeQ19bEE3n8s
Ccz7sTaZ/mzu3m9alIcKMKD2yHOnt07HJdE59p255MvBjTUROAN6LJnT3FvaucHTjBRZ1sxw01av
Lsnemq9HjwLaZsCLvJdX3r5rzsUykiVPicja39uVK3f2PPSRJhyWQNtBCwIR8ZZ+CtD9ui0OIm7f
Wo8/Lsd8957PhaljPtuEp+yNrvsqcJDsAJpiZmu9ZyI66p3U0lttGq+JPswDaxLJecnmhFCFgkyr
iKMCnho5UYtWs0bVC9oMXO8GpYDMabs7Xxhg0Ne1y7+YeT1HRpP7Tohe6tFJUGP2YmryqwUZ1TkD
UCUCRJSU7wgi7XG3jUqDtM6GW4CsRHoErlEk3r5DQkZvUuLmmRe/63crWZgG3tJWI1xz/Ixmqv7W
++qrnek17T5rlm+itbSVEBcOv2RnoDg6ooWo9wjuZr9BGd2SiZmj4S5zW2lRwlZEF0rEVz7tKm1f
WNXUX0uQZd6p8u2+PA7LOmivCx4bzjuMKi7j1Ldo4pH954btgnTj2lGuuYA6qWLtvuIMeE499/Gn
UuzfkNW2AeMvdY3t4v10GQLhVP7VFl34EA6gYJAgli0LzsX0jfA8wRIkHseOKYgDTze0M670//66
27z1L6+7DYhMuiweU9k/tz0g15sEuDXj0ZjeFzvuQSuT36qJjKC5kW///dX+PGalRPTwn29me1ID
ken9OpZaJ6hS2VqNx2LhAtkqAV/G2g4Al/7jc/3vEPA3hwAG6/7fTjePn8sGwHT3/edzwG+P/P0g
oH9wsVkbaBTcbYT5W69uY9XTNMH4LHCTc1Lgevr9EOB8AGVkOD6ce9CU9PH+dQgwaf45/POtwQYj
W7f+0SHgL5csESIWHTragjimf/X32po7Jy1S+qOsnDS0yO8ITDd5/qdXKi/iA0UFBoIf+Ffe+lAr
5kG+YOQkkZnOXo8IzVNAqKQ9/DivEmD37xPX/kxn2G4Kxsh8LR4wCrgBv976dRnPYFCY8M2kjIAS
wTtiIj0P0O2XVL/ZQEhWpx3mlUYDDYP6b17e/vXr5JDHm/Dpehr8aL/CiAn5pEcD/+KYV9OjWXov
AmXcf/8y/7LIbC+xzbx9nd/tR+/1J/5E12nLqMdGe3SM6XF2rGfaK+C4yUwnIarlKv3jUPtvVlIm
7X/9RLYJzccmJVYwCt80KD+9nJW0tjszFjzak9WeE1kaTUipWuLjiUtaSfaTDdUZSSalK9Mpq85x
mBY+uVKl7Aja7omMJPwjwZCd5kKexsnzS+aBym8ZrhREgPS9T5FotkYDcioFOwR55mTmpcXOOB0S
rKdvlb1NXzfl6zNipoYRjs+gRGqVdZ2SWBBZxOrhSV/mZ4I9usuMrOEErZvXpRFS3vLRRSr8ki0e
LMGys+4QRTo3DlmX9y6xW4GyOwY0yZBcj6rCaleS1FuLEZy57gA8Gtf1JEVyNULq3ltl+WZ7xX2d
2V/dVdxh7y3DCUzhudHnT4miTQY6h+4i1QxOK5JraIiSBdoyBCUYIkIOOH0ndBZXd57ekL6uRZlf
06Uyy3E31ZN7Pc+4RX3Njc9mYj17GmUhPlViQXuvQd+vvluu5j/OYNyixchzcpXa5HFw7SJkM+XM
o/Bh19QKM7Kn4wpMh3phTq+qfsuciRkKimW6cBKdomgivQxFwbQk/mkQ+Tgzgvb8x9aj/Evpp4em
yDxScfJcv6jAZRv7isxY98muPO0llaq7qWqD5xHzbD7WhlQXhLSPR92imsy6bij5VZ30Ii7b7oqq
zdlhhpH7EjBAwOQ4v21rvF75BIxYLaO5J3FUf6bvyzFQtURipJk5fhwzvaXu0hfjUlu95DFL25Vk
WBK2/7NNsFmr7rbs+svYX6wfVkF7tOQRDodxZcyWeywrroV3v+A4VEgLS+tjKjtnCegAJvTWrflo
95l/B24uP2hMJ6/ezYNjsURmPy5XvxoIaxeqQQC4LgkA7maHf7kIQSK4t5nX77GokOETDx4yXCP5
lI8yPfGwl1klZ6TbbTQ3012zyKfc6JNAI7f8YJcV6buclIMM3xpizWS60+LJOJhWph8Nkhmw7xIy
5TR9e7HQB2aUiT/8plzYN7iiKVM4BiX6nRW3y2dsFzqHPK26VEmuXQyc2Q7WjFzdJZivItSrknvJ
2JKzXcurJeSYcb9gp94CSeJ93KQLSlcRf2RwirZbJP4B4uN0Mecc/r0ac6Lra+mhJ86de7/UAtNG
OWrH+HdLR0JcdIvpvJqpcUkzVuzj3PWf67oGFCAz8GJe+tmKrRffWKkOh0G/z+ZFP5rK+uTRlEcw
mTxw+rQDA7QQZdV6hvU2hiqWXbDa2gCQWXEsxRkdumsOZrRt7vI2LqKqXb9liegFbVMilEWcqFOs
MQcxNP1uXlBHzHVCeDP9k9pvpsMqedoElstTx+SkZHmaNBB1VMWjWVufCe7dAOhojft53zaJ9eg4
jY9QXXbVqfJUfztqjfWZdVucsnLCkWvgTp6x0O3SdOQXcuxmvY4LiTjDipvlqTZEccmCtJ6MGXkz
ZomPXT1xdPIx5U4irkMct3jS9RQtSHVI2QCCEuH/QJ8axX9RGtV1X4pTocwnWabA8mKjChPRne1O
aNG6anEUS01cJbH8HuMqDVfMZB7wr89QPJovDF7UTUPxDlax4N5jSXBvsiWfL8lOKU5uaXZHC4Ak
I+p1en33bFMN8cq6ny8EK7ncQIFWzfmbn2vFizG1+mPsrfadteaYRAowqyCDED6DgrIOHqFNO7RM
PfeJO38DCKfdyLYq+JqrUHZe/uykTnXEylEXYdsVY2jYsx3mNqtHITiqjauHPsHKpjawaGnclL3Q
jpTkHC9a76tnWJinab8VERKp/ITyyXtElWOgHs5wrZr2QhdnyY4ms52d4fopbLmacPJ5JD50cJwb
0CHymGpJ8kk4u5LT96FYsN/3Kp2fDFauCMKFIB5xKR4tkRihg5Ueh/0gzQe7xboyleXLQLzgp1m5
6bXbuetLj3mNadaUQQDquuvRaIa9LHOuvMXLj7bENVa4XGRsnm+V7M0gBt+9d5O4P7E/TidFrzLY
XLSeewFYBc9jZBb9+L8i//81k7cosKnJ/6iK/iJhfPw+f+5/Lu5/e8Rvxb1vfUCtRKCF4bsIUd+F
iL8V+IbufqDxT9DGJmP70cr/rcC33A+Id/krcl3gcJvbOeM3+aLpfNga/AzhKcl/HAv+gXzRsN9r
3p+OpcZWkjIs8Dgn6iinza1m/qmEQ8itKbZaHewdenRFADYAweXruyZ9NbR2l2q0auaylvfeJK76
vlGvtKvbh6aGdKd3/XlckKBtxwTGsqjVF7CK8UHVOR2WqtU+j95WWbm13h5tEXskqzlm0t9WHizC
O9vOpFmyQgArPIFcECa579AInjCkmiy6mlxrC0UaTcYr0TDqw26tMMbMgaThVtokeaAM3K9romOh
ayao3E/wxAc6s0BdCuOc+rMLJ8KM/WHnpbrdEwhvmw37Q5Lhrs6B7uobIGlZ/F1Gj9o4e/ViPtt0
V1qyKGujhpppxzPjadNbnBMLArlK8EUzL3+MF01jIIexW0HNqZ36c17FhCO5eeJFSNnmHsFPSsPb
DUVP5w5RTpc3mEELu4dlUuMbAe3ShyNLzUWcb5MJnDzEfymqKgWkLacxIeqclmLdfJyrjKKJOPuB
DWkWu4nC/OOCCD8QVpIesz57SApcqcE85pBxKwYD5vQMxsU65APtWoP0laOkLbtSYCXpCz5sspAX
lZ08MV9BortIp3F86ZOyCsdi86zMaRJUil6PStyvwxxPAEGnj4AdyaulYypnC/eMfJ7VAJHfN/Iz
KIcvSUbFasVyfFjF2Ad4xMoDgb3PmgXH2/HYRJFce3thVgfYUvdqzZ6RY7yR9D1crH1NiSyT6zVt
caCPw8e67M+lqqujJIIm8jIrmmk2Bz1z1oumIZUApiadLlSAdECfUYNlEdQFOnCl+u5mlYukb41v
J792g16ftcAfR5j/VhxBiJUHW9lb0L26MRFtRErh8Eig5YT2pNJLnFfdlRjohW/nSQCzQL0rzoYB
kv40xI8vvmSjqQ6lon0r0naGzbIsu6Z1tPtks+RVefI9tuL6xtGGB8IkZ1DSS3HQG6b85Axlx0q6
LiBA3Q2sekGWj1hyP3DaOrEupPuuM/09GGJiFFPNPyh3+l47sgTZjr8xZu0I0LxkFFtz9qW2toxS
pyp3SYLrB84DU4/aokCpKOKdVQMWoauCsqbPAmHOj4ZTgS0t5LNWxKcVcWVQ9g2HmkF7cRYUIhYk
qXPaOgBBGzt72xTOn9hdGbQNQS4nWwa9akGk0srEzYM/+cJ1t57qiAEssuxVe6sHF82yIhLPCWpP
6EnU5YqwxaWcNXZYfbxfDDV5D4Utm1tXN8sKsxKQ1oZj7Z4EVnyXXuyRqwv/4RHq0BAOurEmhwyK
zbkak64MFwtudcSFJdcgZk4+FrQk9VipW1I7jFApLovEV4URcAhZvgFY0fVd4tnLeRyy6mgO0zL5
h4FLiwMFeHMM87xbKrh+Gt6IfmBTTpAN7t15HNM3/Fk+99rkt6QD620zXZvC6T/2uGAIZwbAue4N
VeoXaeWX8NtFE6atZh50qC9BKydIiDnOWRCYn3NwV5AQCLF1LIUTrlmB7jSttSPAqzggIskCU6yv
s2H7z16G56vINepf+WJimg2qQta7siVaWmvta1g6MkKTmCPcxMnfC7gEZpM9l5ivyA5onOzKZE6D
/GlcrQi5iHFLovpTi0meLAM6M5eNXdRnwx/2lmepSzVmzb1t+dqDtHvvs1k6WZRIzuM46ZgijEnK
bQx6iwlRXRF8Viw6Dnt6JRi68fnh6LkuenAgPE+1rzWdFut210oCYO4QN1v7uHVmXONFSrmnbovU
znbZ0h8nQ08pbgYS21qximCJ3epuspaPDIicI5lG/tfO7O8gU6UTai8Ln6wYXl3MTEGmIwI1LXWy
C/gWcjQsRi/UUW8xmpkdOR3aBaKcdC/UaEQV3NZdU89ZsCSCWGjbYD0Qy3WG5PNm1XR1tWQ+05Jl
9KKsmk0s2zm3lmeOu8E2k0PqM64GsCZCPwfWhuvusGhJxxo8XPkjqxaQkYWQCCjpOnEXp0FiVnKx
WzJqmu5HqFcBoyjMwDY8HD6bf2zn+QAQ3z9hmY6Jep51KBV++XUBa8YMyCI9y9A4ZfQS/U1ZE07h
C7N/9LOc3oZAQdfahR/1Q3tCQIbhTGve5tZ7wlZX71Z/Gvd63zBxWfwV1yLDibSa0/04MsLQZPtt
U3mSfzpeGDRcgnXaYpBNr7oxqUwuUbHUu0pf8v2UDfppdRz3qDkecP+mImqiAswtmEgEmuAzjzIv
ArOUrHetC6uDON+KdBN868MnE1DzBZmT9NoW6vnYmpYAAb9xyTXQH/rMTsNJyrfRZSQzN+unBFMY
tleCnoN8ceKruDZiwr1zln5YGF8wO04hJLfulsFXHKbK6K/psyg2d4R9rp58rA3njQjk7/aQFfvC
oWBQs/1SAp7hRNm3z4XgqdbO7oJmnIc3cERYDftcRlgiSjyGU3rLkSS/8826OenCXC+Bf/M1ePLT
WMbMkBV3F6uUeqFPyIYxWA9ZhsRZJaSh57NgXXez4otZYWEszaU+jXZJvIDyICyR2rnv87W8JAJn
2jEVsUNlLV96bIaBQocZTD7vYcLvv9PRSj/3urneSqsnaKNaUTsGqTfCmplkw9tXg8w/ctvLgZRx
Zhit5/BYC2pUNwIcKeYp1Ao/uRv7Yrp14MF+9HL3wXFdaBhFcr0RpI/WKBIrnNO82WFU4YtOs9R+
YlA2hQRWdKTtCEabMdg5+kx4TUc1LVAIMaAyo+MIl9TmN6eaKzLf+Z0xrxj1jTLW4aijNTt6syM+
TbLXP476/BUe63Cz6paW7xQC82POePDGKV21M1YIOqyszaDAFS+hbyofv+JGcm308r7FUnY/YRfX
QTsojRLDbJAf2H3x1neWwAHf5wm/KbqaGuN45x6axnC4ZSp3AAvd++tII5RtfkmsBzx80BsG/ZK2
d/7au77+pUqYd09pvEZ5nSZhm1jfCreHzOJm5leDpkiJcQX8CSDwcT41Uw0II5Mpus3ZWeaveiGK
qKnH/gGLenuKWTyvkNIVB79yb1e3uojJLPYi+Jj1fAQelHM5u8r7FideGaZm7934eCFenKazrwzA
z1FXTsXOyUihacgqwEYLjWlXD1Z931l2l8Hk0ftrhssCyXlcO4HHbCmJ1k7g4Fdzv9xUIisOiQFQ
PvamYW8gGtoBIu4PQ+dqh9zJ4xJ+WJG9sJrJF7a48bVA1f8g8yE+6rmXnXRnouKNW/fcVopeaKYB
0ACvOxXPiZnlywU5IWXgr2l3ZqrGDZHqk9w1/8femW23bXTd9lW+F0BGoQcuD3tSFCVSsmT5BkO2
YvRAoS/g6c+EFCeynebPfS7ikcSWSYJA1a6915orzvwDIh+mfNCuGG5ZhVw5PSpQ6Nn1uZ1U+yi8
iYQXCfDEa0pUiknS3lghiDTCVuuU569MoL2jWkxzG1Ee1dX04NMzLEG22M3ATJgVFmyeRX938qXp
oMuVY7+OE56HKzDNsK7RFzofSICcnI9hSmT4qvcUOysAW58HsVakZ9cMONZWajknx0yjp94dkBKX
bneXTcWor/CDa9dZoeKnILeLTR148LDySWV70BpIjbwkhPZg0T9ZNPmQP4pABeeeP7pTOctrnft3
Q05tTA5897nICxJ5IzfZOO0UXsGXcCjm+6pdtHmf3+sRAllTuMYWyUZ6xIJabejfYWYPqwyBzMR0
3q6lvRn0YjgzpwZAZE8BeM4+RuOQ6HhQignLBziTXeeq8NaQeIIvnpvU5Q1MXWWvfLzulZMiKXEM
ioVcRv5I66vrDEM2L5SbMcnxi9StBuuupAUI7JECr/RcyA6JH9EEGpKxh6wE+2vpNEAOs0nCzTKb
iHVUeRkqjMYxd21E65L2cM5oe8DPv0P4K/XPyM+DldCSIDzSqgbBxy1cJ2vDC4cVXM2e8T1iBlYf
+ubHvtXkrmN8cYFXx1lAr7TtZDvwM9pRO8AvkHswzsmqa834KFFQgInt3K95XVpf3qgbdVy3yVbl
8r5Jyel50hmPL3PLH4i9RwrlNdNkr1A0eL9isAp3TpdTgqM10JYVmaYPyEDFOnZYndeosNNNYzTT
s6Cwvhrg+iwyPNulK8W25K+lc1m1Zylj+TFSVn4ZBt0+TJKkYiO35MqOdDSeOsqdNc6jFgkUcA9B
6NqWzCYdB2BSniygaissFtaHhipy3So0dVOhJ+uQvY7ivBrXyqjbdZe5e43o9hUsy/7ShrG/qVNh
PNt0wnZMVeSCpifZASVRVS4y8W0cmmCdSts7mnHuzG79aCD+Reu3eD/AuEU+lJL6puedvA5RltIw
xl2lZxWlFLxDgmVR1+hofNfcN0BWfGWvmdZzvuGmJDEiiaP1AI9j7Wds48RhpJ8aanoapm6+0+LA
JBqAnaQYnMKDQ0osuya0EdKnaW6IHMvJCHW1m1csCSSZXacwTam0K5Z2WJg1FTiQEtps0a8wHKzr
ICDUiJYrbL8SJyI2f867EmlDRid1qjP6eGnbs+kM4zlqhX/qVZjCkY2dXerETBkyUFSiKZHQCv3W
8xBdNE2jGJLJ8Llxi4TwhxlTJPXKO6VaRWBLLtAbZoEF4ck3n0Igqmg6wOkv8zjKnzTZPFXg/xZR
720tW+kwyGT/QqRJs/NiMe3HnCwQnYMn9jMbgIQq0AOPSLUXyPQdvEfZMy7XaM4GhiZWqI/S4xAR
MuiYqpciyT6+wlYyA4n4moFEWi6Uaa4RGRgkRPgMgOLGfobBQGOdwc2Smhkj0NxzzWhpsueFlqqO
pZMU3C2Nu9VF6mJasuJjBoDolv6DEKvOUiSV9FL0p6al3k4Q6a2quf2jvEbu/arK8G720y6Eh/br
UHBES3AP7nKrxQqmVcY5aV06ArL+0kaqPbh5DMLbI6mcvtYqgoS196QDwc7Q0oPh5v35FQsTxtVn
zmuUYmMBA8OaknxfdJKIOyZ74yNeDiRJ/XBtwv95oJS6jzVindy6da8ixxyWlZooHMtoHwz0rRdR
p9Xgl7pPvl5dD4gEmSoaD0RqQIjqLWsjndpbDhjTHyOFbt7Eu7vyhYd6sAvse5j49sKeUgNYRHQk
v/SplW6zG5vornb0r0xHqf8ACCLulAVRBsaTGdEDN/vCemmIOlmJsDZXUssfFDGUX6UEkrQJIc63
C7oeFN8gaWATOPkFFyfDjzJMdFBfXvCpJ5cYTlOP5HThj8Ol0vWpXGReENB2Ir1sYzfWiKae6HXO
OIi/Uux66GNyu11I0y4dPh7SzDlwptV4EvK1I9L6AGdoMcBCUBx1ghVflXSv08SWN71jUVjrqNFR
MqaxvoCimxXrnsiQZt2JSJ4MfDt7/oXfSgvvK9laFyspWTy8ODr4UqSH0WZzBb/2BXVgxwwT1sVa
OR2hKSjLsPOoA5EegBOF/lCzJS0zvQWbZcy9QFmES2a0IAd0p5+fCaq8WLe3hk0ljKqOJQGkZD/A
m0Cl01efQm86KG74ZQZLGmihdg3nhFonw2mRVO5B6n27+QP1A8lILXAVNksa5tWSytSAWVEd67A/
w818EXnMHQ/TY+2r4lxZkrCMfESlZEFmdrVvICB3yrWbwbAeY91qrtpAk6uhRhsUomzC1SfDdVzm
+k4lHM5qu2v2RRsKOheg7URqv/wBC0qCIV5G5fgpDUErGES1kZhW0/Bvzc+B3et3g4cmzVHjUC9f
GUJ24/Z3rH0GymAbQAwWxEPNmNQjxGepB4QMwonR6LPgWV7Xggwc3ymurTZrlgFYKmBJZNV0a1R5
M9dTROlhnjDr/lRu0niUz40Oec8mq3oek0/TF0RagVpiRteeSyevb1yRabuEDa9emK6rdh5hEUeX
oQhKbC+JUP+Fh1qzwjXIyfEzdRaPVijz5zjRvZtXjtHURt0XLXa+vrGM/EhrDhVt6POkYMjaMZrF
5R88IwOkz3SqlVfK9zwjvzUlIyofY/Ir1MhJQS1JIy7qZYxraxNLI+K8EGgnQrFs5IUz3igO+vsx
tD9QIdhvhKOwGtsdz8G4duoGX6jvPQweY1MZFcZdCNV4CdLxxtOb4DlXczp3HnjLN+5RxiFduxoM
iprjK/yoanvAppbfqs0rAalOYqc7WAXrz8Jp8bEy9fwBhpSSR7ooONxQ3g2lBP/vlPVDLa3qCgam
1yPWQ82x6HC0bUeZBFCGE/3JKZmDnobYFiSAIvOCMtxNj12KIZfH+E/wSS53T7UUcmi3BNjEx0lK
Wa/YsGZZehdSMWHBwUncYpGp27kSYpV5esdVSruk3Uno04v3cKVQy9CCeqa6szuJhqMQqXQWHMMI
hDY0/wGFcPhiR2BRVkUYhGpFT228jECG8FXzoK3fSEtuw8FbGWzRlKDvcUuMCM5YeZGn4+85yNRp
QTl2KDvioDrDzDQeExKd1Mq2ZqNTbeu3DdGBOHv+ADKxlpW3GSiyxzcoE+kRHfFkvnddj1r7mOJt
P4l8wDkMdN/n8NqYZ2CJ7uVPcU1t4/VYjkyaocroeErLgmV1kdteYVAzRtHqZ2qTWfthcqLDD4rv
J2pTLXMApW0dJiuVNrdT2FiAC0aJh5k21L1At3BILJbKIovGr69EJ7A1FGqTQ+r2K9Yp8qHDgZ6J
q0cSIMvNoLHrhqCr2eyHcsVhB8o5mOWt1AZPkN6WX9WBcvf9gIpYIhE4SijieB9cXRzLqRw+ECHY
4jtAxruKtMFaOrX1itLTzjKt5MkeB2+XRzpInX6S26ER1tKU6FxwEg7t9Ssjiu4tjEuSqe4F9d2x
Lqth0xFZsKOd6dKl0aLLGOFCfKVFKWYZy1A2+XXX+l+0XtfXLE7BzolsAhBndJTf82iYiRGt48rc
EyLu3RYMgffDaPcHR3MnYAAMbq2WU0dHxbik31wfmsjvrl+JUijLPmPARy0SjGKTeONzOMKIMyzS
wwIvoa2oBzm9snp8gNNBekKN3/yVOKV5lreNiG/Gv/07dqpMixFYuocYzVRIdiHMLFq7pJYVU/0U
Z4yKOSpMu7FWzsRG1nS3nlvSB9b9DFnBHzSqMWKzScjhSOln9elRcyusDYxv6LH+hqXSU29a+OV0
stOJ/y+Cc2Oq8WYg925h9OmD3xgfzZDFGnvXOrbMaUWn5NkvamcBYwrCG6a51Su9CulNuTH01NoN
UKesMLlMnuSoYNnYGjsxoQqYbkzwiZjgqkeEIcktpk8o2cRPVlW77Ser//Q76MoUGG7FRIUMr+od
7Sr3k+o8dNW5K42MAIbSY2vX54NglGk3ngnZDDxltK8KYRyRBr9YmttdwwIEp8z6v3ijYVm+9bEd
7BktoI69lGpfZ9Xj6yz2P23qP2hTmVrrf+tQu5thOP9bPadl+/zd9PrtB79Nr5lDY//CU+bPM2dn
hjX9Pr22fiG2gwAm24dYAWH7vTzVZ84McgxZJzY15ue/Da8t4xeggXQwHe5tR8wKyH8xvDbMWTL9
bnYtEBzahhCYyGn3CMA138+uqfAKAIkkL1uW3p8ZnOXryartfZ5N6dqVWEHE1BsXM3P6rVdaMDn7
0cdU5EELScvhnhiR/MpsjHypV623S2MB0ytIqFaRriFbcoponbYh0zwTJQZtSchn9Hqt4mHo0ltK
wxZSROgtNQqohe7gTg4ay0fjN0tWrJQan9a8cdcW2HukNObZQJifGBc197BSyHxzQVYQT5q9CKIT
Rs/8AAr1qylbzAZBdx79sb0kyMC21WBbAL6TLr+QJ9cdONyj6XLhc/Bo5um2NyeOB+yTxxFAzz4P
FcH0AN1R+QT+pm06E0RuOTlAUoQ40f4zQGOSlEKjUCF9dVU1B5mIYtxNohYgz2bQv13ZR1F7O3gr
FynmQy9IlOs8ZdUKgJYnyufZ9TBVpRHSKWqZYEMFlC+5Ycq1V+j1ogrTYYEYh/hGIOJ8WfnV1Frp
xrU195AnibMMSjpYneXKjTJCfPSqQDe7tBvacikgysouWC3H6MEfdePDkNvOXllu/1ToJW2ipvJX
YjSBFkoWbrHOSrRHYAEQ8omrnhC/6Q7KUJp263goPe0LnDkdn26ZdRzMOvpXNV7lspmWwi4hIGtW
Ozfj7GS8VLgBTn7oM1cacEGoBRO0atjmVMQ78GVq6+YFsRwcDNwbXH7tRaOXTD8x1vKoXcBqN8HF
hrFN0VwD5Zgp9WukDCj9QbiS7JpA7Ttp4IqltoIGDotji99oqlFCJlmsRcw+Sg8ZM5PqvuFcLXtV
TMXBDYrWqZ9KI7Av9SRJxoTzXcZaklLSlXUynIM2zbd48zw3vDHdqe+HDekkopu21iTr9uI3I77O
D4PoGnGnEYXrEcbsJ1mOxyjMO2VsBIQiBfYkdRA6qGuYr6OsNlUTFKitMqE/0ixT50FVUw7Vpajg
fJI+CQtUo/jjFOfPSUGodhnq9dpDlNqIw4wJ5O6idXJ1DTUHQm7hVy/2FM58fKQZFyofDWOVa1eS
4TJY8YDo2vykEf+rL3M5ipupH5x+k9EeDJZdFTFR1duigNCgR/hTM20dT64ZLrE9MvcIIhcRoFar
x5RWNDEtlWN+qiLLWGVhHt7M+SE3Dpmm65ZtZ+kQ1zdseQPimv70LOuq8MgU2bSLMQ3dOk1dPPiK
pJGFW+nAfC3mwHM/R4fZlCTBPiJyhOaGqw0LElzoA4UtrVbAWO20EDpH8LafUtq0ttmOC/1V6iea
9tL1bnFb0XjcupW1iPTevgHBHd4HmVRXYPENmzo8nJ7+2xCLNm7Hf9gQ8VCgTf9rGdfq1+x5eP7e
pvH2M99cGvYvgorEFB7QEmhksyf7m1PDxsntskk6vv6bh+ObjstHrOVg5fbZJl8Rdb9vhWDo2JR0
W3CCN0gQFf/KqAGh5futcMbQzS4SSwBQns0iP7iL0gQDK3iAajcSL/2xTdp55iLNgXbjlJdL5dZ5
u5HVeJuVxjQnheCAFawsRSAk05C44ARmTvrHIO4gCRcoU5axL4ZfVYsIHStmsvQCkuuzsL0tPG1O
Bs4+WRrp6yZ6AXKf/WY7moJ4NuUTqMBFjHfMTOw7lEd48VQ7oWGwAXp5VKE7l+UEjChouAOFdYp/
EycmmarkFkX0roHQ1FeqQm3g5EROacpOtgNvDk1s7cg9/JRgD5ihvRR+aB1ICPyUuJX2Mc5yzIJV
wSwIpvm2841wTVvCXEhamDeAijlNqebcexxYtZQPSc+aprxxtowRcJifRqvRNklixKq9FWH6VdYo
SVGyIrdBNYBlWsYwQqtWbqqJV4964+yYTOtjt71uSayhvYUjVPfug767htkBi0EVd0M1IWrGsbfI
0qJH2DHMv+THcsyPlic/Bjkj4klv1QGz6yfc0HunKqE8mOY5HdNPlY1R1y3LO/pM01NK+vZKmpxC
U092G1wN/TJGA8QteK/MAMkM8D6IvvNbILTO5q9GG4qylrHojZlq2qbt0/IubPzsAQCV9YDgHQPr
bNNGdmKCtKbXj1O9YpQHeH6StxSBE4BTDcXcWD2Xll7fS59SKIoDw+RQmLFDGvI2G+wdozYa/HZb
3QBnrT9aqXfvNHFJlFMdb/VmJDspAMc9ub6+8yvHIyfG+8AESSNe1xw+wJafxe5l4+InbfKz4Qf0
kARN2qVbCfPckmZzyuMqIvfFiBROcqaC6ywq7swZbWHWBY4OVNiXJmv9TeMFhGCbETUGT84iift4
Pp70hFKoyt/WFefZPbMVLB3xCB4P29Ci9XpSNAxddVdgPtpugwfC/uASQX3F9F58ou/Tr5qRMBfa
22Cxba5ludEB19AoQ5DOZKiy232ZCBrJdtKOX0kimzTINmSlfB19d7jOjJpSK6TViF03ZryBO3NJ
h0C/+2+h/78s9NCrnL9d6Wfm6BP4zfennt9+6NtSr/+CfYVoyzf4BmXWH0s9KCwHJIZjuM4cafye
zMEGwT1iCwEoy/QcF57Ht2OPQM7LCcrX2T7eEKb/4tjDq78/9HCAQqbr2iC6QJgSbPzDSq/3TtUL
EcJw9DR6G2kR2jdmPcjTlA3/2rPKawESeVUas1v9COvtG0HOg6cXe9cc9NPUj/oJR4D/MHIFjlWF
kurdpvsnjrKfvLk2Lkhr1kS7KJHhQ39/oAMoabhMv3i9nKSUxcBxIkBNM+mnVlkmDfbAMdem8vT7
AVXG/d+/+E9mNuKaBXgrtNjYrPUfY1orTTAGpNrbs7i3L3mWM/3O9N47jvqkLiqY/IfAEP/0kX9y
7PGqXC3cumxrGBS5bd7rr9umTeoBxsO+znV1m+KAeAHKHNMQimt1Gwp0yX//MX96QZyjQvBy3L2Y
reaD+/sXTLD4S84xPj6GoLxyPVgVIwhUGOim9skMeuet5PxL0+XrKfzdKR3XpS1MzIj4Vbm4xo+8
t7HR4YcEc3plqdBUd07QGAAvK9EjprQYo45drMOdLywkkql+qdCxPhSSdNFl5KTQCUK3cS/taBjd
ou5tBNdyxo1iiFEfR8P7h7vAdn+6D1wbVTzgHYtvk4fd+v4CFTmYtSRvO/h0JGbda7lhB1dNmIlq
E5agK0mh1YcDfLcxg8LV2vo9z+B40eCD7YjBdZxD3HjmPkcl8ByaDV26yMm4l5rAKK/yydNPRJHm
0aEXBpO6ou71U24IrkOV2pO+6uioI3yvY1JCR0AjG8lM+USPU6vXnSvKK0mG2EVvHXUbMP5Fs1f3
pf3Z6005rhwabP2aFHL0oLVpq1uHVcJZETyd+vNQV3tMssgnobsGW7mvg4STLmobFIzzKDDS9V+5
SxnvgKWKE3XdWn5vnVUxDsdCRNnMwwGO1cNqZng9LwT1mPOcqr5Rt9rQqls/rRixqqCST11iyKep
FubeQTqHn7Pv5ZOXm/2taBp8kchoWb4UoTBA+Wr7mZQ8dSlhARg4mALJcLVVF63S9HuG5t4qnmKb
ObltYKQafcWApGW47QDwariyEMY6q+aT4hpGLZGhhlwSqRs8GEQD1avOG+znrOM6elPPdast/b7z
+dImr/IfqNDsZwez8yWmMFpXJiPizQhCAY2ngtSB1DlQl7d7NcI/3C0jCsPuOk5V85IlM2jMsvmw
xkgTedsMfcawt4ZEf/DdIM73aUVIUsuQFZrZLCKNHqN+8B/ozKIxalPEOut8tLhP+sKxnsvGk09R
SLRIWOX+0R9r/0HikcItV8TcGbCUtaWFx/CqJm8gQz1cKnTXoxzgnBpcUp5uzAKKaTHCPAjLmFRr
viRiAE0ChZKYGZucP+tAhMPCA1W9e73+QDBowHeehWDTJUHEAxi3rApfnF7/DI22YpmPImHdmKKd
xmc9Ry710BD6/qarZj1END8eTpsOckfYaBBc6U0vAB41A8HLlfL8CwInHcAPibngDVuIzcmprZwG
PQ2iJ0PdSacQjKaDUgUc9xMkpAEHeYBEWaxjUdFbt4fZQohZdGiIRNS2o+iSAWiUNgYXchLsjHGa
DaatiKCgHY3JH5+wnA8vPWmGuCuSZopvh1EzhseGy48hsSj6bQM2ltAzgbRC83pS0kQKhdbuba5z
c4+MKlqreGRKXfjjxjfxnkUVkwmzYu7pQYOzCV9GbT5AcxkV3knGOk7elctIojdDajWeYJA4S3wP
+kfEnNUKtyRJ2KPSbzQnai9DVOHqbOGFf6I95lvcXw1c39CP1VXvav0O9mVInwztICZOBgUeE70X
Qg30E8Bi91DEkXOSovCB703WeKShkfOFK3jaQKbCeAvfp33xcccOzAm6MF5xc/sHK0CgvCL8i3Ru
gIzBg1k0TLB0zfrQRqG2jOvqudBJm0yw51q7ClXpbHYxuemQKnNLjandvEQ6/8EUv1MXtjnuZSMA
ALhztIBdeqLyH5tWwq5r/Yd8jPD0uKGXUx/3vbrAbQ4eFGlfJ2np8mls5oyEPh2eVemFD4ntsGCW
RnqfkG71mNRwUpYApM19IAh0iF3TpPHio+fxfYp9ttESMzc94DiB9sjHCDe6CfrzYBNq4D9OjdQ/
5bWmTfsJ5r+3N0khQUSiS8yaZq3X6QHOqvl5CnvbWdcFYN3fEznrJon2oeffu1GEePjfp3JKH6sD
ltsUVXk/7G2z0/qVOVT6kufy93hOUM03iti9bjNZxsOPOZ3WaFSkB6L9+y2nk3GP9ZkwU/68ZMeq
P9iRbwSffW+Iab5WMig3k1fSzDPCtLOAG6XaMc/ijkuXB3IxQXn+OLpeuYutwrtxI5NJFU/V1tUl
YOORKJynUnnUIrKd5WNDrC3BbPG1Vkw513HWIK8nDTOsT7XXjPvRTLwTcehsCwg1CfFAP/sissQ/
2oHN8pY6EzdN1XGnNCED5FBp860E4pp+fFTqJ4YKrKWVgyZ5kfj8PT3BmVt8Jf6xGfhqllnmsw7C
4eE9uVjVF7G0+B9RWnALKjP0j04mmWmGICOfs7qvd2PUsw72dtg0W6TTHgDPjBE/geZ0YdlMctqO
nrolC4VnyR7wkLoj+3hZ88JmMFnPE+jqDpU7y6SLRbdeu8SDcusPIotuZ8U1uS5ysI5Yp8D0Z/bU
04vVmpcCQSlTMbNm5zemyn52M/bHhuyJYYWnArnQWJVZtAL77lIxjJxrtm9vSy/sGhdIlFBJBJrG
9uUSg31VZXW9wwqvbtue2jfHiLLWke2MB2MA7QYLbMwtda07IedyUfvl02DAZb8x7J53HeeSz4qC
i5csamgHF6uSWcNu4WCVxlYWhTNPnPFx77oM6S3n0KUE9y6JIRzvAq20n2iUsrCOtZYcB1ljoPjz
ZFZrMr2GddHV7zL8HwdET9rXtubMHXUDdC3eM1VOrLn+g6EQ1CAJnGVqld/q9yQSsT2FEHXTTe1a
6cQ7iecrSjoOOd/2yLbeSQ8DCQb+trjjaO8dk4Tg6KnLueOyhq9R0zG4LFpjHmWAVJBztqNnB+JB
1wCZzpYlSss7ol607q5/A43Gb9hRHM7wBoEykM2K6DisxngzprEW6iSRUi2HWzVjTCGvqEsG/Wod
v1JOgyyP0T1gzBhmCCpJe9QgrgFSN32FpOYtTZoZnMo/OPmZqB2yZJJQD6LqArQ22qczdFVpfnzQ
CCAlRBskqzXDWUOD3sU4A1uzbng1OTv0okC60ru7soiPWUILPWNkiVdmHXYbXcBqrGcobD3jYcsZ
FBvOyNjilR5LGVIjGEbVoIPAmjvy6VcttmysMUBn0QfhTGurHo4TFqglq8LXoq6+atl44yuYtdzX
FAYdHFtARgLV/tgjaM+RAo/5DpN0hS0JAi4ysHGTzFRcAMrkO1rWjSVa6xo9RXHm22Zfnnm67HzM
qF8Zu7PJxQO7G/rZdYfviO59NN6ImcsrAWTheTfMU9nnzBnMUFBAqmqbzUxfp781QfxS+ZHcNVN/
7Vf+7xvsPzdIA4AwR8BW4O20ZPqVSQDUWgsDX7oBRzNEYJkFunUqAtTHGjtwsxi7fl5BohmYwH7F
atgm5VVXGdreMcdKXjcpMjRgJKw2sVNzR059wHcfqCxqbsd0SEAwUna/ObD/8hg1nzq+O0XN8x7X
tGksMDr9iezCHDPx2fHkTjJioejvFfrPei58//54+NPpx8ORR6NCtzn2Wxzcvj/9MC1qAem1cpcV
Dotx57r6fdXUGrlGSi+vMCZydHldDv/+dX86+vO6WDMwnnAyxf38w6mLI3lmwjqT6Oky57nV8nqX
NypTWG4i1q8yL8aL40SsxVU/V7l//+qzy/mHq+sxQmbE7Tu8CUJhvjsUj9hxsoEI3d1gAwJfECRt
3Hvzqpu4QLSZ5Ul+FbLmWDJX3oYFN3Tx+hb+0yr8w2hm7oq9+7J+ctivYrJK4i/t/8qv/8OS1OWf
4+8kC28//61355AWxHAGyc4bVPdd7879RddxzDOHMd8mNb8rFuZMIJ8WHTIHelyW6/D1/9a747c8
ASSO33RmHBe/9S96dzPU97v7zOfmEhYzbANsl2O+Khreue1HvSC5Z1Rih/t7mYdfs1C7UWOwTzxv
VQzFDmXqoRHBmtb3R/S5i4Qc3XcX709abDOp+Ke3YDoOJkg+s+HPOpH3/Z+SJ1B6XiiocUZxCqyP
oy+PTZ+ui3wTptjnRFvBopchXqyMBGxI21uX6Ob1YDxZoFsnCgiphdeCPJm49DYtE1bp6qcqAg82
l6bQCldaD9payC+Wwp6JrB0mOF7+T2hKEW8hNbAs0PLjh2Yqt3HOAV5bj7a/s8p2joRMnSPNoWLk
RNbCItTqxjRXIu3w+xYPo8ewm3tihyB4kZucig3zKgQctUAZcbbaho07A3nraWDhE9iIrdmsm/Ro
ad2ZWUHHaDdcoFxsz47/pJtk6oRkkjS8A5rwcArMJVw9xJH+QkQEkpQZGol8WXfphWr1PkFWuk6b
fN238hMTJrElr/oWWT05jQUnh25JEMiywiG1RdfvLYYWwaZJbGquLAHv3RuRWQxfCitchU7XHItm
wErCGVk6KK9LYn5S8yacE5X/W1z+L+MA1ARMSv967vv/sufPz/l368nbj/y2nnjWL8xTLd2ah6s6
zWlWht/Gvh4TXCxzcPYwpGOem5vj3+a+zAIIBUMMLeiyMi1mk/22nohfDANpH2cNJr8CHdS/WU9+
LArmEwvDAN0QxjxC/rE/n+jSsBrT0naQmFCVYskDo+dbzf27a/Ina8aPI4f5ZZhhM/WmL+MZM3T8
/ZIx6Q36l6nXds1E4ywleZSxr/Bu8qHX8rdt8C/rnHmnfb8T81o+9YfJY+vTjLf5+t6/Ft8FNvve
DHajXvo3wqn767mBfoAKwjGNdkf0Dy/I4vvTSxKkMXfF6fnrpvsjxQ5Vrl3pcKQQfNQAU4OqbI8A
QmmJlloO/8Pz6daRj2WijoFbSth8ls0QWjDJxbayeehpZlDyY8pFJZnEZMGVitoJziq2UhXXQK4b
f0vcrr997YjkHBOYvCsELLWen7M0I9WKgfYHurrFwe/BeWtBHp8CRo0nVJwAuEwOyduxIgWVHuW4
rtp5QKpZ068+Z2FkNlb94EoW5W6M14ObQfCQmdhNhple06x1vGXEMfZsNF3+lTl/eUPjI/lgCFw6
HCeyDWTegnzavF/OiQOQfYNyVU2VsfV63LR1NQ5rPVKkI7CaXrl6W55q6Q108FLzWbCJ7WAUVZhP
tWFXjURxUiz6AdQTzSi/NF6eHwkOUWc0rlFHoNKAkLj2LIzpBlraVPOHdKWi2m3QvY1DODRP9Hnt
sTlGhUw2buESFz0E3OdLAU2FHcrMi89d7cqnpAu9x8RPjYtP6CZeINH4LwnzfnAnfg2NffZeY9lN
YrWpeyAUmJLM6HMacSJcxoWV3QCWhtTgEDR6dLuhgxRQDA/eOGXLNIjrlcHQ+WAlqLbZsBL7Jjb1
S6Rigc8NnVgEvXzNfKN+yhH/bkolWo5SjmbDinfyF9LJom1URHM6llyFpmdfhfSAaQtMdpSvGy5O
VATZdZXl0yOSSu1sFvF0FFMAHLbBO7sHhiW0VRonIDk0gDsWFja8xcLa9cOcdDXG6VEkYfcSNk77
OdVHTF9TiL1xrbWxf+ASNKsocL5UbbYc9KE+FdncKXFRHM4ZfU5qXQUaSvAU2rzfIPKtApltNWwA
C7gtatkA5YbwZoklDkoHH1N7lWi1BQu/DcelI7zk2fbg4Uyay+yoM6HgOBgV8QlegiEzjg5HIlth
h1xQ/Vvc2jw9CnH0tTkjthK9/1XlHG5tWIPXqVFMn+GtjUu+WfuzVGl6Q7axsUqntr0wWNeWRetd
qsqP1509fdS6msigCXaaMU7NCYn4tB58Z7grCh9Im+73GGitM73QR3qWpbGLU7QXFsV8H41fsHXj
9kEmQdKr00E74bTnSWM2IiT9Kg3z1F5jSiWgccwqZzp6QzaqfeYLZOVLmiVCLGjOhNND2gxWzwyE
jOwB0b5WVitC+5rk3qoTj7M3Bknl9cO9O7ZYJHUM9Ct7JA5+qQUpaSx2Bf7Fb72i2NKdcVzaAFbo
bZiEGQhZPaT3qzjTRg9iQBOjFAvz1qFOG6bw0qc2f9KUcR+enAq0waLM62K4DR0t9JC9OFUTXfmB
1pcxI5LBfjJkNIdLCujKWDaR6hgPSTdo9qZSQGVf3LkTi/sWExlaFBl29V2aB0VOFrLfpE+aLdM7
v88BGAo6zryYa+960WYPLiCkehmYBgCDoXPMg6164NYDqr1uYWuRv7Vb0zwMRlAxtlP2zsg19PQK
itKIn9rX740IN9yiYQaLKyxwSNEZu+GLAwcasSDZDhuL6ON9SWAMtaT1/9k7jy27kSzL/kqvmiMW
hEENevK0cq1In2A5FTRgkGbA1/fGi8yuJFkZWTnPWTBIFw/yinP2qSasqYU4ys6sTuQTh9seugnr
iQYcFCN8xbRMCKxfcGStneV19Qb2ZIWAJ+zXVWeicTGmhCjqKArfdct/Nb1RPc1U3vjLK2OQsIBU
+aAdIb8LTwQMLKI03uW2YP02heW8Gby4IAdqUvUxMIvwrnBT76MoSR9fOcVo7aLOLx/wReDryEHw
V2vDk/yda/TlDztoi1fHZBxYkJoxbwIUWk9xmTBVYDM2QCSqc8ZQCXaH/1SB/5sqkMZ+Qdf+8zLw
5qOdio/q20+ikD+/6O+N5aL/8yGGeyaQIAeF3f8vBP0QeQc0YQDGJroBm/Li73UgchGqJfK1hYdg
gwrtv+tA/w+eeGQ00FUK5A781b/RV/5WNKE6WRjN7KtDwt1+W1mzBGvLhNxPLH8uLKRRVJdYx9ML
moKRHFnsH/9weP6HivC3wpP6lsG46SLVgK3xKxm6L0IeErM3Hdgztg+mAdwfoki6/+uf8utUhm55
IdMxD0IXYtn2L3KQ3u3MEUasJgupSffK1s1DXsOVSH0ht7iOeLZ2rYLimxmPnfL1y1//eAQ6v1aG
5jJrw8lA5A7n+Fc2NVvVIB0nvz/UBSSVnVYwnsh/Mw+jYCGCn6096Uy3aB8jFCsrCe2LbF2ZEtbR
ob14qhEa4ZGCqnsDUWYZbVvktAWEju4mO+ffFqgAWUEUBkNuLTOwBG7UTSDnAOr8aEBFPrJTyTez
ho+d0FyvI16tp9JzG5SazbTHO02hKWMLDgcKxAbNnw2v22y09Uy9Km9bQFjPNtH1970zEAfCrvWD
eowCpqvH6UfS8YnGqhhJOSWqoYPAQvyDURCPlQYW1mq7uiSRWb8n+EY/k+TGFyqdso9plpwG0tYe
w9Ev+83YSbM+cqjYMsRMFi1MV8QA7u145GOa/pKxMrO2mGqQdr6uEyBBc3WpRYg5vojtghlC2j7U
xUhLP8IrWWe9D1bDS+ab2dGoSbHwbRxKslM+2M1DV/bRaWZ1vvdAFRyvwSKW04+vmVmOr002e0+c
HXvLM93eVrYLANnTzdepJtoi9sl/SVU1vSR9VEOlmTkzEI3Mg6fI7/BVG52cvmKZZBnpgWyW6Yca
gLGaLV8CsqJ7I2ouuEQ6FscmZm0xFHP3ll2VrnUdXsoy4IhgkqIlEyWxKisyRU3WJYXcdhK8nKpG
Ev0aO3+UBMqSWBbj4Lbr9qsgEYH5B/0RETb2HB/g/IHQE0PzVXfczgFo0b2XDsWxRnR5O+Er30D7
Y6fTOVVbbU2vK3grEk7Tz1iKfUH6Cozo/DEmWWTnBUlzCxndXQMEGr/n5oSfs++BLhdLNTNa9Xuq
m/E1ok6/CZuRb+Uk0x4NVrCyNJ84VIa8jfLlZjca9+6avIRCxN56Ykk/CnmRjnnOpTgm1fjdwmu8
n1IgE7HgTJD7ASyF2OZNaTiCXY0cOK55LNmMkW4BkTrLNj19U7Wpkyh69Myo+eqG5nxTqWR6sRWF
R1VzMxQtnGgyYvtvZuZZz6kgWC2JCdSxWCeuu5jzmA3LoV4uUTwx43e6rHw3XzOKGrhUK+HV0x7L
0PSjzRGlkI8RnQoqHEUa4AkPSXkXBz/MIaRUxtEB3bKLSvuYdO67aU/NJzuKBgA4XJsMkghYtnHA
bYRAEB354/ceN8stQBIuSm2PUJU4UZ5v9IDPhLyTpSPYnij3bphYkFcpWo2BPfe7gTAEaSzJM4S1
1e9O6U7nzDHcJx1Ql9LBBOE6qFT9EQc+NNyUANxV2BIsef1wwUIi6OrOeNSTrHoc2uR7q2DqMPkZ
+eNU9xY5QTHHx+phhusiY2ujzPTQ17ZvIdjR6d6lU/0qC4p6rlpUKeuJGK5PVpqHF4QYPsgJ22lu
e8+OA/st+DOSDjKj6r+m7SA+p1aFFuiAFanChd3PeBUd00QmMzWKTEaFbkY8OjmgsEbo6cUCgrCu
PRIxV6zT2g1qQm/HdeiarO5stNM1onGkK9XtUIdEVXOFnYSR3/dmZzzUZvFouMOtKGW5CxLffcAa
zLPT185t68bsBaPbknySjelzE8U0CcfSzl9A9WEeLaJhO4jpSxpAVRfj8C1P7PJoVIQYDyI5JjPe
28oa5KUuR7UtXKCQXRT336wUnGecdmfdN9GuUK110nMebqyp9deF7zLSkzH9OgqMGyNEXbJu5+jk
ZcHJyGVDFd9UbNLDqDkiPFuCLkEXNyC5V2WajzWipeJHjE6DkaVb+fsB5MM6FNXjVPnploI5PGeo
gm46L1M7L+GGbbLSOqdTpLcDirXjPHEibWs0j2aFZISGdFrLnoDJWhn2WjoBtyU8GcgFPvlNBqBC
5abhYYitJ+gaJBwJH1FdhbyFhGjdf+2kUt7abUJjxk3NOVzFBWAV2II+MnH1XtXA9IfOLgiYNodj
rELETEWIsd6NvGYzRd1Xp1bDPnZj3nm8wIPdmPCaS2wi04ByNY8suyx8PHm3i0k016zxYUyFgQau
jOYdnoM+V1jAmefm+WfM2jWmX2Im9yFaboU7D+Vi6AYJVb5wWEI4zQPVWbATg+v4R8nz1dxMPEQA
CuZoooBnR/WNIOnsrOZo3tYM1Y62lqRPJQl3VQc6M29WFbYngGeWe5Jeq19m5WSklTEYCbrqoIoN
6DFoiZCbPxiwuEd7Kudnmck6XltdeAAPGh5L2BL3DHIhThH6ecpLicEarR+XO5iPQsGj6YQjHnw8
ghQHk4WPrlUl8/Jg1xjAf5ASzitEaBBRQif75Hsx2CpzUjsRTeNqCEdj1ySsLYeY4RGk8nWXmuqY
po4mN24cN7ER48wHQL0vUq54z4GQEoyatYKKxE0d1oLlvTIey14Ht1YzT6cpaEc2fG6YiC070vI7
iQ23sND8S6h7IiSFUsiyCqYycESS/EZ2s3WUSekjEEhwaxRz5KD486Ge+q7ys5Wtiu6cTHEeYH/L
zO+yLEvc237l6Y2JEPE408evQaS0e3KY3M+qGFJC2Jl0XASYmq+kI3jmjdWJETamVVmx+zlE9nyA
igfB1KyrDo3kIhPwE3f8UpMyvu4LtdQFsnnAb7Jk4Y0VPkT61bMB2jBfRZOf+Vx+ZXJsnbG9hE1X
i3WrO+xcqnZTzIdB1K0zCL93aF/Sw8z46YstA4Mkb4lFhHNjrq4lEpID3kOFNR8yt6suiG6YElay
/xakpGCtYwXvcGdC645hEgfTj6ogpUxORvQoc1x5XOmUCX5kymgTL1FdfpLSgybSvZvT1Hg0ain5
uKkDpzFnarFBLeOCwMLQvhGell8gycxym7icJIthETtrqsI/i68mta1nUo67bzLzs2Bju8liVyuX
FbWeJkDzqfSedN5Qli0FI3vzkci2LLFB2eB4vRQt2WrC7JCp1IqHcZvRmZfSbqJN4rLox95aE84U
h8Nrajsx2woqjcr15C1zp+W3CJtPjrHsjqMG/yZEnXL60bPgIobQpzyBJWTd8xisvjnSq8eNEZPz
1VEmnjw87kCMlgS5qZPTPrGM4RX7POfOaoyA/PiynfYx09Mz2ZN8fjiEmzjmXV5TbH2WkIvX3bSU
v+CmP/s9nDa74yOg4rWeg1JPP4JJpsS7REAtsxTRW6o6FjJoQ2yYTU5xzAk9fvjrJsL6n3oIHGM2
/RLYH55APw+0oarl9eImOcSG3ZyikIch5bBfrZusaR+KpaKZHXSTIyfmndjp6yKQgz0Asf4XDc11
t/fTcJ1+ZvlNsFIy6Gae//PvMtSkTMis6Q8ipfInC2Fw73wPC2/ckxU4CQrCJOTIArLR935c4yLu
XOcw9/V7HFVcmBUxL3hSp3OlZPNpGJB2IEbSL4qKe/cvDtwy6f/1l2UeD5IR04SHePznXxZ/Ru6P
hHTDEHOIrO4q72mS3GhAcJI7Y+Cq41XEBWaNXPE53I6NyXvqlFcawi6er5XP3Pbmr3+pa8v58y/l
uGw7sfUFNO6/Nb7x0HCNMII/lKUDbBjbR7TpgqG5zAqiWssQbsOjed5OjsOLJxqooDJJ84qIgdtU
jPljpkRzwpLOpiZy62/QEv2HwIvlNuwbnFYGII1V07vGn7Off7pXQcP+2/H0HeKkTFY4oUP42S9b
HHcgqqSAEnPQDe+0CbBwRtYwitZ60jyd0kptwsTxf4zomA8pTPGdYdkfQSbfVBU729SlXDJcFW8G
WdY3Y2uLz/hnq5t0dvIzYDzn3RZ5om/w3JFM0iZJcIw80hVNgsh2qeaGZq+ZHVC1unfkXshtq0vq
VbzHFwrIGba2M51FQjXfNoOCe8gTxkar8zjGrfcEdnb6UbK3dlc2YiaDkFCesZ7wqHtVvRAZeYAl
EbD1Fc0yzJo45x/NOGmqVRuXPImvtTo+6uahKprlmRIuZXtOQR+WZNIIM/WehJPLLYEmkoRnC2nZ
0FCDWowcmBmPr/EM+XvFbqJ4b50h9059MfvjpYmAHL6pFNm8obteb0npS0w2MChljYODbR/3u2uj
nhIbPlBlv4K9s5h2LhY0nz1xfMwXexrsJv5HREEPJrFjHblm5m5BCGLMa59D4PXfEMloyduYmr41
E2SuEe7uET9ZWLPYBo+4KjSlvK+h0BmwkQHLsumn++YRG4jujV0BedAVHvvONep2XYZyvrlOQINE
yC8TwTO7NkX7CI2R+4kx8yGaexqKpPKGV1i6735L/zhr1LpMxJ10007pSFPJsQtzFaSneebg89Ix
HtvMdo5sKBnaOGO6j3JiSNfYA4sjatL6Q4P9+RCTRW1oFzZUNaaeO6cPYPqOHHp2XeTSK5p+r6i6
NwBd3ZvWSNhNzdOoX3q7KgkLGKP9qNZiLvS4mgpoxzDCcTZ0qE6zyicqNU79h9Jph1fTIi/Uruz6
w+2QJZuCDktadM+btpp5A/S11b3ZuHHoRQp52/spYQWR4GnSRxVG16CnM4qEgEZJIAv3SGcOJEJp
i7/sSdf6Cg97cTjMwB/oDlcu4aCHKuGd2MCEnymJeOWQlsUr9JqG604EuBal3Xwi/Du4WIoxSweS
8xIjv0UR6hNRGnPgWl6ge1Aq7roOqvGVHC7aezWl+2CZAIUB7WYJQYY8Q9rkQFXzD2LG4nmbBrP8
DOHiftS+/NIP2BGV6cZ3VoXArlQ4Iy3BN62MpXBefmstQoZYAZEnLUKc5Rw4qjhay61KbtpMQZOr
jWRY8u42SI51S5YVeDEA+UjmmIwszWuqTRp4IJjNA1RJzgwZBly2y7sY7FtFJE1sT+ccAx1Cj1Yx
13E8DtUylKgLfzrPsTfd6JHp2vUytDUjGC7vxjzowZhuRMzEw+mm5uE68YEWUfBR/GLtWUxOmpIu
uKis9FAICqoiQB06RJ7LvobxAFmiHAbR0NkycOTQL4O8OQ2mXS4ZCKkk+dEG83Qzc7tVaz0tATpK
MwsLYqZXJvuoRwjyCFoogIF8BJRkQ+3r+2aAi5iQOQFeB1XwUc98IhPXAUMcgIbrOlSM4CIvYfyX
m+5aDuQThBmXYMXgTqG74Y6B2OHe2bnnPlHwmC2Dr7F7wxrGRHAWefMJrBuDMhzUzdc4Y+LSmWQB
EzrK3MZui6OxDFccV/BYo6OPTtdJDVRuE2SVDy+tmoFTswxl2IPtRm4dix9/nd9cX5I6Z3Zb1Yk4
gub8bprzUi5jPMAoXlIsNZ0J//R6aaaMLqVgNAQhJXo0raK6SBT6m4bIkkvQd82nGs7cgZQqZmrD
Mk5UpZPcjYJOax2bPQ93w+6+1UVYv+uYYqc1m/CifJ6ztUo4hInbtABcHU4I5A4L6U7JKMejPO8z
7unlem7a5THcRXV3Jk+ViSTCSGpeIrpwzfXNdE4dCr5kmXpTlyxvARq0dyvgkhDz0H0bmqj+SKwo
vvMHydioXa6fXNAA8CQibYePEy3Tr2t5G4RMSOOcODjUDkyRBK9JD0XG8/XdAAOqPQ1BnNwRrbzM
nRiijoYr7vzYcHlVqBCfZEgZAjDVflbIKNZhSf6pV1MJkxgAI9nLrGfpOYSiDZzIkAHxcSrM6jI7
xP26NjdOuZyDhPLwc9cptAEtBK9NqcA52yIeXydFmQycK7iYdWHjV0OFEPEc+/Snk8grohPzC299
HQkiCBbHwJbRCUGBAuJC+dnxNCFn2ujyXRxorpBaU5z0NDslN/ae1R1T0JpYlfVkjvV7YRsMqBUz
YyeNaBV6CmfHw1piM1ze8rLn4rk+ZrXP0WByNJ2B8sZvdPUT+nG7XPoJcKUn3Tr6vmVo8yJ9qnZj
VowsRsKUABDyeEtG7qM8dHhreaOkx3O41gwzetSKeZld6DIF2eg2JwUu48NfHpXIWpccageSf2BD
K2BbztTLYFHehLwfIMMxnQaRbbFJ9qcbjOjWs9P4w3cfNca+51dfEULHjZuGNCESiO6XrmwpOZpu
Lo5ZxU1Gbgeaer96H0eXozb7hnOEwc2tMuYcg75A9lyNqvlEVZIhNkfdx0vZrEPqlsFNya82eciq
hnICUzgV5DROm3HghKNsm1mCM1K//vF6Y05lxivGsIb2q6t4pxLnII7VzOpQYyvaldi59jVUwa2T
UlXG/gLLHl2ubCF9kkpmN51vpDfTkSl/2ukOxL6Ya2+bdDSw10Gx38l3YdOZqmUPOmnYAxuwaMOe
QQKfmNiKIlMHbGF4+eJkMy+bmJ6BCit4nx9GHlpwIvqh/lOV8x817L9QwzrIQlm2/fNV5Wvaxmn1
swT2b1/036tKHOp8H5KdllippeP8u2bN+YMYKuGL0HfxquOw/sddJRQ4gfrNRB1qWybLuL9r1rw/
FrFqgDnaR/31b2pgccP/0ohQoSzNMN+S34IV37Jc/AcR7AJZINsxtg5BQBgEftI6WLcmOwCg6w2p
8A6lbPQ+VQFuvuXZ+mIOMl6jVa/PaRIPt07tpcy+yRJx/ciKtlSkwT2zJnnmdVk819VEnYHW69hE
PSAMwpuwGDcfJtV1S8HKAX5B0F692ouHVpYKOf1oG+03N6oIe1t0/WLS7kdlNvjNtA1dmUkF/4jF
a/jae7XxPdc8tIhALPX30A9DP8PyK9QtJM9tW3YUDDo7k1ovgz0h89WzckRMEHhsDOJ26G3L2qB3
MJ4N4cp+xZRp3GIjjOELgb7vIFyIDUtRfWu1mto0T4J3FGJ0AF0/BhyW2rYPllbxJaN6XdOG0Gii
D6y3UaCUu7MachCjLv8ikB2cY8V72A1msXGZq3xqsw4ZhBUJgtqpiwqCOF5tO5se0blZ8VF0+B0I
w5X3JNGY/l5HlASmHo3PPS/azdBp/ZKYHfSRNCsEGZlj47/KLh17xrH4V7ZzO/NQ0MiVml0UxjiG
Cfvr7bsmdTCiGgx8n9smIFxQ8vJbkfkoP4uYymHRBD5rtVgL7dxaLF01qpAwd6nLJ1tZz3Ha15Rs
cnnA8cKh52nZadyiDMY75KP6xTMiK/zUvGUQ8AcJERqYcBsmhIqUlbPVFjzWr/9ZWBnnNWK8662a
oeLfoQXha5i35v5FLkW8Hc6sZd0e6nQmAtwG7kAp2Y+CYhSnFP6lWLs4eOscPwJUgvDVGnDuIGoj
u5ZLk/LDtlw+xvUFqvwaAJfuQ+eIqdn9kLpour2g1SG2VnfzOSRsgM9Z4q8gCxfXUwati/nFclAI
UhDZuc8xbp0o6PgFlNWAR/NjSGHrq1O6IFaQ6Xw05iAip9bJNgEKL7EBSOnZt9FYqGjX9ZEZH3s5
4qOKCVf4luFbXqf5zJ9Zx/BtMe9iOytIYmjWtUEII2n0VIN4m4OKb6+95cMHc5/Nq9kGzrZuKY7T
1dz4zlF4pThqvbSi8+L2BCqJR9mQfIhosM17tugePi1+ouejtdqNhuccVWEte9ermyNTcfSqILcH
a1BKpKcJZY8z8xRLfJjT1AV/Op49EwdGYxOUtmpYGh1iJHniIc6GcJszb6mPqZOSbR95A2bBxk75
/rFT8LGmkvIIQY33BkB0Ml6vv2VQzENMQLoAoINqlF/WZSLZrQx4IbfspYm4KXIWqxTjivNMpFgz
P/UKlOeuLpZTCkxvOSbZZHa3/RTW5xCp0Xlqa/4cTotZG/gp/j+jntN9XhtcECESob2vCp5QPvO/
gyhNa9qlePF+EEfAFZl5xnJNWUucRuwaQbmvGXMCarBKjfFc5hqYU04d3Yf2jCDXU4+mwsE4Zizo
Ha40zH9oiAKu04pCA9uDvPTBsIY8jPjctbFBryA7h9uhZKqzntrOv/VMPzpfDZecTCIWmB9aj1ky
QTArWhaUvRg6iKkZBu2Rq3ifEVGxmx3LXptj7D4Mad99zQzHclbIKtk8hIV+CjyjXPt2y4Vtt6rl
w3AALqhrDD4dIUEO4Xpu1VFItgWK2rBCrsUho5VatGgHZYX+14YRtrO12Po6W4Kk8SDZXS6OcZyJ
I0pJju+0GIhbBq8Xb6By4QeW6k5ZrmCxF8N/MnpHrRhdw/1lriyPKAmcPaVskqxb3hgPlSWrx2Ks
aY7GHCv/ijLefmH/7e8MqvXvwi+dU4QZ9JCNgfWtcP35NYgH7dMMs6po4IF/dxqtngfXnY6yJIAN
CSYpTqnx0qKUfE0QaJMym1MgFWGAGdpix2XTVSKEw3NeQCDfmUE5bavYnL+n14UJXXd3pof3SZ++
rlTKZbsy5RkUchWxcgnZ2R6Huc1vymUj416XM9F1UUNF7l+WvUC7bHHc60IHNxPLHT010wnqb3Bb
sPqxShiQW5xQjKbyYOysSwGetnmYhZMcR5NUtNHTu3kkO4IgRHmjICWucmOI7qux5Wky+UTYGXJ4
BCwMnFaRwtyHHfFs5H45F4kh136JcNW+qqRonwol7tnTNI+oXsC6xJ31GGHWeap82O9wGfrgriGE
/pD67O1NvHefYlvpM7a95xkL5NsAthCMlFu3e1dV9ZKoS81/GJEwcuOrg5ZhybzNvu86VNsewSZ4
Jc3EvKgaIe8UkT7+0JG8ttXombZF1jJ9y5yWlePYM90olAlWK4kS9R5JXbIkZ4eY7cySlKzD1BQE
zRr0ZdvRaep1oM3+2SY38nNqh2bHq9Ax74ZMwJw2DXkcPVz0a7aG7xg9WTUWw3Db2+a7IhhvWZtN
QLiVlt6alqO/dMQRb0YR2k9TaIjzpDPrIbe8/scodPs+hQBHPnSPRvkBq2EUn/t2hloFSGwtm/YT
utfoIaGT3eReHq0oBSHp9ohHaIsR0Xi0pp1j3LVtj0qZXQ27Dr/8XvRKXxpM8tvInQhuSPvxc5B6
rKLKxLsPZejiQVcxDOcqKZuVSWbjrY9Y9YZdqs1sZzCNB5HXLvKSAXdnWfirka3UCbpz9Z4OPXmF
tXyJBon/1Wxfe16JW3IY3E2XmZ8tOz5mYBguxuSKTwpVAPjRfGrB2nfWFl1qAmpFAK8EqXAz+O0h
GMCW577dQySzyG70a6lxWye94BPSyIGOdwo27/YAOXwybj1c8nszTS4lOICDXVhvUUamaVx4eGJt
Fn4IFhbYPpRmS45cB7bExK49dDdOSPhTLBpvVXm8wncLDlCvbFs6D0EsvPuABKKnuhVk5LQVJlmY
AP06n/UO+ud4A3PKJUwsfvHMBkRqC5gZZz5Dj2pyd2Fflk8kF44VpLGs2DGCTTfaLrJuK5dYyqFH
0rUiaiK5L2mLdzkBXs9m247nqXPMN6PlC0cvrm94AjGc113abfoyfHB6c9zLakj4oy3k2WED8pi4
JdD2CW8RlqJFqZuo2joNIhse0tQzN23kHQM2cpc6R1NkdkVEOmTJqm1IPhEKBZ/ftQIKCsLHX0ZC
1FZ+pyG+NZ1z8mSpD9okZ0uESbDzBtzjy4pQeauyNEmYC/zBazFNJy53Qtnna6ndZifSgbcj5Bns
/35Z7CVhba8EyRirUer2Kcpqf4enN8q2vA7VIUDqvGkWdCcRGCtTt2juiQNEWpclYjNPcXeuxYQK
3Uym4axbARLdtrWz42v0jU9uabBe9sLfsmbwfgQFJuSU0RpTurAvvjJsaA5IZ6JtsZRWsuyIWB6n
hkGbBSoR1Iq3JWdEIlIYybcbguFGScveRFPRr+HAog4H43TOEQXczsBanBfeb/lNXxUOVMUy1OV9
1qfOusvd+pGYvdh7JG7HmdeuES55bRllQaUEan3bjHckN8AIHU1qwZxtyV3MSzYeC30hu6LbElIa
6nUGzO6howy4sQspefJOTvyJEBUCpWaH8OxIhJ/jwaof50hlWJPjZNfkw3RxO9e9baqkaUmIbgw4
i+5wcuqiP2urmfZBlep7y+2750SVp0Y1ZxnMetOEdkNydt19RUto7se+aU/gSaN9GwevFGpq53ft
ZvRb8ZCNE6GBYPDyfJfpMi4Ass/K2qXhPCMFFy3BPHVRgfcvbW9+HByT3XVewk3ikVcAciKjF3sc
ySUVsIVLPrQGuYej7u6NcJrvjAR+CAFIqTt8CXr5jGKsyv1Vmw4iWnz2PNyOkfZgJTj+Y20Vb+xw
dXJmveNHF6cyP3oVyhsNTBY/INfCkTFnxHnOphxGUpYQAYBP03xLS/6rVauWrKP7WpK8BaBhhed5
7Ur1BiykXgunDWL/PrZlc8/b79iXvEHV4R86+fs/14j/h1iW+zqt+u7//tfvMl7HBY9uwXrAcvb7
cpGwxgkMMqSJthXwZehE3TSxn5H2dN/C1vpX+lr3N+eTiRc1wIzq+Kw7bPeX3TQU0AmTWlcfqrIN
Lwj/GTHyYP7IkakvLMXha1KYQtzGYzA4x7b1SBRbd5aRlDfkx6GIJQsv3HpNJdq78gqyMrxZnlrb
gt2RABUDkEgBKOYqomwrFxxIjLiahl7085MNI6bdNjpvD+kwUGaimvuo3VH1T50VEoM895alSHFZ
LOPvM/1EjqpULwrTCAhM6sT0IjlPjOcSYzwSEjYNXDLVD/Z/QCHDmIq+v4KJPNuUn03wGPrChNM3
lmenSYOFYvBhRvTX7bBRIeO9+ton/mF7J2oJkaNNLE/j8Anqz9deuERtevvXJ/13KbWPuplJDXxy
k+HML2vZnAo58jqzPrjT0i+7wGvA+IBajo9//YOWb/Tz6pofhLGeMoD9tf2rZjto6eAaJpEHkrI4
xRIZ8BY0OefnCjrp0sXTDruIJmTmLfv53/3pmCEDtvhABQgd+RU7B7TMYqqrSWLMpP3sKViFaZNO
1I8LbkUb/FSvxwG2NhB6/s1b/0+X39bvu+/ARFWHx9/C6/fbZ1eZi3wsautDZxHSthpVPIgbH0za
c5WxYdgIa1nPjGKqwTddvf5tNSzBfbFfHAjQsp6vR+M/481/Md7kcfrXeM679ntcVz/5MP78kr8N
N2H9/wG4kIw1myEiEnau8r8NNy1b/OEyplxuJJy3P8E5vT9s8Gp83dVqcfVo/G24KSy8/0QY+Kwc
GYx6zD3/DSMGt9HPd5npCmSLPs9SRm5Y3+xfPAt5N8y5GsL0PmN1kYUMFkzdoEDIvbswkkI8CKxa
HT0o69Ed/iMedCs1ph52w7FW+rZxPEtSEkNKBMWU985jEhRGod/cYDRyk0VVW67kWOWHeK5Mdd8X
jfmtJPfHhDnTVSmjVCshBMamHmBLVic27R0CKdKaSvYfYPcrssxY/hDE1TXBF2OBaeClj08EPDWr
uo6ZefZ+8egGKtrHcz1vnLAw7/I8pb+uHG8YVg3wwHw1F7JlxYAt88U3jS+BZnJAhCKOUpy9t15C
sHw6z9lFs1o7+gDC3lXGBl6YMvQooL3ksUXig3S91tP9OMxRyOJBlYTHSz4xpGi0sIi4C0lGG21B
E7GeGlP6zFh5X1I19i/d6CXZLTsyY9Ol0r9LWxMb7pTqJF0X3mKjANfFDj/UIUMPs0+nJ9/tl5Ce
SE6fCK2uVoYZksA96Sh+8oUThStSdiM8f/z6R3qi5DwrrT+JdMkn84Q2j2QSjltUrmiwESKV1s7v
vYTZLSz/N8JgWtw2TcYI2B/Lk9FVuGcNF1Tzuozm4C7IlU/ed0Ei3yrDDgEMTScdibNuR0nlsQD/
3A9T493zSWxzbefAijdhkUDWNweHpS9PydLIkh9+W9C1xGl+IDsZTnFMrq3bpAMlXuI/NLPQaJiT
PN7YU18/sDRtT1MtqKVJfXow3JCtM7FSp0j4yMjb1vW+KYl+V3PT3AKgmeUqmWocRat4CgNr11SG
vIjYzKYbsxoQEJ9sOIuBXIeMcIJgy4EQkmEkgsl7ttUM4uYqtQRGXSYaYLBpL8laKDsatyin9Vkl
FX76JWQRHSwOQI4eAcUx52q2Rv8JVhUqIN/QoXyF4uWTS1/jg5wS6Nig5xLokY7WWFvRonf1KePJ
jllDxsm3svFZymWFT5lYBFNpXEYXtdZSNtS3nRGkl7Hqk7MXVeoDIajHAgs44RbNfDkdMUzBXequ
QTWwy8zkwCzHrg8ob4iQ7y1UwWt8l0j5zLb0gZ6n6X2qocOukwZC+qpuo5I7Owr8iGH0lPYbgj0H
tZaRHMfLPKdDg+pbOOuaRAaSAsdytNaItdt5lRmwzO+9ykzRmpZD6d/ouVQkqbvmvs19zIAx7TtX
nIBgnfloc8hCSG+NGsPMbowi0OnwfLx2UxaB+mSnXb3vCS2ITwg5oewxtH0IB+OrMYcV95RBuhhK
nGxyb/va6eYd2A3w8DFZr580EipS7qcheZ5ZotZ7Ecm22vM/l+mlgV/kwJNoehJsVOuj7XqMi1Mi
Qrw9AxebdWEWMeYmzeKHgiN4nZs7qdvNT2Nuj/Kg8sSqAY9OehNIwyJ9pSN3IcrsBxbr3I+0Mhmq
w5inmctSdIU8K9vP2glOGdPvfBMogyJOW8tE1OkqAiRA1e3/H3tn0hw3kmXrv9L29kgDHLPZ67cA
YiYZnClKGxipAYBjHhzTr38fmJnVElWtrKq23tWmVEqJiggE4H793nO+4yHc3eZGHNHS5ruqdgjp
JbETlnmrER8x7EyVoAj2pbig1edvTU8yrNDSehXUkgX5UC9WutHNXPA9ZzjuX9vGlS9S77VHs82H
jx1DkHbLGNviWbMmVKtyMbeF4Wj9sY1jK8xNxVkeu3PcXvAX6AYZWk3DkjSceo4DB49ncrI6zSZs
ZkaUVusEm+fWsJmUQ0pVR2Z5QNR2DOpyqAfSmNp1oNMXY0xcLIdzZNtlrcCr4xd/MObYfBpGPOPc
wn2QdhNdNZ+W28HxRvcWsQQDij6a6QkkzRH3PE0vhsa4YTRmw2E1jdNdGXXWGfURON2ixbx2RY+2
ulqIxpV7r6nM56afnuNpGjD2OCkTDyONci8cMPyCmhvkpK4wXwCFno3uDjCXRDPE/hXf4jiMSC6U
Vj4v86EwSb22JcOAKI5ODVMy78xExfhdLPrveuqv6inymji0/ffj4qu0LL9271KexO8/9SfjBP+q
t0qCKZvWk+d31lbf/U1QtGMudXTTJq+J1/rD22r5v2H8RAzLuZGK2nYpxP4sqcz/Ce/cwOj5rqai
2qOScj1qPsolZtP8+XcDYxO9VdFbpX5R6hrQf4JoLFIpEN6B7OiNqd5mlkmDfTaHut1N6yBi62B9
+TpNORK7YklLGnNzd4UWw/LJNzTl8mFacst6MvwcIcTYGa+xJ+JHRixumMaO/WFA53eFO6e/WUas
J7u0kjZOzkRzr+KRPwxpj/v1nr04OxAzXV64YMoPxWTf5i2xnmTqRfOFjgUNM5Uj+stB4uV5NLNI
uZfd0izIQ3NnVIjJClN9kcvcBqXoCJByMM4jwd4tMwr8JetArbS6GSauqT5yjBnxyShMn1cZq+oS
NGxE9S7ju73H3FU4oSnKigj2PEofAU01QZwgCAzbVA4OUzpwrS764nvHUuLY0Xzfi0l+yRt/3qZu
uppWG4ggwyDEnnwD8rHM7MaRbiQP/BXzCgNFVODRQw/UlyYowRZ+y7Y3tBdqvAmLiixGpJeuxiTf
N7c0kmheDYhjNkviNvaWI3x3Z+i5fTX4MByNXq1zDN9vOHUtfvS0FJ57X7t29ND2s/DYJnpTA0la
2zlKrzdDP8jq5wGpynZFxYcZageuQU1zUkFTcfwqv+hrl2upipHwPKeDm4HlbLxA/rgGdcV1snVT
WlFNGVupvo9iOHM03JHN4eUPRD+y549LuXE9MixCK2rkzpujCDRVIZ7rxUS8uXTa8uDnTFhBSYxu
erA03cvRbXiqfMSdh4scyBWCN8KjMEQBHhVqHREeUaSVRVBIWAHGS9yhp+Gbo7Kw7Rz8emeFAn3h
ebEjuup6VG4dvzSO6bDceXQ/t1hzYJIQWybD1MaMY1UNIArHJ85T9aS4k4BpwnmwBZ61JRowtnhg
kDX3ISOOiDnRMVbtlT17EC4IKyUa/GxBeAnR0e8RNUaU/+WupK591LQE8gF5Xy0vs4upHgByzx8N
fVx2rptGu4jtH6xrd2wQeW8xfTAIA+hwrG2yvXqGBKe1TqCyIk240yiMaLykJ0vltGnB0V7Ak1yO
esOjKZycadssPgH2wAxnMHSgp87omGzpXcV0qD/hq5fHLh1fW9jgpza14ouGITK5sIW+xZazrzQ/
7CzCUJiZc32IxU3hQ4dxo/kaBaZMQurKrzYaKFTR+MsiQmadhixE32pxJ0EBQPeuCCcp7YkTPz7n
PWLXe+DSXbDmzqINsaPQaqVxw7uXF5IpQwvtsa+PYIzUVwZR88ZLTC4OD9uhIW8xc0mdKeMF33jT
HMvRvm/M/I7s5MvFiPZ+q8gEE8tD6vTUVZ1/cuPxrvNRsy2F2GD02sYYldqYwsAbrMeuafbePF1J
oU2IzxUkmzrvyblcOob+1pND+FswlkW3MYr8a26hHhWErZMHl6j7VCuvPJJeQ79HTYevgEUw9a6s
ugAEWkxTQM/EYHIkrFsdL+aW6QNxKz70C2bNncG4InH2okPUAsZDHSBXfF7cGUiv0P2Tw3J5Uq2J
OiAy5ZnuukQpZiYbngrjNk6a24GiSPP4UEtVnifPklB5Wc0yFblw2mSnXdQgrO5S0TiE2vVJyBfW
7mrmeR/dJnnWNVQIuZi+JfRbD+QAKKxuTR6gip9pp0f+Cd4R5yKW9VsmvbSvFsc/ZtK9i5z2liMi
eczsKxeV1EaXhrzTf2BdIR95cCO6z2YP25oKCPxHRuQPX9ROrxp1tmM7ueOE4V+1k34H1ajfWLL4
iKpbhNJX1/NU7Ep84Qhd6MYvZXfXkW3PFVodH7rc4Q4zeXuV9ZJYKU6ChN2hicIpM/x9KvsHlAXO
TjDVvR+z8Yr8G0LmjV4+upp8tPFHBOTUvHSL/wzL94hq0OE+VjU27ZyJpRh3qECPBLrvfSEjrmJj
kVkTN/vRaz+XNrHWdrt0B70XD3XkZtzAhMltiiQfLuxm1M+JYd4pVAF5lzw5mUCYjl9FZ6ASsNJu
Hc3/ZPl0XdFhkOfOWlpr3o3XmfuORIC7ia9u7T/EVP3O4n3Koth4zsnG2rSmy6OmccgU7nDlzsN2
aLKT64l+x+RXoM2SHmqPOm1CDOZJmM25t88ntRyTqj/Q+z0NaZTtEVASse1rdZBic2Qzy0M6A+4a
FeHDOLCU9Zk2Zr/qnDXvPC+6dZsUq8bXbZsrTIRaOI9DtaWVnIAQcqxwFOpyShmBlGP+aFjDocQG
6g8LG6v0/a1gpjfM3bmBif2ZmL2D783P0s2Y9vJ5nAm1R0i4V3oxzLgZWg78FlYeEca2vZwnFNfY
M4g72CjSEy7s1I53s2bOQadi82NUqRrkvZHRZ2j7smbowMo0FGZ5E2tDh/mzRYXf0/SswREc5sqW
G8MwyNNStboUyOXDlPHjwVc6bjpTeySrd92e8eBUDCw1zz6PuiuetDIvr/W4HqaNxaECt+i8SHVX
cmQ6Qu4hPH0wH2le1K8MErWYZK4Sn4ftjqiOzRwsVGBZFYYG9lmxReHxudCGGyNx07C3xv6us8ub
sdQ0Aiq025Xhfp1N6YeuNdudmpzqhHP7g9dZ+cOUZiehGf3W4ONtBHOYTyyvhNEac/QiF6Pdgldt
EWFosJ+qIdk7KHQhQ9HXLzIiJ9Nu+OjHcbctdfCN8TBmDAn7MfCHzvvmKBzWyq4RaiVm/kLEId2c
UQMrrryPZmbTf/AK9wklcbrRIofuiZvIBzwHejCNOvRvNy8C05yqzWStDxFfmAxwzKJ39tCQS5+3
F7egHQv5hTPl66xrTIX8cvhgdsNW91VyRttrb+aBLdtFe1eEXtpaSbjUrRXUeptfdMtSoQFXFjVC
GV+h4Tn0Gd0kvEvoZRmB3nmFaHAieYm6xZ7uHRbXaT5wKj9UpAE8DIy+d4af+mnoY4W95LD9pcm8
z6zO+Q7UmL9RbaQeiVm/cGiy7Wu/nVF/ALhGzcYGkfoORz6k84ktdJBDlRTnEvU2BC+7uZRGh56n
7+bLwhr9AzPhCeNp85lQRCNUEwkLNzUT8XsWyG7amsqEX+n06Df2Vhl3O6uwMjavTis/NsACLzBq
2LucWvBJH1tzxpySe3CVrNm8LxLTeC1z23lFWoX9euljP4iSBiEz0KRFcc2FvzZ7yJqkAB5Orlph
okrflKa4jjiomDy3ZQuwBIvPpqDyCOkhwRSljWZgXblo1ejuEGTF90xW+9a4otAKC9wxrb8cHfIe
qshhLogIelP0NQ55BPBH5J2gfRHuBWySe761ky2JcPXTod7kFUNKju2fht7qQ7HUKijBuYD6q2g5
RQ37X1aBYClRsEeoNmvPyA8mM/cgaeVwohO7jVrzLMHsPaaW0+7z2vGQqxYghHuE1Znr389LssuH
pr1rk8Ha68aryhMKJom6XxbRoxHT2c0bBs30iDbMI+pNZ7eBN8jo1DpzuXWb/LCU3HcFqkGkZcJY
hXo1LY9h4+W0FKsWvTtkXJqdqLy8JUs+jX4PE7/xERlxibF7PU4VtmhX95GFpsXF6IDgkoZXbDiq
EFHXa/hTY7dmT8yrY1VZd/5YWHusuZ/zUj1W9WyTWbHc9gXnFNHbiMrHEhd13W9qawZ+VdvtldZO
Ay4FTTxBSWAGlxfF4wSxMERqylY3axYqiBYLX5WHMiGMLxCyqi6zYnksmnrawbHww7SK0i9ZS+Nh
cpfbBabOdsod8KkWPJXJix5dI79sEiS1LblspIKW3yh+cQwkHf3IhfQNYnn5SodrWqzJboEs/Mi8
P93kCDh2jUUbyLIodkTj2cGsyfwKFgkqzDErdr5uN2fHi171ro03fsaMORmz6baZgdX5nWOEc06T
DxcciMpanstpVmcwIGFBCnq4dOh4E0ufzzC7T5rh6eHiVCacgmFA1OmOl57pfqk4b2De/yi85SWu
HUIXOnXJMXfmYiBazZdj5GXDdtG0fZ5807yGlhJzwkujk/WhydobNLXwERKWx6TxQpwa+q6uOd4O
ojX3Zj/sBZpeQoPlxUq9pE7QT3rmPSLbNwMzXV4mV32OVPxaVRn3T2Xeqv7KraLHalj6lWUZf9I0
fIMKQwrOCFD8pnu5+N6zV1eb1verfcbmSLSEBxMGv0mglbpxaVn1LfLAOdRQ+4S9WnDrkxuvn7Oo
GinPtBus6oPH2HZa2BIkxDjBTtAEaKeS3ex53bHlDv40t8lXE0YBs8lxDhJTINIYLQAUGISKjznx
EtWWpnxxZsuyFohpZk6BV7Uu0uq2vB170R8GbWpCGDHZXsLwb8Na0DsOq4wpN5Jiph7jYHPIqZvH
UXn5ccDieaSqzo6+m5R7yy+Jd5mX+IK0XGfHPPBhbhcELGBJgTjKG/Rvxjc77dTFkqTOCcIG+U/5
nJ2Is5x3NuqHB6ucqw0s8RfO8PIqKy0O+DFptkSMYHSp4ktzcs1QMa+6onsLemGZpr1J5sZGDpyW
BgA+8JVdXFJ4SyM4wvuhpGFOcAaHqgb9I+zseENvQ2PoosPZUV7o1NLciiSPrh1wogc3n18BnaB/
FC4mmZwrRlF7Vaq8ZBQ7H+12WIJ2HM5oXygrugT4ceZ/As2FBMdzzY0sErKRa7ukDGqXzZjxz3f+
GCqendiZKPc49e8sgRm1nwTNxUnuoHTi96P6ICdZktpRDDuWK3vLaj7z1dvlNoebI5P6msOUd6ek
Zu05CtNxMSf5kawqf3Ve6tkVW/VKUea0cJ47/6LsSi+oM4mPNnLtQGVovGHFBogMmgt37nTsnnl6
QCRqhC3ikwBbuI54uulPXWV+axZoNH7eorRPnsWSng1W9+2EYfRGtnyNYPeCFSa6NfJ8ZBCtGYFD
Ug7ZRZ52MVryJhWFwPJSXMWO+1R5frenvibaauVGoo3flYa+j0f6HaR6cJaxk3kFOPBPeUoEadp/
Xar6luSqq7meJaHS0WbBWU2XgXOWMAEYYt4Kxh7pRYQ9DFMYwNOJVdnWo0NS5e0W755N0TKf0JST
hLxCHXTVs0baRosIbngdXPmKK/7oWc0NRtnpmCKd3HCEvGCJfqqjoYSPMm05anEnG7Mb9kM3IilP
9fOCP3bvTSNtlIVN1+pRfNTG3Sy1oyfVdhkcyNYNhBgOOkv5obE02iYjg/wdKrsH1s47Mcczn2jo
t5kzcvLyxjAm7nLTa3qwMFNSdAQ2RpSOpwTXSmBb5WvZV/6tjNEKU83u0SAlaPPM5RENw427+JCM
aqRXZqfv+s52A6ttSQ2nUNbepmUQ11z5UETJV89ozt2CKstzXhAm7+r8pTeKveq9b+1qO9O9FI2t
sciwK/xNQ8S7IeGUL83wre6BcebQyROSw7eNhaGA0JAwExWa3cWjV7JIP96UTLTIaV4oW2T0iYb3
TZuwQIedap0prKEHXqP2FyeNmh4LRJyT3zZwKB8a1I2dYievEegHvl4327KbynaT9C5GMAcFmnGB
ySwkQB4V60Ssyo4uTnxiy7KDbDHchh16btQlOvJ2b4Hc8QPXsdpjmjfRjceqxoygI0OtoDRuEi8g
nNvpsZc4RbcrPBQ9u1bLxpZZdEKrDYUkT2HRCJXupOUbDd5rrpFNIhARItqsXyqiMV/JYkJnDg3O
7+hYBP8r+of91+r8Unzt/u86CPhMccE6l/T/78ffdr//Pv5ardkBP/xm+0aHvFVf2/nua6dyfvR3
zcj6N//RP/yPr/8YY5Kq9Jed+Jeue/mcqO5r33c/CBxWzQD/4aXr//P/aI7/my88B/UzASQuNiz0
Qn8IHFzzN1t3iGwUZIBiUV4jrf/sxos3nCT8asIW31xf/9WNN956+D5syj9zD/68Cn9I0riA/62S
5r1ijHAQakNySNDQe7y7tVX/XSveN2cHmpVWH7w0/wa01d9rZCkhr2Ng993V+TtiuL/3Shgo0Ni6
yDzggPz4SsRBltbKGTh4YiHST68/1WU1sRckKvznX4nX8E2eUYESa30n332muNeipa2z+oC3Q4V0
cK47omZoEi5P//QLeSaHNSTTDh9LvDO+DTR7/apd6sOMETPLs2+Rln6T/PqvvIztWWidyPh8/x2h
R1i6xCZKJdJA4/oeVMiOCMqQU/u/cOm4V33wqpgyyI1Z1TDfX7oarVyV8ImGqGgvJ13hG68E5v1S
/sWHWv+l79Vr3HieA/iNYdM6pHpvGkROAfzQH+tDMo5Z4Kj5bo6nJyKdnhiue5tfX8H3Urm3F8MG
6dCeQjT0XqymGXbFs1nReWnAyrgdQwLpNdQZWvqie2CGUqs1A7oa/T9/KyJDws/powR0YAT8eD2d
tlIC4059gBlT3StSqgPb17InTfL/fv0Z15vtpwtqu4TPw4LReap/fKlFSXqn4IAOmsKHVKh63kqh
R/e/fpW/8xS/Baf8+SqrMO+7G2RF4w4aNMaD5k/2hWinp6EYy1PJaOdfuXTffZ53l45jW4K8nldK
ckUQ6iRflgoF7z/weOk/f6g1YMZb5WREqAj33V1fkWzvFdgkD/Ugqk2tI8wK5hpT9mLh5PHhpW6g
zyObARmMVoSWk8xNVAccOk8AbR0HsCpBid4Uq7CFoPj5jf/1ppxAwGbslJt9mxm+HnEaDle129GC
qJc1SM6vGkhV/JU5iYotfBYB19S0D+7UFLdz64sPWCWqox1RoiAvmTcjI8lD5C70GueS+AGk5Iwn
JieGlKUgk0JLAj3VAAXoe9r/ioD5bY+9/b7XpHVC0T9+fssteEsmGByDV5FAsEevGyRDSS+ptrOV
668yS9BedLwfTfjWSxHxoTNCUnYVMlxE7Uu16W2UfgBpIiDbhkKpzyC29/dOBNKg0cEYotD2NlpL
7VXofLqlYOEqpIu3tC8F5FsWFyRPzMUctoCSac4O807VhwOK6hNtJE4UoBEuDFJjNt7qs/P8Qgvd
XBcf4mSwL6bYkJ9ir8qfnJHjB34GzIROIT5EfHY0dyNQm7qwMPY5uIZJEnVXXrhpYqn8w/6oAeF4
6kY4/tAS4Htraf8p4tJcJLKprx0lv+kG36mSjvhQeOm3qRuj+95ZqiNnSN59t9oDkRQB2aGXiOLD
R9x1I1NnupMTzn5W9D6E6Zvuhzg3A8oA3Bs5sWmnlPQA4H5kd55jk66DdOLyG71642xUkouockIi
hDbSUHu77XNaiadFj3A9OlyyLOUiRKS/houVzIDS6/jBWwTuxdhNs0/+QhhA0YzVJrKTNUcP084S
Um06+T4F71hfGQCBfJpS0fCcRDXiGWHQlA3pz2MgddAyUpymywePwPsHsHxAzt2kot8QU3WDywyw
gTcHS6ILr0hTeTDLivvHpupNQ4bIQ0YTIxkq+snQoNqJ8Rmca76CPppw1UyixtZFaBsBENLxn7qm
5bGzSCAKyd3AdYxIbd+bNUo+G0tx8tSXWjzslVfKF38UtGxKniPHrYAxp/6Q798CfcfWH54xLGd7
u1Z9vhu1VlAR16a9bBeoy6g2u3hUNJsy43Xx6+6LWHi2ULIQ25uPdvc4uLQSMCPanD1RMRcQjGgo
KA2fDNAr6I1rYiZB5jQakzj71MSiPKE0LLf070SYtRIUPLyfyHDME28EVH1MtIo2d4AkEriz5xj3
x1bFub+XGt+QMtn6lMmqlnigU0j7jO5J81PZJqmn5GuJdevAaAkQkpMQWWAZ6rnu5mFvFhXjPl9x
IyyjV55GK/3WwY8OGq0HHmnkzCTjr72ie5J0033ZiENfDa8qmdNTUTrwfegvX7AVureJ4qHkDIh3
0MiHq6Fv/W1MR2VneT2tgNrNPnhGvVzo/rRD15eD25jqPixGwkcDLJNpYPY5NzWr4nSTrKPTUkn/
2qSohK/IUw/YHx7GUCOh6+S8XVpWt2Kkm2Ws+25t8blFIV9SxHzXHoKIl3zqvFsT29u5wob4IK3I
PE2KOypjQf2kCMsL9Zw2zFDy8RGi8RgVXuNf96UaP3daSzsgXs97iZV5t4bTNpDA8hfbZqFsW9YP
B80H7ceJJmVLux3/Jfp8m6Dk26jKWrBNipXsrdJSfkssIa7BjeTQHKKtIlpi5KVRVmFx6Dway4Yx
fk7sEhhSTrC53+ncwRCq2zS/Nuu+2iWj6fElFPV116x1dUVmeI5mnZWcXmcaFAY5ri5XJ418IDAO
hJy3VXdM0o995hlf12Z8MKz3iK0vBm23Pj1Le4p3w8y8g4GJpA2v9fZZxvaug5AXDlUrQpsh8r6h
YRASQlE9woH2rxeXVN1Jd1vUW8RBKr5hehE6MaQxOTUPQx1HoYd96RQtqsCfxNqjkZy+GZGTlEhX
ueZ+pXamxNoW46U6m5HQX31D9ReDBpEbdgiK2C4/oH4b6AZV/r7wY+2KOLhrMzWHZ03KjmFr0l9F
KHZS3Rw/eBn8cI9w7r21GPZh8dMFDlhTXNdaG5GnwNi4LTaQM79VMVI3q08feZ6f2kGPD8KrNESz
RRP2sCCuic8E9wOIYs+Y8FWziRoTLpte5rMbammSPzV4AE4olf0nvfAgTetGXdHKhZbz+yLrWB1C
Hb6DHWevEf/WBDTZsxjxzQw2DwTHW+0eSlkgYGiRltP5sgRSlrOYSQ55DbeIxLgKVj1DJdDofuBB
QQ/KrC2Ih8VtjjGtNlPGVjEOVuaMY8PstRCPXSGK09iYxalye9LDKk+tTMEO/a9RzCKHXzRVrnMx
j2IqFjYfVLRXTuGOJL+DIRshu8lE21vpgCpxlL5JqrYoosE7WQOWwWA10NOYpBZvFW4QYmS+dbOk
s0COfPG1tiEkG2nsHifPrdHEEnS0InZsHVLUxLo+e1g6GR62fX9TOqQBtdhjyWTpvFhu+zppMfGZ
yhjAdRrdJy/TM1DQU34/SpP8Z3w3dDYprqHU1syRT2Uus01a66+Wpw61xD+nzdhGLZJFdsLh+WLh
GG5Je9OuDLPUoIhjAWQSJeY9z6kwg0qC+VS51x9Eo3pgZtELBsVs644i29K29zaV2xjPRS+ms2KP
BuoWkx2LhgeMAQqx5czjGn+OcxdUb2Z0Guywyae01LRjOtk6cS1xwfpGw4VFP6Y64bSEEp2RdW5v
aj7wIQNlx8Bwtoe/yEh444f+UMevKQlrdKZvm4AJrHcVNjNH2r6dnh9ACrHeiHG46mM02oHXUieg
gE/Ps7lKE8RCXZH5LYyTVtgXvVkwKDb8vzqoEazx47lifT90CAyUgeth990h18V2zzPA+2FW/qR0
4E8ZayqKkJcyV3fRzDb36yPGTydDX6c5LnglmAC+/55rCSLYLmIYUIehoQgrI0zCb6aiEo/DBfPI
6i98VD/lhSGINADSQXjDyWTCxfnxTFOu8cSWk+UsKA0TClaJihBLdLsb2RYvvVZhSu/obTtYKG7e
th1s6JjJmDobO0DtWhhlOLCqpRn2U8e+/uvrYf50POH92STT4UNxdTpJ744n9ZQijbBUdkiKwjqp
oSu+VeY6LRh74oSKILYotnMyzGSQSKM/Dw61pkFc9XVtUGjDv3+hlClPHqOxzSw4eeKuwHWXz8q+
sATpD2UrW1BsUCT6YU1s7kGZHuKIVdmcOLhuwSZE96alWy/QjoB1+PzP3tMM9xboPRsw8u/8SU9T
+eltVyxL3feQ1mfir8LdjPW7ePd0GGiswRo5jg0NfD3pf3f+JBgS+zdks0PvoF+3ta4K+ol4RZA8
z0g+tANQVEal4I93dguCKG7706+/jp/O2bjdHE+QVMBXwm367h30szMS/QOTEJFZure1mAgha/yr
ZeCnjgWvQqNCwFSyBJm8775zlaoBh3SVHhyL4vmNv1LWTh824IeRn6+8jVlyeEBKOzz/+gOKn68x
JQpKYM8ASEMc4bvXno3MGtp8TA5WB8YF9iJw67doJWTr9kVXjfZ87WM6eSqt+SnzZxKla3vc9vNg
4+apyiRd19u2D5oc9Rgs4ppy0sIVSv0NxRPW9xcIHlF/1KKOg+vbu/+3cvyvlOOW+HXu7nWSVj+0
qX//gT9F4/pvtkEkDjYkWNJsPWw7f7Sp18xM8jANbog/G85/a1NjtsMb59DCcx1+sc2/takJ2qXp
pRu0NXhc3TVO811b+ldt6p/WaDYCcjlt2zVW5PZP7UJgMTFuJBsKAbKnaCPkkt1x3IhOtgV+0Zzt
7gP2vGVXt8CJAXJEJy/nMEdBPj3apQeWypGAB2F5fIgnCvRfPzLvn1benYAAikvQZk1w3jPBfeW1
kTH61lEOFjjaxIIiqiflKkHlSN6kOVxX2krMoarM+qvtQXCRf1wTTZyJSORtuD5rt/HdihQlUAQc
lTZHLBnPZKYxgR5V6l+ttYGzcWrbvRS6VyImnx33AiosWnLZpp+mpVy+uAptCRTY2TzFOVItkspy
RHscQrdtUzm3buLVc4gwlJzCsegvjdrkadZrNFHoeQJGXL4RWuxJ14mYKV1dYzVB0aOGF2C47kYp
cLeY/xKt4ajoTCBwHPEx9vDwVwA3UFZ5WH86a8GNQz2RMBIGYG2VzKh708Mi2DA8Dokxl6GZWis6
o9XQ3bkPalraHABow3roOnWJbASMloakbmWJmcNh1kBfZNpiYs3DhYeicBw4uABuDeukRHokpvm5
lF5hB1rnG5f2KKON0879B5ySiJkB1QObh2wNaZIvwDl4pJ3s0E85e5L20pCCdFzBsKK5w4slb/UO
AcNGxo2OnkF3Nuid9RYlMUybUZltuhtMsl+ClEfpbopgyq1AfYfodyvpHwyMfnRW3FEdibXOGU+K
sr+jwU8ehmGOdAxBR+u7wsjgjkOayUz0Pk5taFsrXlbdSMvAJo5TwbEFYW9A5wwVUc0g/mAPQlDh
ImIKRtt+duXsbRPbKW8yKp9dFzcCL58Nvs1ajQ8BqHhjp0tku20/2je0t7T9Irz4S5OIYZfpKfAT
Mil4Un2UWW5xt8AXN5FvKnmizQKszO7dl4RWygFJ97L187o/zGlLGDIijpjxqxSzEzaDNdHqa0pc
+j0CuEjzphPexOjJRMJ78MYE+S8pLMlXa9SHawN1mx2kJbwb4UKrofqljmnsFAW+j1gWieSw2OyU
LrrUDc/efRJr0jwzrkdjGOBzIEgSuSfc8qBx6VYRbxg1cSinCCCnV/fZl1ImhGQF0E/WBKDxS8aR
dxXbJvggIVvUg37VNX6bvgz44xgllIMlrvF5rrlVi3nMdVMOz86UssfNNlRq9Ps94ydfYSJ1CTzo
P1PLrnRqmLYoUXtSO7b0aEpt+xYoNhAmDoxBd3sybQZtSe9ns5rnA+dGJthatELbqrIt4k2rCI5Z
Rb0QhBGgAkT3ZxsocDxmAJAb4LVJ2peXbQIrcNOAWXzpKqBuBpl53OrTmutF9+aO0eO6GGLdZCid
lteS+K0zPQ5yPOj58mrt+tloTNv3bbQANm7sjpAJtG7dhz51gKG26cC7n2Jgr83KmE0r+H8dFPyP
4yD8DnE73rdNMvIg43VVKxdHn9SrjjhDR93Y2vrZj0bwaLWoq5e2Izdqg8lu2b0t5ZBUuU5QbsQW
uA3rKBSL4TylYnnKIYWkVZiNJo4aqIa0FpcNO4Exv9hKtXp98pBP8UsW4xXnPpqNmPCuyljG4bmM
0UZChdPs8kXNfcGtg76aQ9TinBt4AsMGwlGl7UbVY56xaGDvG0/k13OZcKxGQIIorTPkBCctFnAl
Kh6sNPLy69bOsXCUsQNLCbvJcOTM3otAh0lVXBZa61Kx8w64d0mQOZaG4UFab1oEIYtpR2pTdq37
SRtKBFJcnMwPcyzhxqbyHLjPNO+8Nkgad/xYGVp1ThxyKzeeA+Mswjx/jAUE9WzsqtfO6B9NmLrH
wfelvTeYst0qjgT5RkOUS91ODJQVrPjkAa2WjxfCltHOUMhzEnOAp6JpMylxSP0eRIYgOHATZX+2
h9JBq4zkYFeNGaOlSlvC3LCnSwvO2kWUDAk6g6VdER2Ir6bGq20mIi2WUC3vj74QixtwA2kPGfsM
zEHTX+NwUCUGRlO4IsTMhOtFQcMEA9evqOFyNGdWv8GR7YZ1PA7R8Vu7KWLB7wqz+/DvwvEfEjq4
zq8JtXdJ9eXrfxy7nwI1f//BPwpI1/gNvpGgtQ2TRKwew78VkPwRY0FLx/bHycnlePtfKgd+AnqJ
83sWu+CP/vQc8s+B6nmrRPnP/0TpSAjZ+/oIhARaAJP3wPsy3XeTxAYVTFsgcDxoABWw6SYV2Qai
h0TEQGmbCvt5LIbhKtfqNJCqfs7hNB71kcWwUjlS9iVZ2cpWcesPRXmTK/2JhBl6LXWOm6yyIJ8s
zAiOrUF73Jo1dydnmgAeIMY6p28tJuNGTmP74pvFlTPmV6Y27qOeKrb//+yd2XLcyNV1nwgdQCbG
25qrSBbJEkVRfYOgKBGJeU4MT/8tsNu/Jaothf9rO8K27CZVAxKJPOfsvXbjBJzVOIBkGi+wbuLX
3uzjc873uK69qlhB6auRUiJaGpEQcSSZr8rAvHOtlolKMzwv1t+VkzYM7aZ0BdfwtV2aaznm8q1X
+mdPjvshJiCsYrwUpMXNYOlLOIIyB+GFyC+96af5zk7wNiISJhjLWAFbeGb4WW7Ken5xuvRE/O0L
zcenemrhZNJ+J5pUfgprUuEa312hxQ+2ZRvOmNP8s9XJp1Rnzx7N6p2JD8oEpbV8AyT6Lukc2WtS
FQb5QF2yk0sbXzJKIPiKaAY96IdIDhe/GEkaF250bLLgBcBAsLeUfYgicgZ6BjZzBlbHGFq+GNNk
84pPQvUCN8744KrpMlT2k5LpiV3+uakT2jLOGYlsA4/Gbrc2H2gZl6DPv7Px3O8m2THXrdj17PQ0
2xxpR7ZrzJv0VxDc0mZTTbgKHcpZagAFeGwRJ5PBjDERCdobFt5W+XNvof81Jwaz3YI9X16rYma0
Ner5ji7NXSeGfa/mq7exh6HNq8orGXel6lVm/JhjxTcpAWmCi3PwS4gaScwnxMXzOIdMYrLOzTZx
gH0SCymIZfhXG0Ub5rpxklM50RG3mcqhEnnITWczTsWwLlTTbejhPBeamRquqxe/nK+0iGJE2k18
TmvviXiHL34tb4MhtggQZA4tusPs9M2hHvXDXDsHmKsdC1UeopxrtDgj12mnERT38xWxi+ROYyVZ
UyDKU+CxEsa5o/AXOXnVrflYRNZLICH+LT407JXZyfL0A9nWD/aYveYAKNYm+slNn48PMrQUIyVm
T0xUGQK6Bpu/hYv17Xu3CvfMs/yprIuEmBjnXDm2t+uW3+NzrtTosRSl+xR7zXRAxjpjThjPlTCq
P5MQ+bkH/3TTLI1lubSYs5Fhx1TjiZo4zh7ATOhTXTr62Oaufxy1YdymaspQ8Fb5LbSMaWdiuDqB
XGnXwsjkS0ene9KNe235KYMTFMsL5xm6MypEoLByQ3rG8Bx6Jbp4tJQUDYldF48QyR7z0SAOerax
CKLiRbeswrNdpH/iutCIerLtyMN9PRPGUnUTQC17VNamQd2CPnhsopNfAp92vfqcGequKO1yC5rh
sTRgdqJLdLa6d57HYsI8VghsD3iat5lbrzDYJKtqDtxdHjPTElMZ3lmd0zHLYfnPiXgpkchgNcih
hWjINKOwdhBouW4TtwD4lnBF38aEc2j7t7Cv+v0IinUFZfnJM9xzL+rhGOrmFdLqFf3U3/Tdlq7T
D50/FMVeQH3Lre9RXbzrSsUJJucEWO8BAUq6kn3NZN0fz7FTw5uw3N9U1T/1XHm1gAeadOhqolR6
1xMObACpLpEtB5xP5aawMEKBA1y5kg39v+sdIJlZ6nciJmi+0DF590qDR8hlElawLbv0meMwYwe2
48QaprXkoFke+ZO5+/Vrwn5//13S50boQjMlWP6bf/59F1UW0B7bEIsaumaGqPoBjXq2NiTermWS
t3zeLJuvmpYN8NcvLX/qViyfNwBDR1fTYajwrlsBjGsA2OcXB1RYqNHL3L+bqMmX7eIKFW5K2tv4
MjB32qWD1qdEY5lvgkKuGjW9KIAxUTFf9RDsmDk5h2CRhCR9s0WcjPmF7RvVGb5hbIt1mdwA/tzl
jr7AMnw0HZWjIwLZDo5oPZLsu3cgm36OHGQsts/28OtP+g9LiFwSUzgWlbkj3tqs333JIotJ1hN2
cVACt1Vp3qG+uctnhie/eZ1/+kZtiwQzuPhozd73xIPBgtXkL2s1yOwjuvW7yYrtrZmxCTPsTDat
D84yQusDFvOOAWN+T4BOTO8keq01+/JyVElSDhCWGK+I1wgJOukfjMA9y0bvlc9271SkrUQR5uF6
FIBEHIZxeSRIEoqn+Ko3m/ZSpOPjuKgeehHbp4441u1AlXtlF/FrGGN6LVLmEtjYyz1+h9ewfEMv
7+YO7QQKkYOanINSBW5RnLQYj8ar1GPsLfr5zpso9qkgYLj6xp+Nk05U1L8dtPzDDkO3m1mXZYKm
APb1411B9EeJCF4WB5CXb8eJkZ0NgyLA70Eefn3RfpoicBcg/iVWHIAAjcN3U7VGTLCR7ak4OKm+
2C26jPJ3G+bbnfRux/ToRdp08C2Elu8llrECU00Cb3EoA13t2hg3hx3OL8tOT8bbtO8o71NhHwJD
nIcwgKRQZCdjDD+1SfIF11lBoaoxrGWJPOiEh7gK2J2qKb+xrOiVubnceiHIqky6EI8cJuZEb7fX
WexutV999BFKrVxmxEd7iqd15nBuYd7ADCOoq51oGA7JoBb7HkHJyhTxq1OwBOs4vdFjekod+EiU
txxQrYHTr1WtGQDGa3g1l7IQamvL+eo31+Qf7liuBepXFNFgMN/jMwuB5o8A9+JgZRQKWuXxOu7Q
eZE0x2emj7GiZ5Fsssk/5zTf1mHbYISw8lt4TI8+JKyt4RbQu0IEzp1rlZtemU8QXCUQAA+0pXbP
8EJcfB4O5nqRkOHATlQR+LKhK/doiuFlxvMCuuPDKDkdBjUfuCHzmyyix4mDGP4IVe1lNtBOHi6R
4y6NPtYnuIQQqr3GO2bYyYZw0GAvkEkEFTqBX39J/3CT8MxY/mXJgOpN/HiTDFGNr2fQZOf6xYYj
zogGhbdjm/0qrKLfXBHM0D8/qXyewmxrcGT8n+7J2paTXDL2Do0g6QLDHFLAMDmFPKkCi+sz04xY
zRMFkhZsU0nCCTDKbsBnz/QSACGXRYCjEtQ/kLc5X8VZ28Hb9bFDWNeG9m+zABYCIGPcokUpN7Ii
qzaZL2M2XaGv4GHMMotk+hwOyykVPWQymzfETGySsUTzFQNuoDsFJsM5v5WXoNrkJnb4waBJT/Ck
+I1q0Lsq7DvsJ51CZDHevRVBIRF5G+jV5Qnp0kPcUUj6KXLDGU0HMavDQ0NuJyGThJNJTS/GuquN
+CQlpzULYkZcpNNm+YNBRi5x78uCrHq9s2zUG8tt1I7OufSGBxd2FJ4j1Ha+izAqqzktmWFyM+JF
3ngVP90YzlOdYLkm+6K+DpzxBanHBpwNpUIW30BmzdfByFHczuynROkL41bGCaVz0AVYPE3ndxF3
NhE3cNdlJ4rifR7yZCEAgIXJ3eEO3Q3doj9Vi1o4tZwzeRQbKZppvRRGtPLj/YAK8MrnZJ919pNo
kEj9ZuX+w+3NWQdGvglWEh/Cu5NHNsmkFraTH1pveilafaHZeuZ8wZeH2GSznL/eSu2yC5CiBpz0
3u75QnW7acBVVSf8Wp3LTdoVyTZIg42voSSgroSewKC42AZjPx2yRVCi4xTWekSLt16kJrWRBTdV
ExC4FPFc7GZkggV7+Xr25FkY7DFJNz1qyXHLbGS1dk2k/WMEFoHQu3MfURjyPFSy5IJEHLO9pH/o
NDtoI7pL41OSBn12o/v+Yjs9kS8ZlFtaiHJTD/NVroYHGuAwIyyyv51yenHbmdixqrt4VAeHNHbP
mocIRWb/IMnQWU7znfev5+v/RrO/Gc1yNFscB/8Z6nV4Hp7j+Pvh7N+/8ndvzXIYwZoerSucBDh1
FmzX38NZyzX/EPaCl2bS6vAjbKB/d9eEwChkwdjiqA18mp7c/+uuWf4f+EgWnCm2FfbVwPpvOmzO
cuP8+6ABnFUuiFbelotyiSbbcuN9d9JlMprN4LTEh7atMNpXc44+S5Pz0aznJQ62sqPmXsVZ84Ke
VDwolRoXkpnp8NoGeMcsJnoxa0dCO8wwGzYGfuwOYsjWGTXzBNPk73ENdEgrajFArOiJ08XBKo+l
It6uR9K/hTMTXAuDmGOSgoZNzHF2X4opvcyJnA8BqBm8fkb/rZgNVHjKHuxbYyT5bSwy0OCq7YZn
hO3TsycRyW4ixddGyqRm6oDcCRRQZtYnvK3Vl16o5BlO1HRnpOiGBWkxn5kfNOugilKPEevcfdNN
BIOn4jAeCXMB57j3VmfE8arMWvGxl+Oc/mZvk8tj990lcDnjc1URjmGteacay2fbThY5xQcEtsER
mZyzrcSCfg5gMVMuixpzInbX4K70KnFdoKKmgen6pUNoEGpN4Bl0DD2nPAZzr6moHcUsyC6/WnFq
fCoY/VzUZBCFGyccyZyOVo2vuuwxy0J/Hykk/0RTlLe+33zsMuoypxquwSCJB6EEYckB6H63/vLd
TXL316f7Hq8e/ChNY93RZFgWMMKt5bj2UylJXzkKzar4AM0r/GwtVz8qS+uJM/F4ZzB9Pfakghxz
zq5bWxV4fXOjm3ctQoGbsaf1VaUWX0PgDONtVND/G0rpfAgn/lRLIb4xlbKoh8Rwq3rXuka1Od45
fvgIEFLsgzjOaOcMhD+mGVEnxVDsldEY+1QDb53KptvOZs6aXjIdrsxZfiVy93qApX54k1cxzuEo
grp5A3M03Y4cGbZmFaidE3/OqiA5wXAZXmKF0ifr5PBSNYA433TpTWdp8BuEE1S633Ux9EduyvRM
ujY3U5vGh1R+NfM4aVaYMVwiTZIZh4O9+JxomXByeGstevgMzBmtsGDKvPGKAhpQwVVadUWc3NDj
rYkwzMSnqSuqbz6jrQW50+Ba4QlbH8bZs3YFDohDMFbxVdZ15k2opvHOX7T5Tlrz4YTsSfCq1Zwc
8P8DT57tSFwwWYy3bWfxhYo42sVYcg+Ds9ybRjrf53poP9mqrb8EURrBH2iCtQm38jeU9nd71hJT
Bz/aMiWNyYBrGSxF9Xd7luBgEkbaMy6KrN/7LuiLvWG12SOte4TiXh+soSuydphbvwwwHdZt1yKE
sIdJfU2qktaiSy4rMt76k1fbAEcg6zMnrJ7GJWqy7t0c9gV/S6oZC64SLYt9xrW/Lkl4XpnMwbet
E43biRbBZaRJbq88/D4E2y2puAyi12xX005TpCwbKsUhYAMmw04Hayc2e6BZyajHc5OW8/3bsiUH
HshGTNxuUzsWOo0yfCUZyXzyjRxxDLSYT4Ux1+e4jRtoA5WClSpJXfpSmOm+pk25eJWh4tBa6929
TSfb26bMCm99sy6n7a9v3fcaM75+XNuoXH3XRTRDDfzj1z/UHJJI7gwvoqlgP3YoiBjD1saHZA74
BBbWtbVbt8ZDMsWM33E/BiQ/NIUa9z5Q3WkluQcReOOYPuHarp4prpqJWIyBaMHKasLPjQ3zlroy
s46AlI3df/8BEFDxtsgaYKS0KJ++Xz8Fg2fA3JF3IfkdCXJCsxkTDiASkgWJ+y3YZ8J6YL8QLltM
ARVl6/pF9WyGpnNlDW74yr0HuIM27DPUCOvaHah6laCSI/bEDx8yr2YGr4oIYMKv3/vb8/jfD4tl
7dPnsJF04XVbEjHevXeY3DHykMG5lLSLARS0bfjKag59FHoYoixC5G4SlKy3maeLfYdTE/ZiUZAy
U8X6RMcuXg+BaI6Zs4DLvNp46Nw82AcD8vx1Q3FEXGsbX3tkPt0NeYBzvmuH9lXzmOASxXjRQ3Qu
Jjxi+t0wMu56e0iLvaexJgD6Ytgl6JJ1fR9+EspKDoZv+CdAcYJIRM/dMf2PAAKo8TP5kITKDTo8
xpOCplB4YNs6IcZvVkR7kf7FwlduK2FtyWIPdrJMv1iYP1slC+RIaVUdYfaGnwkWb46cCca7t1sv
DIzoa0N4kd6SI8zbK1JEHmMjLpnAZrfJE5hMgajVV5MEqF1iqvAzK09/s7N82UGWrwbK5gmDznyz
2JoI3aNZdqnAgBN/mKcPJpGsIB9rNyb3JXmRZV4eEW6MJJoIiNENnBbAPeJajUOL1CYbz4k18yz5
9ULgkPjDsYGVEEhEf0jr2LOX4+C7YwN7dd63qa7R0lnkoE8mN9jqbW/OhrHek7SlSN7B1rxSs4p2
HMWqZ1d08Hss9qQtKvkjwi5sRlmSndC5USVNuRmna20k+ByiqIBFzcRqxZ1kfpkwLnxk++++iMHW
3/oYHsqGVnHubVoFSXJfcBy7gejtbHOPWRq0n0KS4CyZOu4yC5L1iiBHxEGRMW6mucKwYEMiGkoi
sjzVTnSwRbwPate4J0dyGjYt49SvtcNjhfWl8O3U5WG0ZsIauWtBqSwh2sQRcWWGuPvUjukBeBEu
y1FgQ8Eb/8mqqmIjyatb8X4YC7YJNwR+EhZrIiB8urT3XpDw5ptG6/RUWgkKHKAoBpOCud5TyauS
8WdoB8SEp+qR50D82AInQvZVYQ1alXGefGp9OwDlldZudMCdZI7rXLIb4PKu1FeDfuWF6O7lgIP1
9GSSmLLHrQihb9ZIIaTCAtGNKjf5uClbXla2fFEwBflz2PXcBpMS82LtaW17k81W8RBFXXsMTZun
zmwl8ouSIR26yHKr9MroGJHWqDPuow7h+XZG0PYlJzoZbW9NETmxs5tro5it68gZ0tPEQvBJSi/f
xPmqXJNBJ58sIhKJaTX7+Z6Y5RDWEUDdS8PZ8tAtbPRVi9HhVbipfyQYwNhCcwLW4rshlj6zmYet
rXWw9lsMk2uS0gBrNLgzV3HNKXNRFxOXSEODtnRo4g6as1fPGy5dWS+JKxxbSXpPvWKd4SI+e16u
7gTNnDUPg4Bvhiii+7cb6X+V7W8qW1rYgkrkP1e2j9+avCy670vbv3/n37IR21vmQWAT3wTE7ED/
xmPAhfPARZDWggPie1i18wf/By0V4aEeIe2IivNfwhHxByUvUy2bYwVzF9v7b0rbpQ3/3ZOS2hkx
NN59Sb+IItpc/vl3p0TfIsciLn1G8j7n2VxhmaL/8jvr/o/1M3WLi8weCAKFNLqZnxpTYY/ET+Jv
O/RJgRqPuEacWYD7wejq8S53Ee9l6FybTTmjaf7uevxDEbVcr+8/4tuLoxym583X5vFl//gRAUkA
/Uv9gFicACOz18Cp1qPF6zpmekkslIxRkFckaRSx3BB4GH8bja7Att24cpM11rya+iTed5oJoqyN
+tSnpbpt/QRdANmZpHZMTbVto2i+6VsvvOTEBG/+Pz4ERonAWpp7LKR3rT2zwSWRw5w+cJoQ29FG
bAp7yT7G3jB9rCXS69BKyR41ckbsljmSLoVoe+OU0ZIqEgcjWQ1ivCtbPI+mxjqJ6HjeaT9FyUYj
cOdrrKg5YYi7CfA+hrW8+G141z9cB04vPIvpoaCmfzd9am3O3ZM3BAeSR4ZNY5JdT0bBtPfK3zm6
fmrhs9womRlt01BfbE8/XnFHW/hRkasftIxMRsA46zvXr0+Azut706FM/PXVeXcTva2wBVdjL4Ha
VFrLCvzuJhJWSygzDdCDjuLmnh2lXRHUG1z/+lV+6u66lk1exuJbYbSNGenHVwkatotsMDjD4ojc
Q3Z+rWRAKdz6D79+oTeHz3ebwvJ5HIEDyePGkz9vCknEtG1gDR4YSGbH2WsFIDTWzDRx4aacgAka
x9CZy7JLL5hi/Osqc9MNbvnwonqm17nj1PcN5J145WqnxSEZm5qGGZ2qaPE0ELE37WPW5kcdIYRc
y5mY3VUEyByya8SLjJUN1MwXoNGE234a3Dk+/PpD/uV6++FT0lRhHAeBA1MBVqR3FdqiqUWv1IwH
XJwWGYQlXecobI/QjclLTlvBEad8HbPG2DgpJQ+LNzlkedLvtFV1u7RqmnMFLC2mn0AfmiyUTxbZ
RGcnmOw/vSHPPzm1u22sQXywEMyQzzdkUN4onx6EmQY7hSZ502k1flRRITaks0z7NNpZiY7+ZDtL
D27nOLdRLxhCxBw+eLqoQ16FYisjNz5wyIBhChJzq4Rt7Tk2+A9N6CTHxMDSXFi1QqYUhS+KB88a
sydTymrWtxX43HqlZ8++xlWe7XFh0UnTgqMeQ7a127swLjsrKg9pU6aPHbFBGR3+FXkzxq0TVNPX
iXhrZqaqW3z0cu+EdtKuEleJNbA3d2MQoH4P8dZ8qPo2/+RFKn2tLAUJKTWDaWJqpPCjD6WJzZXD
+JOHU2Lj5aI5LHCJI0708XqGHXvrZkxvOj8ugpXM4+G2J/vtSwGM/tmsgXSPATyPMP1mpIZ/A1DY
wMga44/wmlNOV4o8JavepiJYtE7FuQyxoAsSjFEDYbBYGV6xN6vkevk+N2WWVGvJ5B01Co4HK5ef
HeUOK3RJ5CeleX5Npsz00chS1M4Wmv+z1RvAHiDu09Li+bKGKCjBVwY+Kce2fCawtL1L+J6KY2fS
I6m9Vj6kNu2kihWhMwSBtZTPBJiXO/KbDaZyow8sWhTNx2ICGl6m48ClQTndjmV0GKZ+p5S8F2He
b9nb9LHLSsJxjbHzkY2Ir7LhmjeuVcFUyW5impsICHW6gcqBxTpM6QjnaPUb0zyB/uMEGtkgTYMx
+lAk0Q2s2T/VOJkHRZOLoOMZsk7j0hdLn0VeFBuaYsnaWEAWnRP6O9k01rVH5O6pcNJgBX6T87wp
o1Wf1Maq0yaht4Gh2KLIErIWoKKdlOOV4QPfSgHJrUEohp/BZ068mTHckfhlr1Uqwdc1Zq1ZXHrw
NjyG0l0c4dffJEMcb/rIFfumhcDuzLBXca2a62Z0pucE9SFS9dbDNzI5Pnp0kVS3c0mrfWW1Vn01
TZZ9VMWYHSwZmwev5HZxjak0gXjUYk77rRiYNCnYwivml3DPzaR4abQdkS5r9V9dr52epG6GE6Hs
+phqIgx0VNnXDQxQGAQpAbShqY+9xf1lTCncwGwi8WZlJl5rHYs48OZ6Y0FuIS02ylejMY8fbW0W
O2kKdYQ5Um3tjKTfZGLKHUjmWxYRldfxSLZ7YeaIUxAFXicwsKsN6JX6hNeKSOCyn/aG60PJb810
FyZ6etVdM5Rnk2DGTbj4sWaNsr4pBfpeQWkTRzw5rBmHjTB7gqs1LVk+cXPyXMJ2hoa8IqFwQM+d
2X6aaXfcCm7U8xSbdb+BzICKyaxK/Q13FRkEmTkTPpE0L8oD14BvwHt882UUiNseDJPzBUWVIoiN
FnKoOfKRt7MALwM8IiH435rUSJxqo+mmlyyy66cEDv0mNWfGGwbnQsMhLSFLLXkc7DrdVVHQP5Zd
m9HuIhdkNpR5yBKbvafhQ9Kbmm9c8JinGdXoYZpkdZZqJiaiZfQ6DZJ5B+ChFEEWXPOg0XzylPlI
YObDxuml2NbdTNibQ5bzDK8CLq9NB3gtggwTCV7dNbkBvJO0D4iY1R0fiTFOtOqkh3C/SxNnKwPl
3FpsDKSJtPG+6si7B/+SrQMPMDRnFYdkLTDonCObk3ZZrxbDmFfOwPox1g37einqUzJlhJ9zthF7
i/SzfVgYeN+b0rhMvIDaEPTF8QKqB2+b+K8/B6S7sFZd1V1Mr+JPTNgvjSlqmrzKejJh/yAFSGg+
1eW+JcaBOa805ZUzmvuuZlOwml6etayBx6p6POapAHqUJdggZKi2JRhZKzTEeui6GCX24JBHYt41
YUFEXcoEad9UkDr2fP1e+tLYfq2umzavSf2akF52Y4EzrcuhEzRMw8PrABZVxc46tQS+4cZX5/Ev
5sPb4/1/BetvClbaXExB/3O9un7O0H43Rfz8fcn612/9axhr2X9wfsacgPmbGtPhL/zXMJbESmCA
eNNtGtvBW7vt72GsLahYOUhhxaGgFIsd9l8VqxR/EHrCmd9neirRn/1Xw9j3ihnTYayBDcPncIpu
hu7uj+fgbpZlVff9eMY+Q2AvfMVqVUoSEODMDPreNZzpxOigSLcmnI7P2ND0x9QmrZvGSFH/Zar5
j3hJ68cRnbO8G4wfONg9imeUu+8ajACTqzRQvT6LurDgH5EcvOq9Eg/mqEHFIvq3+8+erjgKN7lP
9lydNDS1yELx7DVSveJrwEP3lr9DIVnOMuvj7Bi+tZ9cJ/xmTWi8f9fYf1etvL1j13MX/S/zdMRH
P35/dozj1Q2m7ixHJ4oQjM7ZR72U7rvOA1S70hOxM5vY4ykxey7RKVNqyj1COabBjS67r2psW2sd
M6DekPhZam5vxfHeQ7YYbaMyUXdskqe8DQh5XzAgj62qr1IAVEg2iPK7iRul8/13q/gfqvyfLwNp
lybNfgpLLDrv5YakQkaDUWXtGYEPyK7IB9drg2eoMDb2NOnHJvhQhVb29OuXfVeTMZpF5AtUGsqj
ufzH8ra+q/wcc4zsqo2Kc+HDLgJJ0Z8xua1jP1SPv36lpWb9rlp5eyXkaCgdFn4l6IIfX6kCRTAT
X1Se/QpKBeSzJsNj40/gnYmI4vmczWtpTn65TqQz5L9bNMui+PHlWShiCd6G8rhY1H98eRpIMVVK
Hp+9OnWeKYIIZM6W9+CghaBTwtltMrn0+yGrB7Gq09L7tmRJHWEr2dejKxtzLYeEbJLEK/KPsqmE
3Ch/mr5VBhwS05hzb+0EpU0ZgNryb3zvf75Nf75QtB7YNjBvCbJzbfa07y+U6fYO5voQ4A5xMM9x
0/H4sQx0TvZKTlMRneBRpWSqETMzzrXiNEMEFPQr7b12HikZ64lR2NouE/0tRhL1VTuV8n5jAEAb
+/5bpgvHIqIaZW/l7nw3t3Ibgj0a1ckbrBRVGFD+0KXZjwSYBbsO8RMH3tq81/nk9CuCYr11YxX7
lgnjPrMrxHrMsC9V5gAT8rIh+jQAnT9OLX6Vyqmrj25LQQW6Gw53mQA2izuZDKswaYvzUBntbY2V
fBtFEHZWxowddy1QiB4ct8su1Ax30VTIcZX1+DIQ0T10IjdIfcBuA1ppEuwNgAjnlTn4yXWmHP9z
SGj6SeGMu56jkV73YCo7X7Po4qPhN1O+GlA1biwm45s5GV+qtu4+9GSYqBU2fG8XtnV/tEMhHmpl
Dek+9AxyWLGqhV8A4zYar3Rt/EnyaL6pqlYcU851R6sOsq/EY7jc9zJPP8RBOHorXdvRqQmbfj3x
Pewt+my3NaDJrT009c6yRktvMw6t0ZqkGihX6M5C8s1ks+khEjEdisyNZRH6w6NG4DviULfyiRx+
GnNTwQgNqg+O7Jx9HySG2LVuPj/7btlsYTNAbNCpH+2McTSfRZsNr21UVc56FhSGRG4JHe1IOy25
OYZhO0W693dNGSo0dzI/FPzoigcQ9EAXOiZhYyiXIUSGg7fySmfE0t5l4Voyccj3jcu8yu4n836A
ugTgpzGZobOSup3sBtDvo/TGazed5yy874e6y3Oih7OpaL4qEAti/twOxsgsAeMdW3n5IqY86SSN
DwaVlXnu0i5PsbDH9bzXQd+FaAcwTwGCz8oPpodBMJnIF1v3XANMM9DBRi4XJdOmCDmerrssHWrm
jUNE4ZZ1VnirahPG4SGlK6g2EHaW6I+2k6yoISytheDGs3CHTSoJbzW3DiwVBAg+C06mLYlWWdwQ
jYLRPgCKv0RSE7CF4ZLAE5OIDyx7EKxgBQwh6RQeQo025FSwcwr092t/dtgxC0pPoo5VQ/IpPoyo
vWtjg5j5Mor9V6PXHHU3Zim6fQzKyz+T4EUoaCG9bokILca2JjG0peNNvh9pvl6+DVs91zvwYkW8
mzLwWgezpWBfYydgcuNRr2b7hhx5tM+uLT4ZVU5SqZQuke782zRus4QMMb7yoviU5HmQHyV2+myb
qs69zH0n5S4xSmFdqUG1XoF1WahuHzYakRAPY3lKolkgGUP0WmzLDiPy1rfGmUlTQvPuJvexu28N
bpVmE1pWf2qgd2ebKJRRj0JGczljj17RqlhkZd+ylMHGBvVllm9IEiSb1TJjnIqxl7qEPae4wOIy
JhSAFgPO+6GpgrskHBIblAWZdIgwktm4ohAnJagKI4e3G5AsZE0KwqiKrSHapoGthtXyc6C94qBg
+USShAJIlDPVQ4wbgkwK5o0x95E4W+Q0z0QwaXwMD1NGVtbZrQL8bkVQdzdOX/BIilpobsYqyGFh
7cJYWcVn+piFOtVTngGEGJw5vrK6qHuwE+E8O2OIDsG3WLy7viDfYtvSbuTN96REbzLJeHcNMGML
Eqn+nA0DJ4skSvSH1nGHL1Wj8A54YIRgdjBMoqYJ+XtI4UlIV2g0ebNYP+z7tnOsBzRy/MTgGoBI
O7IMxq0GDRkfmlEQRFx4UStuY8ODO2TWy+JMkprABmLP2rtxsjuy/+qBa6OGgjdWkpNgXfEECx7p
fbK6c3ZJcBzWEnMMuS8UCAn7NL2g2wXcMtrJ0N90Y7ccPhcZE9NFNLTlkPPSZTnPGlECE4a9mXrL
h1/e+sD+xPsC93+2HXI87vvaWSQbRIzN6yDV3DpVFqXxfdF43PJNz6kg4p+xp4quULe1ZU9opGWl
QDKooRmJ4DVI6cPm29fjblwUodu/8A/8b1LF+ERsIGNgLefkrsgfQyGDBXUAtsIHgMe6mCL3eSgk
b2MkDeQiu9FsryKOuclVWRVp8sHnabEnx9w610FUf4YEheJL2SoWp5IOVI+Tv4z0ZmqooDngTnJf
4etL16ZXTy8wzp27sW/N8lCbk07pPOdRe8hDI3+dmHuzhxDnR9yFCxUMZ/Wk2l2FNOSTAQB4l6PN
qVeA9Ort1AzqEtOtuApyegMbRzQiYttjnIfvQgSPOJF1hGm14DaZjRBNo12UVv0tZ0OeTvCKuDeG
ZcfeJg6qpt2oZ73lITPUVxTslOhhAPSWJ63UJkfvOvkTOmzwYEwc02mBEDH1ld4tndoccj/R8IPg
rxpzS81IvCK8x2BuFEEfKXbJuaShQc6il31IFrW477UHOx81uMrBhc2RmiRx7assJXC5wGB2DYUV
U6aqi1xfRRMAW8K521w9cBJpv5pBwTbC1tkuDQJ0MZittF/zFJjqD1lUW/EyPJe+ZjSPxPRj1Unw
vPhOw2arPCONTkZYDV9UZCJtIQ/XTY8xrLL7sQV7v2/6uo238dyzSGPRJfKO/Akc0LlboTmogZi4
NzZ26nGNGn5ot4OquGp4OQikaWYvZ+9o22xrjXJsNjoTfrOf/ZrVjw4m8jZTSPApNoOWmDMwYOBZ
VcNa40kXPLLW8/augM3LBitQMO584qzx7vRkIvWDD2Yk1d5HRxT0ZgYn6uwbmwhqfanDNsDBHrGi
txXD/HpH4TCN1//H3pk0x42ra/qvdPSeJziBw6IXNyelRku2LA8bhi3ZJMEJnAn++n4gue610tFy
nF6fiKqyVZKSJAAC3/AOuQc34irsVObduotd4vi1NAAl8mWx0uuis+iEVDjCuhuiMcyOwKJy/x0C
aQfgJAW2lYttn0Py5b3XaMODwkmy8IUP859Kyl8qKY5tOmz/70rKf5Xf+uJVFeXlN/6porj4YiBW
H8Skh7YPTuafKgqI9X/RVHOoGghYa3FALvKriIKQhIe1NbYOVAOfgfD/XUQRfEtgroHxNY16cO3+
v9P2N6j53/I5czskQ4KePGZe1HI800L9LXGNwklX1Wj7PzJ7VfJnCSPRs3czqOkWNvyAgtGDLNN8
OPTaK5E97bUQj0tSqvrKaShHY1hj+bwYBU5DTbEBAWMD+4zKgnZWZ1cWvHda1sEaoByzADPfTh5R
OEJmaN2vRA1y5KwjuVb4daa2suaPGaDhbl/KMR3QUdBx7lKNH20RnXl9mreIaudSxB2Ql4X2waHG
qVXlW91nFEj/0s91Xme7vvGgwMEjiPhXmIzsZHQaDNPYulfxQ/XzFJc0B8OMpk3ne15xHaci5pKL
gzTTzzaAx3OPTUfMrSHT0PE8NXHN8vG3tXX7kmn/DgV/rsr8TwLOLcGiRKGOnBFuDyW0k1sCjbVU
DeZuT05pi+Ia6YX0Wc6B3RBUdpDD5KpCYh0spDIVofoqIRGQMFCvL1DR6DXl9nAUlrwo7alH52FN
0hWSfrkwFfsBws76kNGcBAIfrAC1bta1cPixKvZ70dIw6scw/gs873UlCuQLgwyvIo6ANKCpcmoe
kWQYfFgI+KMBbengg8CgrHlflRBnb98ePeePKz1zomhZA8LxUWQ5Gb3EMpCITljfSSgcl+AlFPnY
b8MIqVsb/TFgj+WRiLwIv+msTKGttV1HXofB1eJO93m1zgQyWYT4w/e0hopx8JAZ15ei0j6622/f
bXCCXzXA1QBbHMgwlN1cQD5mff72dgrUYbtq7JrvmEi6EItlpIf1tg+WDh7gqu0UjfS455C6sQC2
NXrX177PmoTRr5mzuPBT/ThGayV/BtBL+IQ88eEy0oKnhPHzZR3Q0wyn92KhsfYZ3coYg4upwkGJ
5hammwpqdTcE7Aa150zw67IqMSvF6rOMC7qkawiKZ2pYvqzaUHo27bImjIVLF4e1Zq85PtsH128N
LbZFqmu5VQGuxD+CeXRyB9ZA0q+3EV654jNK5wUKH2sjuUdHybgGT1ePzueib5TE5SFYyvVhpdcy
3U9dG0zve8n/mUEPy4khybKgYc5c0KRcuvKo5WjqYMpC0SCJ+Ax6zSi+AfDUWR3UAvCgdPnJwMkT
fiSnw1cFZ2JCuftumMOKd0q3i7SGbY8DI1IzMo25tJXPMT++erO5mpVqBYE8LkgLcGQV0zHxEZe9
Lv060mezQ6fzEocuPV6McDFYS3hAdgxdPuWOvoymHodG+EDQGyAFR4kLbFdFrSGLN36tiuL46wGE
HDIeFbG92Ci/2YnFgAq7Zvn1GHKMSJ9UoW3BQ+iTgD9QwyFxBxRcSFxgXgahVa3V7T0aw8ANWXIN
tFa6Y4IxGL1cc+lFZewNKLLxTOnLqPp07hg5ESkwlscZm7cCaetuhLPuZLG5omeFHB6arhbDonQI
jn5nrHRZLk0Mh/CnR1WGRSOTQFbvgb02IeJBnmeWixLS5Z2a6jhm1aRuVzJn3kJT/qeHmESC9gn0
wMi7sKjE6ceWeJQxbJDrNlLx6D06yYeoREUXU7QQxQOkOYJ6KmDXr7U5QgCse3xPg7cwDyFj4zjb
epQA0n2D9jp3HLoTu8C+W72Jh2kAiHMnHZ0wvkojr/Wmi7ifENbcNbqhjrKDbQNjm5kfQsiTnQuR
Um0RdzAXmjHR4A8/zgx1FKVjXkEdtQUrxVuDwD9OAfqK0BurPDLHRzLZgEV6FJ3E53zEOxAdGE9D
z9rgcWbGuEWMSf4cl5lSy2aNQrPmSk4i/yiHxWd8UjswS9Sc8NO9imr+2zqogg4oEA7sDZxgq4Nb
H/pI03vyAmMNR/2M80C2XmdeaQBxfGhHS4eZED3HF1ooyvGme0w2XEYhg0zV6yOapL2srqfSB1Cz
bwHRc38rR4JZ1V5OOXVHF8To26OyIQispX1PMxTrih2sPjiYaPWUGbWwwLYOYAZSRbOh0Klv71jb
5FPpZKv1VmhtfCainj6Lv4+rmVxo1+q5CW4CgecGKAZ7KFuIE4n08neNk+X0aQkZzAzXOb1u54C2
Sj+hco7AeK7JEbEI6LdLCW5gviySHskOXKZ65qb1o7wR32o843mYOpE6RTYLdVEftEjfxEtkSKr+
XO7ZiNlu9oOXSt1uUzU2cUzrOojQzUzcYMiOmMlj9pxuooJtNnhcqWn66D2R/vLMsVyQH4TJmi1Z
ll6BHRyd8GZYsKlj8eSI2bMSh1mjGVDoxKxLe1x61lBCEaVIL5sV4W3MJtxp7CgnCI+tsm9rRmlX
FcxHvVlsyxmxEyRZY8uVdTsySzVlTs4C6P4znxW3INs9ZDCRU2bXyVUyTAd7UDM/SSTV8r0BiVf2
Jchy1XIXD1KykDIMXNielL8EjN+QWewOE6PIu0CK37OgphZVn+ac2W81HCzSc/8Ylf3KjWeLNXJp
36HXrw5slxxHk0YWyoPAj4VJv4/80hyyw4DYDQl9IMBjcyh3mv1BR5nlv1tssJWYoOhK+HhMDTWP
FDVd021W7Cq4vm3NhX4EykRQhLqVCYfY9c3gzE3rIYFSdOyqeH5kcvYs+HLr2iksvL101yZznewh
9ifth6RdePi84fDX+0nPIXccyhlBxkNTZSEvthxXILvYyI1mBH8ta3BJ5nvabzwWLqYbK3ceNICT
1La3Ig4tSE42Y+yFHXJmG6qAKeaHoZXmvLl+lFB13syZg10oVLEaJZO46AYLB0dHB18tHOC7D3a1
lPfIC8aIyXZdm7cXAVqdBS2KaVSPiqqcddmlleVfJ9ypt6W4l7dfc/bc9QBGvCmffFmu3fuqCaru
20wpbH63xlZpb2aECxH3pl+EEhtw1hiCPIIEfo/EwywQb+zaLFmaTVDZFWS2kmMVgsqA/m3LHCGZ
hKhOuyLKXk8dCXe6FHAEwJZ1sy43PlQ+N96oztLDFxrGo/8hKAftI0lKwopUJrQZnTQbFfP8Ces0
SYfzIeMkK7fhWs7ruovzcrW7QwJmoblceDnwthmK6xlcnzpMcZhid02Att6nEhoCB18whBe91kjN
ef7gYnpMlwWcFPoAfbyjbBpKyjyhi5KoKNNj6HrDrm0w675M4tq2z5zZQVY9UYtTg1wIyxWSWuIJ
61Zhoep/REi4kw2wsVBjiRk39rLcm97McG31Q2299y2/Xx+GmlW9EchZdR/XcEprTDmHgCQfq1KR
rgvw2xCYXEzblaZGPlAnXBsfe65NjOi5Cx0Fsc42gsYjo/opg6I5LbsiGHT7A7VLMLTbMVRNCPew
FwMQjgTuarQbC1sgwZVUVoGMmEMZpTibAkVYm/3IotqD8Y/phpGXw3p10GuwDzzqLukNQi2qlbdN
UwW8l7Yuk8B5P6dVA/Zobii65ltVeZUSH2ctlPJ3Kpm7ZCKeslNiFD2FqA9Ro5h5YTowZKz/2uok
r2HnAe/lWInZSHi5WzxZOWs5wHkdMj8wOxwIbBNh5hYq+wmqgjStSvNgao4u0Xm1CEkxCJ04epA2
kpwyQw0Lez3TYchnHkbRmOiPvpa591A6IHq22p8q1EHGtsqDzwK1ZW7FUVZYxGcp5Nhxp6hisk2K
vieyj6iCKvfMdwVRMOwdE0XHVLTYy2REt3pGt3dO0C/xqh67EDjfweodY98tCYkwmvLYU6qxsnlQ
4hKK7Fshqs5siFWJ5e9hhqlGaILjyMAAqTo0J2cEb4477egYcG1ERcNm/QATEhGFbZPERknOlk3C
u9SLpuP+8WEx+2ThhyU/4kon5o5qqlQOoosdAh/guZOJ3cZFbzf4Ps9t3RwCl1brFf34iWNxUMrE
UrUKTciSxYMZI6Tsg8H5OVq9RusBdOo0lii/4szsbIBALYxtbCMIU1FRg/JDiPScdQZ9ZU6pXyeY
7zSMY4GBMjtaENNprzeOl1gMpEKTFtttnVckHeVoMbBsM9LcwdhbGcvnn5FYW16hzaiojZGm1ggx
3zcVnDt/VyAaHJUbAiKzFHObOOA9Dc5EfAaZTwr8Mo0cmI7zQPo3Dvf4Hi48sSfhfnXHsZ9Cp7up
02Kas9t1lnYSf5kK+jfYTaggrWZMzESAFmDomijWWZXJgbsOf/LsXNm1CSrsQeaE4DOiRhyKUdCy
WCrKBs6yzWe7CweEH12ilNTFK5gdsAEbjJGeSvspugVg5zb5VZCENvejVwR/MZ+hIc6jTrRQpvuy
980r0iIxQt5dYyvX7xOE1gnUMN8gPGwds8C8BA1096x1Q8CfxlPbnK7ZNKUcmmMzE6hu0U4hCqQf
ZeJNMO+sxwTbDCJrmxFAk2oNEVUxzSDz00QlHeKNJfXeaOdk3Je7patsQkNU0lMTzHvK3O3L61EM
gnkpx7lhUrueja/CD9wDrjxFM8j3o3DCAvWfqmUtlNtcExPIg9/BcIa2XbtxfV3NTjoNu7TsI5pP
fEDlEdSiJ8ncjtYEV29frx2PYKspXx9kT0MfucGpIeVLwzjvvuEeluOl0xejGthc9Ox7V/7sDAUm
QIhSy58VKkOMrEQVno9xFjMhvR8TXpJ4Ms+DFqu+9GaX/CkIY71MqPzR5Pk2Zc7CoCQvkU+f2hOx
Rt9EHU+bLxRdMYl6yYijtUZT8bCkKeDefQ1fhq9SchaKvJZlLY/eNKKKSf0a/U4PjhvpCNzQtLeO
CNR4432wlh5OPdbsMP5WFpukG8SOicK6xTFJfhjTIgWrrBB6v0/6JGXWhoq6UrNbIot+Xt5NoiZG
iQUyY4y62XFXpyXdOzfCqnNv8geWUwBQgQ9C4NpslYo9OTiqUKABuseRkKV/dCIH4Tld4FT1+PLq
1RO+FvD1rCpGfVy3qDq0INWn3iyMelbcJh2L59YOAKO5fmf7C8x6BgRJcLjMsTUwkKjjm1ecbDlV
1wE8U4JXPcv0LAGLO97hPbX2cOMWpzxGYBiAzYyh5RMfeMswsXWC/274mNgfOvYq2dYmEnXRLWWf
mV+yxqWg+5Sdt3KiVXdNwD8GKETO7M77OJ1MFviSWJTJam66wTVQ00NuQTXhAROtZLz+FEkWOkmS
zeqfs7pmSnNnNLdON5CTELXKEcNFEOcoKFyHiuIIP7hqVpR2aXZB5GUa0fJcCgTy6w2sh36lQAkF
t/jmNYvJ0PXLzhHT5GIMEbk3q/LtqtFrhMtzzQjKSwz2ARCUgCryumYULQ1Nyricvy/JYPLMKbOA
YezwE2qx3+7Hjuf9yyVPq2qUqRB3FDiL+obrHp7wXrSq68geguG7CGZTRH5ZGmVkWRxdbz/dn5cC
Z2VUDEzdmgq5Qc78VhFzEYQHy+w133M/MftTg00EErULmzV719vXeq4G/lZrpfwWe6HjCYT2PZgW
p+XfnnZXOdP7/r541UgiM2YVEjVbMfgZryENIYezENc5No2x9gUds3EqEQXfAvkl76YKYQqsMSmv
2XteduZfJdi6S02KUCNNz5kQBu3MV2/f/h9DBfUXnlCM9gPpuHtK6Vu6pEK+JRTfhtxZuA8OKJMW
criSQr19KYOa+n2gCG/4JR8GM3MSUcd9PSu6rNp4RYv2yeCaCOtUmRS+Dbiczgm9S+m/Q69dsCWA
ZjThgXJSShFFLv7qtny6+rkToP0EJiIy+KlTkp+DHjR4Exk8TX3UBTcgx036ih0ikkMXKQ39f3uY
bXBoEYVNVspzpfbk2RGjtcKmDL3HcoTGoalTKLPs2WUTwpy3x9mUp1+PMw0hcLWwRbE/pq30epzd
vC4LlQv3aYH2n/s/SCPDLDtHDY0dLG1aM8SlDsxO8/aFT9cS7RUidvMP2nQ0s05eO5hefRfLon9c
bOiEiCCGpp+ZoK3D6L59qRMHHNMNQHGPul0AypCmmH0yoBJhm2IGEPHUl2iYhUewW/XHEhnzFgYj
zCxseZd4TezqqsnxOLT3Ysoohcg+NHt7VdJowrYVHbD4DpW80INTMtVueVVMaRfpI8eCT/z19k3/
MTFQcNFTDM0OaBtp+NcT48RgUhbXrh9rPXTcRWfFRFkTuF3x+VdKlVRgZpO/DNbpcifsAXRKK4hO
EGLEp/NC/pK7NZnLN2RuPSTZEh3JGV2L0JxNQZLOf93rT191h3UOthZAOKvehWr4+km7tveilHX2
TfmZWQlAcyjfY+NlIjM3NsFiEpNoE8Vrvv5RuqHdvTNS4+L87TE/XZN0TYUw7xxtUuEgZfr6TuZ6
WND7Tr2vFAOp2egsozwc1aGpo719pdNRRvTE5mnBFXM1qtIns1uQkaEFIJ2vqNSHKMyq0mwquaRE
cgTEYdK1ty/4GsXMyw2anH4PTV5Bh4+67etHQ2dx5RTXHZgn9rNs33mJiS+IRrD+3CZdWy7OJstT
naH3XYgs/Ztsjf/H4AacHngIiDCMQh79ZKehPINQhgrrr20Gi6jes+euxZ5yYxbLs5d8Yeoyk5MG
CHIx6b+6UZYYTK25CtBWys7nl8GppDC1VXpumuOzQW+INH0tUYnBoa+Ym6jfRWAXI3T/nWJg8wpn
YaLUSY8YlOyyxObE3RhxI5KAIRyp2jqgiGBc4uqJQmFEFu0O5zmtZZCkTWGZpKafepPvWJ0bUj4w
cB3mDEM7kgpYeCa2VqpT3Fb40hnryanZt4vCNdmKjIbnVMt1TJaaSKS1KJdiq8z4Ywba0RJwpwVZ
isusLuiHvD3/fyw4KN6+HcDwBUv+59IeSekzy171lybDK7U7pmowtYd4HUzo/atX9PYlzdvy+9Fi
Yhw8KBEfAFeOwPLJGmdDhx/dR/OXOMWZ0dvjqxUU1wgauYV1Y/c2d7Dxy3ikerE4icnGrLIyd/P2
bZw+ORBHH5kWlPR4bBrvJ5t/Dd9tZi6zL0VD3+Eir7qh+ugiFtNduf3wF22s00XukRXh9xn5AawU
iC4nixzVrDQHhtZ/nVqAhw9ChmZZSKlMSvP2c7knrzSfDvAcwd0g5ITwvNNTLQWiU5b15H6s+8EG
fk3fYEgPKf0LSkw5mDzeBRreFX+EVEpZl4vw4geqJKKLNtBCyY4vqTWY/j2CKiUJoLNiCXdv51gz
fIa0yFuRgbw39eTFMvU3dIkbXsIpCkx/pqhoS95PluPxcFYhCALT1DItWmeqzH5NJl4s7bllsY+W
h7qBG/oXSd2T8WYMYmonNu8pUhh/nuwCKFSM8/PycaykCYmThh4hCodzQ8nq7fF+9oL7bT2bOWXz
CgBcwBBiHz1Zz3MDjlw5fnIf+c3ztXDHCm5QADI59shWzxb0EiOWgHQYBSR5THvi11fdNJrSnDXb
DK7g4Ce7oAij2OlcoFiU8qxCjtZ61fOqQofMVVXMZ9obqVTs8T6gLoXem6kH/Oq406Y13VurlC7v
zhrZK9+bmspM+IoDsPhsPUdxoBHNhSeH1sOws0RmZlI6pAvzBuqemXdspk1H51fvmjeStStpNnLu
JQnlRRwznWqm9vj2kEavp88wm4g4kU5CUJOzUNgn72bLE0yRrZLHcvLCz7KrhXtwwSUcEbdRPs01
9GNTf4kvdZSXyU756O5XblE+IIcAL6iOkJ6Le/iwsaVhq8JUbD8mFI76W6zQp2ybRZNLtCfvKnrc
j5Pye7UJOitDAz1Mg3eTSJrLDE20a06kbKVMlsFstnrpfVoBcEwXSYetOmY1se3vKNcXD9ZqDWTl
5QLAEeTdrc+pVBxwQ/Gu0aCbdoPS7Z7YrXzIiDUxAnBpz0k1UEdvipne+eCUX4nuxaVeUohb49ra
oLRVF967nM/fVNY4YoPyYEbtMO37MxdZk/s59MaH3PNwLo5sy693FgXzL1Ch+iecd7oPOKb0hEXJ
eJTLKA/057TRIwbVAdo5zvEO86vpoqybPWj9iUppJuWnEX052lXJWOyGuWvuV4l3L3mflVFmt/yt
Hdh3/qDt764e+q8O3PuPmFmN22wJKuTlgUri0ZL/RbX69WbNgiDtYTOD1AeYhkDhZEE01F3DVqT1
E/O13MZuAtcO6q0x7ejs4ONflt+rA+rlYiFAOXPME8OdRiTJ6hPa4Y/whDlkBUZose+dmsbGpqoQ
Uve9kcJL2lR39OahAL597T9W/vNjklPSK2UTPw3vR9GjGON31VNbG0yrV6piOVSeA/Dt7Qs9f9L/
bFvPT+m7Logfw/zByOlkSIFeF+5ETvfkQLjGjtHluNg0VBry3ZKV4fsat/P3Oe5iamOXIlY7b1I5
6g25CHYLZAq5AawXvOuCLr6oESz7yHnbEyeN5fBQVQQvALKxPXEHx7+zJ1n/rEYvuqrpi9xNrnaR
T6RAtMGEEIdLZCnfeRWERFQSqoCyaUETHDkVKtpdrJ9kkw708Mbu4KTC/mYvgwedJfb+EgudgPAY
EhMGEAYxLh5n9GlI4KA2vviRXp9QR2fws9zLzrxGlsdlXb7VTlx+ATe87EbsuwH+dlZwhIwp6t3b
MyPMyL+amdCANQ0QC80ljvGTAwU/yoq+XRY+pSMdO+rYXbFZIhHGu5725LCbQEofw2pYxg2UyIo2
a1MdGwrG19CQUGwvw9R6t2LPd/RWTcW6S+KvFfaFYtsV1nWu6/BK41UApN27p/lQvmssJg1h03ZB
PXtY6HdKqCzbUMXhe8LGqTkYfycdyPzGCxUO6bRojnnaqHeVGMph1yT9+F2X2fjRFm5xZ9URB0Sw
OPPBc4d53ODUmd7PZYzhaNbaPEC2OPBUh5TeWyhbSQeSM/GDDw31Ks+0/wnBEEitdPvE8pdlb8bu
dGwhzRKDBmSz4Slrc6QXw7yHyVOb++LGaj35AD5a613R1vaNM5NL/OWKJ+xhVhW6kAZ1CxDQo1R0
KqmL4EDZVRydP6SS/gX1aqvaJKO2LukQyAMdwIGdXqTdk/Ls8iFPl+EqB35+Z02xd3h7aT177Lx+
fEJNts9nma/AOS1adRij4R5R1z/Shc4eeXuTfMWlMZt2LRS/TWu7BaXFqkHIAvoI/i0yC7AQAQ67
o0AZx1uQBoicdk2A0dWAbAA9F3pXtdVn10WQ90dERpabYMzS81SEqb9pINDOm147yF2kyq7GTefA
GI2qVagzi2E5yGKwriFgI0lKDdGCj5XpWyRjOc6kyNUhnTm9tw2iyVcV+AoiSq+aUkhYZQ2Wa0Zj
eQJt8CAmUlNikf7DgOjKeVaV8Mi6EJwaK5E+7Tag3H6LfFEN1oHKzwKUgIYuHmAlHk+Ajq5nFfco
DOUqAFcbuY1zDips7s7sIHU/IYeQfx4Rc/np525OjXWSyd8qzn/uP6yU+NksAwlUZNhOtmTPBYKA
DEvxAya6HUJiiOV34FWadj1TRk4VPq39mJwHtfVdYx9SU+WcVPX/sWAjA0Hm6MNkkNoA79BvlW8g
in3Vr2H5A4dXpDmfJwSCbFZe5WUwHOwV1kfb4cqhA6hdCsLjlyyCD8Y6WZ37t1fsSWX8+e2JfI+m
DlsHNcFTxC7alPPULIX8kYZ28KENnP69W1rWzvDELzkXx5uxbIcL5dfVOaprzvVQhxxkOGost4Z3
DiAZQemr3Bq9nyDnW7GJMHL48Je7fJ3TmrtEwMoTvOJgpkkqT4ZsqhJdxa0//qDd1KYfiSxEjxuy
rzdjb8PUD6aCZm6/BvhRdKL5ma12iMlG4qr5DD+w/kFgUHxl447x0YXVSmuSU+DQya5kuFMJD7gF
Z/Ey0f/hWdxr9eP//O9vTxVyVnlPkvI4/K49QQgZe79N8O7b8O1//Xg29rz5VvGb74ryW9ZUr6gW
v37pF9ciRpWCcglRokeNnBiKOO4fxQrb+xdyFcCpn1MYsv3/Jlt4ofkOJXXMC1xC3F/6ip73L1YP
uhcBFzG/92/5ulOZfHXGEUDSS+K8MeB9WiDPuhi/v78dtEX8Hp32wh8QdQUNchiyCUpuNUTIZNVZ
cy7i1AJ32YPH3RddMFpwIYR8KinHAsJZ8Odd6y1c0Dw5s/Dh7O5HWnqXcNlyeTsEdfcVX83wi1iD
+iJz0vJyANy8iy1IQa2d59UFGkugxQD+0cOV6AiBBW6+IEXVXFNoU+tZpZ0zPMsmkLPAjQ4IlHdA
JHLtRcfIzqBNDa0OPk/zMkZ0PEW4CykvXGGQO/h7DxelegugM8q/TYOVfR5pGRD/oB2GhDF6rcHV
IOyMkgdlI9vfYsKbo8BbzXnkzTdlBlMlPESwHRWgy57HRVyiC4lAtPSTI8mR1y17ThrQxqhNUWwh
1HOJGsSuGMMquYkQfh0hsZeMZ2tgguPcbhPYAPNunEB+gFTG0e9xnlHuXWHR5gIJoqLuBUpzNRgb
3E9HmrdgxMaa0wxFGmTClyGGuAXcf219Zyek8tdtEQDlwkA0VW7GZgGYqVnlE70e3YuC1jw6i6ht
NbkPqtif0jO3WJLuhrjQOK3W3a0tI1C8seVtAGp0ELkzjkUapWepUO4HUEhjvvF6m+KnU893YPTE
IYiNX4OSxX4ux3KrC51Bt+3bwxRVxVVn5d5Zg2sr7M1hPCvqqUXwrW5wOaF9fx5Nyzaki32oqpqM
McjSdyRZNW3hctkFfopc3yBwjg9QeuvXOLnrqrn6BJdmUJsC1hqkxEnBRg4+gn1L77AG6G/nbArv
yIGmL9C6l10aO8kF5LXljvXQHDTeFRhXL8kt9pb6EzQUoxo0jiglhW6ym508xOCySB4ytXhHLCAt
HCqSZdiAJo4PU9h5Vwlg7TNLWjm6AGFX6AfVRpCGkzL4yFlTf+j1UiDVl2TpshWAmIHfVF24bPEH
Xc9rjKKwgxj6aj+O9XA+Y7qDHEWRPnigKC7jNUQNxFFivqd3imJzhOGABDjXlT8dILJoLoUrEW7K
6Y5uXIPqp+OK2y5fw/NuFvcSFehejr638ZEzv3I0Yuh4mK4lwBPAQu/GNHUvnWXBvxH89maQmrke
6Z/dZWVQP4CXqVF0C9V3tMY+OW03QYiPogtmutprKMJQmVR0vepyuUM9Lruo/aW7T5FM/Dx6a1Ud
QFa5j7Lp7EsLGXC5aVsvvJjLJT74Uv2Y4jY5OsJu9ziG4MSVhPIDzanxMxjx8pMGgPzJm4dcbGlp
FJ9axAN3Mx6CR/ybiKlCx93H4TwcCLcu50aC4aGUc0a5W7+D7ygu5qWPoSDoQqoNv2u9cyRh1ypW
MKk0D/Nb8NPLxWIprOCbtPBYxRhOoQKxlMhMWP3Ot1q9b6h2bkHTZWZciArCMtumlr1Vop8vGnij
kMyF++CjJfBusLqP+dp9kKSoT4toCnTdYiDzG4GUl9i6ROv3YSf9y8rWyRWNAmpGsk92YZ6eQ1kK
rzXaDrwaY/+BjkO5E53dPAajTU11XptbL4nX70ZFhTKoVS6QxWd1mcrU/5hmeKYGben6m7lqaXCs
cXoNp2j8MqBUAZw23SYw9RE7dIhj5dKhgq7Sbz2kkx+Gj04Dor1yx2Teg4pYdtk0ep/Rk8iPkCXc
aLPMs75yF2W8ggO4scOAgyvk04x8p10sxB9MbSe2o+aukD2caDU4MDyAyeAolZOHlYkpqmXVLJcj
3P/lfTP78MlxnfQ+QLyIvlPBQs2Azpzrbakex3sMGTTg1CS6aqZafBsFNlSxMc7AhtxhnxttD18R
h+bDZoyyfoN2uX1NZOXca8fqb0JI03qTjt4MHEwY7X+Ky2jkT/iraCe6glDV3PR5X7BERbMd7OUR
3636PR4A+hwMJ+x5UpZtKtHWFIUCdtj6CxRijGHjSEWPftOJn43lP+Wqda+cEJgRxrWV3pSx3IO4
tXjJLbLgJYuuY68ormCT4xQr18cMlTOyJBzWwR99bOzuw9Ku9jZyugxAP0UaupPZIXcccWbna3zX
Ol2Dg52beVsfXvIxtbKbkvbwgRgv2XV153yi2eyfSeoaB973R7nW0fvWRYkiw8f9HogXOwgi/xez
LCowgokorwXlsK3o6+m6qe30aM0LkkkBjbAz0BnNHSsXNU47nm9zLFOeoLlbACSUUxL2+NFDGiT+
BXdIeRkQNnqeCnU0SOjVLZxzcQAijT9qjccarRgk4Xs7v7K6NNwEdd2cDRCLdv64DF/crkMyJMLK
dgqLr0PvfJetKrYrx+PVNFcpwOke+CPqbDg/902xWyr0OrW39D8dHF/3o6PHD5LOFOnb3CF/EVEv
jZpo5+Eo/CGfnP6G8ttwBv+p5S7y7t1EC8PZyzVGfM53q4iGW2adz+Nll/vZVtTzd2gl5dcW+gpJ
Y1Q8VZB69nq1mdco+ppF5Y+uyPtzz+K4J/zGUkTwNwDx8QauaXCc8sE+t2Xp7+BLUXAGzXK1Kks+
xhI3paHMrLOB9uLGpyp/J/HkuXB7mR/UINvzkYBkj4VIfPT8pj+EC5EX3QZxhiLUdAkcFbWCclGA
2hySF4T4Bww6G/j1+Kc/wrHPt9z7fT6mznbUWXCckcfb5gKCwayOtV/RElSxe6AK/Nja6m4cI0KH
/Fnocj1ji7Y22rM+OzkZB9S0/JAXKxEGZKV9YTc3oeruQrunJo6A/kwSbtND2NlZ/T6ykKaXzZoe
algLmxZBqE2Q10hZZdlFv5bpIfGxV68s633coxBa0uE5QjJJsYqt7qyivtVdnmEabaOU01j1Nig1
pu6jsyvyojzrB0UXYUXx30+baCMgopzVk7eyCYfeO2tYkK+IrfB+8BHeXWXSbGPh/Ghhle2FlngL
gnTeuLkSHGQFqh21N97NlM0e84qCOu6i9aYB4xgsU30XWFPEYbxCgxGjs7VjNZ4vVRcfZZ0i9UuT
5KIa9F2Zi69wmV5qxv/Jpf6SSzmxUcN7g7NOtNLUrzKpl1/5h7Rux/+CDi7wzKA/iuMUidk/iRSq
gJTBwQIRDESouLuvEyl+60Xcj+/8lkzBWneR4ubjDFDG+bdyKQr+r3MpZOFN3xZBbwBu3N5pPb5q
wx4Pi2C+cnIFqYhW5wyQHe6KCBob/Y8pcitK0+GwEhC7FRnHp4GqvkNnTlX9vVv5A3G/wRe6+5J8
Xs1yiwNMq6IPOGXApx22KNSD/tyqGWuOg+/NyGDVKC0fpTXPYDzpfbnVdN6NNMEndDgHIk11XZda
1rsJ03rELiJVXwkTDlGcm+xzaRyLtJ8k9/BiFcX54LPVN9PZ3ExhurWXeBeTYVxJA+Kv6Aw5GyEK
955tg6wvz8bZKNkY2ReKOvF+pnE7I0q/ptByMEF8vxYTgsjKpf5FL2m6zvFqwSw6M5VempmoZMSI
oJf/l73zWpIbu7btr9wfQAfMhou4cR+QBplZ3hf5giiaggf2hge+/g4UWzpkkSKP9KwIqaNb6qpk
ZmKbtdacY5I8MhQhhowCKLxfp0enjNV6H6ck3LSznoZK04C4OXLuwq7Jh56RJcPopBT5QTJh22dL
Q8SriycJbpXIIpi/QzRcmXZUfcC9hmnEwQcUMgXqtknb0hSM5WxOG7x2C2qPElOgrYbnrhHzY7TU
6MSbWMnpiG6VJJCosXmjAmaY+YxiXZ2PtsGGZTrNThg5MTWxVAbehOacHA5DbundjTuqe670KUzS
o4Mp7dHPgGrQ44Z1hUgH7lXSrgysgUd9qyGT0m8UjCzzjZZlreAs542hNWQd0XFvZC37jbLlOStx
C3wZU0W4Wwe1ArmgGMDmMldM17gCu8i74eYwmx0cL6pCmF6ravSVwGD9ZbGNeJ/brMZ9HqXNTofe
91Ku3EzQUCWgsHqSd0bVJGcYe4pnvMlOAEHYGDcSb+mhGICfbM3GvSrLGQjZiiMD/edyGUSdw0Nj
TBDL6Ncrii4ytpDs+1eTDdpMrZCzfsWdJTQCXbiYQNAc8urkutsXX3TgUccuysxjt4LTUKJEH1kN
0NQqTCWf0KrBWJvbbsjDuFPmfVSk/XFsSndvFoynAr+K2jtPDJ/1Fds2rAC36I3lxgpIj/RtrXIz
v9He4hX8RhKCOOUrDM5zLDPE8ky8uU1fkqp6Bce1bwy5FpqcjRPwUjEd/1R0ZbQFAjU/cq8uD9Eb
iU7TdKh0cgXUDSuqbq6n6lLZWUYO8RvLDicvFOYVcEfBXz84McXwqPnVsfLT+KlTBUw8r4uK23wF
5WFPlOHQlThgPJ5DNxJ9YItcpyGjgMTh6fL3dSXolXs2zqQzKb0M72Qnr4DB+PvW0YuvUGDmo/Lb
ejMlKguGafaDKuo+Z5hGqWPGcWN7sLKygj59LcwXpOdP3J7tTZXHjK38waTC3SpmDXEBAEslsneu
Rxg3MJeC3Hb6uflvh/Fbn/CPp+LalPvdqZhj831pv+9KgonjZ/4+Fj3/L0dQxsJlfIsZ1Zlj/X0s
0npkcOM7NAsJ3oWV+11/0fkL+xpifAKomGBSlX7fY+QAW6Mp1uYgx9m/dS4idP7xXEQyxX+QZqBc
R79jvx8k4Qk1eax7cbS5W2+gfGDdBCsdLlEynUAuAXLSarxANcXnF7tu3XM7F4ojxTDGW2pknca4
1F6A5OkXOVAKTEiRde8AiYw5ESCwx61wL5NiaG/nbEjv8cIVYY5D6liiGvtYy8iD3OJmJ4zbu24m
2xARXnYA1NKAmczwhGFAkMtnXZLRnIKbR8w45eYdOsL85FdFdRa5VhH2Vhtg/qguanstDqEdbcky
SE7G0IIhS0twfqVGJoupxe6pVL0saPxNV7X0CuhUnn8OVHrIcNJM5g3uKP8SF7t+YYAvv2DEqpFA
UVtqz6ynCI3ajJ9X4NwlDKprY3L6i8g07ilP0Fc5GE0rJXwt0FHVvDKQXJmUs0NliaJ40yBOu/bx
lgZG5mLtFfbUBg07ZWgXuvwyckbvrcZao96h0VV9nT8okUEhmwqRhbKcsoPfrvHTYiy3ujsTBmuY
/VPtpdFV1yfjTVeny2fMcvNz1fTWTZwjX7bmrLl0rGy6oZtNfWKa6V5Fdn+mT+SOllY/bSEbuHs5
FEPoGjlvI54mGLhVcRhIQwXJKnqytqw14h3Qgi/PzIpMiNXs1qeYgalMqm1rRxdlLksIndqxyN18
G6t6eRJAN0KlBvsVeHtNSFiXnnUOGdiO7kdHs0zKa7THC6eblpHxN6NT2FlIVc4kxcljPKf+B1eB
v+cuJE+RdMY7OYzq3o9EerEgYbkYqW6HoG+s9CnqRHue9XpxJ2ohw5L5sR+M2HQP9lTQ98oLy7pZ
Zje9iGOx7LGCwv3SpIdGIpXkhladAnTfWgOBg4DKqU/dE4oFJ9pkiyg+99MkLyPHKQ7z1FtnDqLe
sJRO+qH33PRZycTAKyjtmxLzNk3KebrUtcE6M2ltHJq+jq86Ksr7bLH8zVTCoi+1/iiraATcX9ke
FGhpfqgQ916oWAAuQzp2yChiy6DM24LJPYj4Qo5nZjIKHkfVHDS92zGh7V6QVVMcrx3OnSkj90VZ
41dbTeUxnuUQlDjgjzV0gj2aJ0LK3Mp8tET+GbI9wWVaLMwPJGnc15Rzj20LOH/RK/2mThwS4CYQ
pidbw5TCZdDTL5MBfc9m1Bz1AnQtu3bjnHgS4EZUcpGXUBPyQ/GSFg/waEvQTbBDdCS3Z1nMlzha
FtfHvgAMKYryzrXa7hOjy6EJuty4x1NKKPDonOpRhfiDcBk6bklQepHlNwxxils7Kg7OPHYnJ1qq
o8jLetuSHUfvybegdfvp0YUyuJ9TWg0MDyfgZ1N2K1tgVcukIKXmSBSWhCR2PH75M4bx6cFFyXIj
zbLe8IUyZG6S3NzSMpbXRMpB/3TUGR1XL9v4/t7usjKM2lG/wNxUhKq4ISl1eNZWpW3uWMZNpsfW
oQKr0W6KkXlhpQ/NZ6ub+ZMArBj1yQ1rYwTeWBADwuXL8p47F3xDIMk0SoPRnWtcjDM5AnRaQjI6
AFbOsw2td5gcSJx0IoI4mnck5TDiXmraB1vfHx7iZRYZzR/UPQV3Y7Y5FCaBL2n5cvuVF3MV6TvD
0J4zM0cbSt4UCMLCdwEnwMTw8URsCi19yr1RPxb0i3bcK1VgZnn9qXASTO514t/Ypecc29aeymDB
SXdDd5b4FaLkcBO2L07mTmFGqXett06JYae09MvBI2rDi0oCm0ggcnZ4Nv1Hn1PjcqEv8dR4Ij0v
l+EjMmXnwIm4bOasHS5bwuF5lMbsvM3IY+lmzT8ve9Fcd1mkLjIc449alBaX1AZyB+6V6Bu/ppMB
tHtnt8p6opFpEoLDu2wir94nU2Z+Xdy4vxgRQL0IS62HC3krz8gL0gf8/uQmOCnJOlbmx2EP6gSq
QAzj0IiSa8NASzJSPwdDrKY7veejJ7R02c5zR3jXZHpnHkjmDDUV4V54l0YeNC7kvoYLgG+2x3Ue
W31YpVO30i7kQ9FHYWrIbAeYYLnOB0vs5ADHhK6qvmTYWWFLk4C7d1Q9XBpDbJ58hHMfR0Uax2g6
Hj1yjtuUJX7WMno+YICDtZArhm+546Tbshr15yJqogM7E2afztzOpmNfL32mfZb4aU6y87Q9RJj2
ChZZcbTp8e4Z7bQ3xTx6D3Tdor2hK/0uGVL63oMbaZt51py9RcFw2cyk6ZB29llferZ/5F8LLJVJ
xHCCR4OGkmcF5pq2UukmMqaqSSHo9/UIcWFlM9FhKvNUv1mrB87+LIvve5uLSJDRd5s3leV3NypW
xaFOWNLBJGnxBUvbIJOALK9e/Ubmx6FI6G1No3aemkxBvKq8HkD0Hjq7/2A3Np1Fxl3IKfux/5R3
zgfoReTL9q+gGT549XRbGUu50ZYRHaWlymNTufMOQsa9qWJ5AtDt3g8yNx9zxBmfIdlOT9hgP3hD
BYH1xUmx7OQnQs1TvT9J1aqhC6mo1eJccNWqYieApKvbUD5rBp2rpPp8Wqef/dsgVL0NRVtibvu3
SWnxNjXV5nWCqsHq3BDmGfbf5qvrqJXmNlNXyQbK3Wvl4qxDWQUDpzx566h2VfVuueTlZwag7VP/
NtIFV/0ReVScXUeoAM/cxDaY/pJUGoXFAvay2kyMNZmaxuvA2GN2qj3Y2N/tnZEMEd04Lc3JXXXJ
tas0fQ6xMlf7wWmfWqLLsRoTE6NT+wddLJ4mzRwPTioJSSUq6JJ/c9r7hct1skhOaSPOe98Evaxr
RATkMaeM5g70+sz0oVqSYpegoTlxgmh3iZbG55NL1hWktPmSWlZdNnybp6WjWkvS8UXk/nxqfIe8
JaH1oVFNc4DtluuWtZB57NtWc5amRzQXGJvn7VBHHUwZRmQ5nK2wdWwd6JK4KRcCBogcio/EbnfH
PooYR5Zmeur0+NwxiGVisCXPk8jptnPsqo+9RRgLFA6yx9SQ7oEk+TvY3hTXaVHvxkhIdEgJmKEO
tMIGMpp36GmtoCQ2y9Am2PhV9HCCNhIz3kSsOuagL2QeO95Tq/cIXT73YsXjP0RKrBpJrCdpWfy3
iPtfFXFIO1bp77+u4i6/jv/n4uuUfq6/r+P+/rF/9jdXNYhwcFDg7MJx8j+FHDqNv2h8OjpWZttf
NSE/9jehbq4SULRF1mqa+odYZO1vrlYtupIuEnnUWf/v//6QStC+++fvIY82v+g7PaStIxrDce9R
wtkUlfZ7yZnKBFA7MEDnjcmu8sIFmPC8SrjsP3riM3gNrBGx+3xIrbottWPNWWk3dOnd6lBz2yXW
qp2/NMC82RZ1WlIToIflbKoc96tqCpf0KNdpFnWoutjJSbonlWMWd+gFF6+PUQubJgDfwoWiHSC2
xy60AxefJf6VDq8IqXDdr/QW6WB2nO+sqsFh5YxDp38orHHlbS1CYwJKr0qvMPFw0wF652qBOZQ2
eevcKe18Ss7RjKwt18R0l5oOLA5s+rHGt+Zs9tapbd+6th5Ou0JnJvfW0AV6tLZ3W72s9DNg3OR2
Lbr6nGhts3eVnK9ts6jczcoYMHaeM2vLR1np1AlvT9V/Zwt/6KK4b+7Wf73+SG6om5cvP6y+bz/z
z8VHRJCgEmD/dljMHg2WfwwX3hafw8JkBSHeQXP1DySuMP5Cx4emi9QTNJg/DBecv5BVmT76S4wp
2LD9f2fxvS2u/1Hj2jp+R88lecPF00iP473QUi8TCVsRXj19QgXhk3atN/fPzeCLqjllOnhVFeR0
cxLCtNrOSe1zyy/KkZBwrpXumtI2CxmfSCPwcuui0kz2oDnQOpq5yCYI/UrbsM+zborCHF5kmp4D
+hy43yz8r9hCIjDUvkC1TW1MeDqLuGex4NJ6WzvjupCSdUlpkARZXoibgaXn3xaeooTRP5AfyIqs
vy3PTNFntWCsIeS94W7Qs4zTtKN7/aZuKt+kThDzkT0V3zRQpOggiIrB+3ryv8fW/+rYWvtyvz22
yMBr0i8/juS+/cw/mo/6X/wKCLk44+HsuN8tG8/9i7a5s3pGVnfWW4fxb5K0xbLRme35ZJWze3Jo
/fPMIsMLoSTq2jc3A6mh9r+zbH7U2rJOCM0TGI5YgfwtS5Uj7Tt58upvXDxZ9wfThNy8oXqlSyfM
xD8XveW3gWs31Tk0IcShPjay7XdH/PW31fnDifnjgWnrmN/ZSFZsANbVn1zpSsWLT/wkwoTeHHbu
XDo7IzUL2iNpefgPXooBJLG4YvVzvhMVNxaQGQOHBbIOAgUL0xjR61GqMvhU/8G74qP0MfkbfOnv
x5yLMeVyFoJyZJpSyjHSIxtC6zfd5PZ/MPe9m6i+fYAopRn6gjuxGOH++PVNQ9fnEDu7EHUpJpDZ
JMuhd16hBG1jNF0b7JJawOaSbyTI/83vP9J3152/X3xV4PIU03HnyvX9s9PRl4os2XWhBuiHZuoE
k8gQ6t/LTeZVbMbF5spocPB8vDfwtJBckWRFPdWPwEwg3qxV9qTcYZfJkvnu79/Uj4Zf++3lUPnS
8mdOTlDe+qa/WxDMOE0rMVBkxrMDQDNvvrqW+ephUQuMojwDXfr33vrDNfL7RfDzx8jQGS0+IB5D
4J5+Z1QAo52Bmav7tXHDeAkIEF+WX+9+/77WL+O74/HtfaGI5tADNIwygGnG9++LyseocpX3oQVo
NbA07TxeB3GGaW4mvbS/nRf/8j396lP8/tXePRpc3WMFpLEPvWE0MAynQTwQhIoYlrA/ptZBk+ef
fv8GTe4fP71DLgFUBx5jG+f9VjYnueONI8uOcGtxxeW7eATwhcGjXigEkTUylrx1GXpuVCHaLw5+
7pO0rUMfN3U4gAXd9ROzu2Z05edpAgw4O8IPTKy5d0uD7Amr9sbI1fKHjekd3PztibN0+j3A6vFQ
/fTEeS3zlLpjGaVjL/JAQESlJzjZw07TLJ3JtsHgGOTz1uLT25n0eD7qiztd94YnL7laWzBtY/8K
WUT8h7XwvqBZHxpYTbBDWOE2/323GDKfXHCCljoyzJKdGcGjSsHgbpTndLtWxe3DlFoUAKPjF6Qw
L9VpqrIGb3WJw7cEAxaQkos4skXuOld6YJEitI2ATgVgwOazuDcb3ByLdlygSWxp4DBUcVeIadf4
jz0RQo/d4EVwlVO1aYTm7rGXYoqEArFjBH/q8gbIpVb0mw7JOOMZ+ywR+UM/eu1lLmb81MAv9g2B
vNtR665qcnwPKkUFMYvCCkhDQHiazPqT1qghzCpmW5E9v+azddt5HeHC9NUPZOZ2V/zmav/7p/Xn
BeLxza/WlZW/9BN7a2pju7fH9Utvk0stxwWbevrRSKf7fokQv/Wl8W8vSV4RyzvtFawMP3l//GYa
PH/Ju7CJoqPRih1ShM9+RQyyRdoWOTLPv3+H64by44azuig9l3u/D9Dpvf8TJP0APaTvQrigOFcR
Jh7JaOdCazbz9vcv9fMO6jFUdUya07BPsMb+uLfFvY1/C0xP6HuDfVZryjiiVXb/8AH+8lUwNHBN
gSbDZ/jjq5RUF2U38gFq2KSbQBGSfUDo4F3//s28sziu+wHvhtGtx22RsJH3eIuc5CyDUCwC3yaj
3tJZz/bOVJL02cKiFQhluFLw4MO8IRXPeyKYKKxFnv5pW7J+8f1xhVnd0zaDnZ+aGaoWSzq4bSiY
2+1GUuH2RIN1e4EO3dtYYhEoWyd/1+j116Ie3du8y0bsEPpwUS6LdSKC7k82a/OXfyZaOLDKoE0h
I/3xK4gFeMYosdqwivvqiHF25+vYRxaGhpcRU6hN4vbyQ0E2Fqn32nzVy3RevYr4aTxsFG5VfC2M
abjMsT8sy/iRVry5UWkn7+YKA4dEYX/ALEwy+lxcMtn70+Xi12/Ap26DW0ZC71uuy3e3i8iA9jp7
Ix8qmu64ceUerlX8kLCLbaRys23UGvqmdJ2OE6spT8AnXrzUvW8bxz/2MiLcHB3ZDgm1f1PDnQWT
sXxd0HCdLC/x9wRYzRgDMhLpkdTuSaqTfzgS3tkqvz2dFCz/fAfvVsHYFfyB67kNZy2LT9HiV6fO
nrCXasDg04ZNvqdqzjL9aNXzsGkls9PfLxDrl08BZm4QGmtL7/1y94CfAjPu2zDTEuwufeHZn7hW
XbuipRb29S91MUxP2LmSz1Apu36AWU2rbZtbCQLruN0DuAOb7wg3GFNjLLH8YGxIeMFwQpNE3H1s
fJ0rw2CrdBmQ5jsbnu/W0fwnhETNwRhs/VxD4HYgyf7FHfQ7Z+aFYvEmPPRb+w+f+c9XN8+hGhSC
G4IDbfzdRw7Yzc2jjA1BZcVTFYXuQAK7tjAOrhfb+sM98RfbNs5QCkPu9fzi9+bLtsixpLHphDKu
Xn2ScDm1EWUIQgj/8EprbfLugOCV1hxjIVYL7rvFrKK4l25k8yQ18T0x8fETnHP8DGSyOJBhc3QB
uqN5J4jWf7KR/+L0pVOMPdCyOJi4eP+4j3QxipsoQ8Pdu/MHYnivJ1fd6iJ6LdzuEyWv84cD6u3u
+dN7tel1GZB0bOf9nu4PWjulhFWElOHVbW9x75kjaztXCZlKw/KV+Ln7OsXahViAyw3ZBpuhjRvk
JX+Cfv7yYUJixMlCh4lE4h/fetp3g50MrN/Rq7utLl0HdTrZT1pa44NIstffL9ZfHJoIr+gWIh4m
Euf9ju1AH4zpg/Elz80UxtKINgsulT/UiL/8fHGvCJ4kPt43m+j31U3WGnFtCNmG1MjNBvNcgpwm
w2EfIYQZ4YZt4kH0IF1UwaAoRmXM9HY3DdrZsjh/2iN/LsphcVEVUpRDGLLfr9dx7m1GWzl/GFrr
O4KHyXtrlot5AF4bAx/dyLaswsTtzKDOe/0Py+odiPFth2ZfxM9BU9UB3vRuu+jigdjFSm9CJE7J
JxK6NDsYm7i7alPDJrbXqR1obj2/INBmHz7OgF3K3tLkxKSFRjvJ0ZbM48WQWHEEcqRD/2/Hdvvl
90/GLzYaD+EdBlGY/Yb75lX/7ihMNA+EFuCwEABps+8F+YiiJemBu3z6h4/kFy8FMAIcAANDMuzf
937SzGilIjAy7JaofBXEtNwsVVI2gebo/8HbWvl7tLrXltpPu5qs5NJJT6gQDVxzg0zR2dezG52B
v6eL+M/+/PW33eP7vsEvNjFeibYIV0SwGO87FThn46zueaXU0uNt1FXyDlG4ueN0I1djKgXj92T+
w+H7y4+S+logmzQEbf0ftw+Q2VVHNIwKyfocNqU9Af/LSnPb6CB9fv/+mCv8fEJw02Cs5tLVt9ix
fnwxLxd1H0PFDhF062pPOlZHOHsixoXgiKgCudG05hbATUfcjjWM2p7KsZ92y+Tipyk9m8WVWvQY
j1E7F48m4jpwGxW+yi1pkw6D80glL2gitIvc8ux2Dz0R32NbrWKTirdkbVynJgHZH+zR2I+WbpEZ
BvA7TMkfXXbEnSeQe/LEuHd6kyTgQkzAtTKjnJwdEr3EfPbxzZKZldEsiQNJBZOcTQlcyG2T5k3y
0Ba1MR8LcDh2SKBuKXbM/YxTuUyTFmK/HtpLu6x670J0/RzdOC1BuHv+WRtJK23afII65efVtsoH
EV94brUKHGwwO4QrqOJu0DAKnppKqw9GA94smOPGbAI/SR9LvNkimHoCxY6oCWK58fq6zveg3Od4
V8q5as6zgXIy3WBkHhHzt6OP8Wyw52lbD2Q0n5UawRH0HUppbmWJGT7AQeGZLy6qtBmZSDfhYMMe
eCdtYnGxFrTZfD1G7nBXpaLpgK0rmDg6XsR416OE72GEJNNeeZOf7gUKDhkwkFmWTdtmfljhmK53
RbSSlXTN9NFntrb3kGHtg2FW1tamFSjjUJVJ+1B6/Q193n0/2PIpkmbxXGiefttVDmZzbBoHbc6K
naX8qx4iSKXa/ZS41W2Ee20QCbHG5BSHpsDXlft5uY/74WQRK4NvtX3JcgdlUI8nus8mC56U9UVY
2rgbiGvlz9C4IWY9feeL1AmFv5AfMgrwhJUfn7VIFD65HRYQ0c8ZGOnhZVEwYQZrwjmOjMJOi0eo
BzsHcd+17ZfNztCr9Jop0YL3PjXOvLJILiz88CHVQoqXM3qcFssOycW7SaEiBkgeo2Pki5zhcd5z
qWjdTcEpsW1bd7nJi+moOgEFldQ3/pJf5XSX4MM0p3yazO2i52o3QWwPsiQaNihIy7PRwrfON3sd
eeK21JJpZ4xesl+WBqWY1vXbCAJVCKFZv43iQn4k2kg/rxIXlWOnwFvpXfPqaKraaN0gtx4N69Ct
a/sIFh5DShVNR0tPzWM7u96OJsXJNKZ9aksDB8b8XOq9Il8uOri2uEv7+Zm452o3YsgMmj56Lh0t
JoEyL73j0LuIYzRFnLWt3TPoi04tEUxbHPLeTs+ExvegSFzP/GWbUDfcpo02XCvgwrdtj5xutNrz
bo5cRFSr4E+rvrYKu6BndekBhgtp7nhmX0Xb9cSug1vItzkex2Umu0FVi0VpbuoNOdJ16nfkaXig
7kwenqfSxJ+7dRV1BIcpm0QW9+MHyWd/qSAk0R5B6ePlxlEHkEq2d0f0h7F4Z/xNvZtYEDuCEey5
PffmMR7bD3PSuK0KZjMSY75dWrP5oBnWXs9i5D0aWcgydDWz/gyfP5cHKy/Mflt6jTsEc224+H01
B9JbTkwT3J95sLUT7Vm9pUmriLJu+KQQglYFrMNyuCeQcro2gR/eR2WVp8cxw9FjkyEP3cn09gTM
jAvZMDTjkrTVPzl6xH2S/q7cuYtenEkO2c8dkCRnV5DPtclGO7XOp6l17sSQR68+zf0e6aJDLq5k
AgqO1psemDOVr41sULHOZWt8JNS72VKi2Vd+ZcoPpIyPW0K157DjxnLvobr8MLT8nhknOKHppjph
ngSmBPD/aAqrfaILxxgEZsOy74aeJyGxfPWcxJ76rKTI98QZqWdX4ZrMGMAWR0Ts+T6d9faJWepM
fYjwfutEdkmEHBq4IihMzSZWWaCvdhx7k3HhOhJLgxKTFvKOqtRv9jl1U3koZc2/36Xx8Ehe1Rrn
bqcGzsp4jNJNrQvlb0pGg2iQk2J9BrXxhEY7ITUqKeA9Nb25b/k4tUdCwHmLLjltyRkZOvxRnXx4
HMypHy/iKIqvUg/hdE0O20Xded65SAS/1QIwJvTUuRs6014CbiLET8kkucrGVn6kdWfuaJzZV3HD
Ut1VdbnsFwiaexISRRmipomvikIOLh5/lM8sIsWi4tulCa9OOYPzK6B38lMDo/tGLI1x36Z83ikE
3xBa2hx6CR+qhmfsTOPRvEHtIj/Za4VJ1uUiB0BhGShibnwHFK38Wq2fro1GqJMkpPN8GVr5qZtl
8wzkzNwtrqs+Y9fG9A9AiY+VAOvoFNONCHu4EV/8sbWvBFk0BGXWfnw1MaSX3HdxYX1ZIG16Eyfw
CMIFGY4RzecGx7Lcjn6GADvxlAriKsEH6PV91AYo1o17acz2VWrX0YOEwEEYR19/dJDebNH5Y401
tSUyAuCa7Re7t8xd3HnqNDd6tI21fjhbxWwHrJrTg6dl7IvxShGQ/LTUtfiq95VD9KVncwOvdI+J
haWKYwOvLgo6nybOFmdcdEpAkKRBNPirYniED5ctsu6DhXVOG6tqn5Amz68etvsvIMLsTRTNxdFo
uvUp7zElMXMx7bsU6OajADTibuA2q1Nh6/mt1zXyxQJKdqcR9VIExI4kV7NTVjj10Ew8F2qZrj2n
7R91OeW36fp1m2h5z+3MiG6VGHihXJv3vou2Cp4lwlvR8ql5GdAxPdbmV32pyXObSJ8HW+dFt2aZ
iaPCKn3uWCO/sV7yW67s0wPCqvbLMg5COy3oLJIdYLT51ZW0+TZRjyUsoN/Swnwhxw5btFa7FTv5
UmJH0ZzoFqY5T7fsWzUfy2EA7Jr0PEmLphq2XkfwpLFnJVdFntXGpjQgSGhWRhN3IDCLVmrrJcPR
sWoPFk7bvdZEYCA01kGJqnJUr5hvjEcRE+c9jK3x1RkyYrxYeuqG3WJ5rc1MNhvHhK+xaTK7/0qc
+AJglAz1gyYlH4vDSd6G+pgbTbAilO8XsFu3fqezm7nO8BWehLohCmx1vZvyshtm+WFCZn1jdF58
FTkqDTsfmXmKsOrIPrbGkQP6OlbYDZ8UqSX6TaN5LXs8uAJ8BnPNhwc+74KaONpLkpnZxFB40jft
rJ6BsOV9XFqvu4xKGYdDUQwH4ZR8NRyb51Yjcvx0bpxeA6FcU69E+9DIISKAPXntIBVCBpJSbqNB
Wp+gH9l7IYtlIwXmG9Oa0KIPlhMafF4BE00yoIBKkddilfOtUTbTNZcQzOd4UB/NIhaI3us7NC0X
CJxTZpF6Si3TNNux97NLRf9H75PhlJWy4WVz50ofS+MyIQk+dKyF8TrStovJ0eQV9MjozonM+uhP
eP/ZdMsFqTPDRgVZ5Win3WmY54K4sn640OOxOcdwU53ipJoDrvpcAX3Gf7RQX3x8hEey96bbHEPG
F3IzTyrVDbY0j79YrdpVeBPgDImzacrEE/dtPZj1qf7kj+ucqca6Smf5qKIaug3WQG54wNafPPJo
bvUqGUEayINTF2rrj8htg1TVB29cXuj/lR/ykkQxzhw+JFMTMRs9Fc7GnWfADFmet8dc0yG0RJp+
lZdC7tu+Z/Bl9BJD5zheCyIgQyvL2rteaQ5bnR/f9i0v0tuRe92DaSF91sKpgm3yBQeV8+i0XXFI
U/dxQiUV0i5NuAdylQtKmBcw/MbkIiWuFWygeYysxfiU6NEIxUgjvs40li2ZitZ2HFiMrUzwbea0
CuN5ds64XIinTNhhZU/1nuXEBlxnVKexo/zQx1r5OpBp9zRJwoX8kiySbVyKe5BEGQGrvtiTMWuf
lVFbPILncm/mgW/JHtpJ7V3uhUHTNfEOm5T8ujBqMjcy7tJLlfEYoKeP04DIHzxmUuL/EmVGjqjM
mg0DhACrg7npXYcLvYizF3zH+Skeq0OHkSYLbKGd1zNWrUU3n7pUK/csxX2KI2q1qttcyNz+shR2
9EDEEdcMMSB0dnUMrl6X3np6s2zz0vLO2jll9wL5nNikj+dWY18RxFfXm2T0DYYWxXKc53q4cIj1
rrij4WRDY1ehaZ8y0E1WUgcqW2BdNOQJ4CzRMpYRM7ThgrDn7BkiHqHHBg14WmuIyNUiaWn0qQbT
N7LU+Uwzm6rOHUD99A3GLh+J6S0Z5acGm8ghGgiM9tp8zV2qz9pqdNn164Lh6IhdYGw7pGsZ2Is2
OxiT5j/7zEypc14aIoE3JdaLjcJdvSGkLsGcMHTG8zSLBk2r+8lYnK9RU6uP3FiLjwDFajYttO1u
YWt7wrXiHWkA5c3scGMp5sZg6A1qggBKAqm5Dk0HYkSG9KRZsHG2A6wN9+CC6+GMEU59pY0QboNq
dusr2jc1OBYvw07fFwWbEEyP7GNZZtWNqbzyBpdADsJoZgMFXd59KVpTxzaRJV9UpC9yY2r8QoUK
4GSTDXk3C9MbnxtuPHxvKUVOmTgQcwZci8dCepwo/iQ/cFrSO1sKXH80/fm/6ig177kfU5nmZSJO
cT61X8q87r60fUsToZ378jUXKw61XbroI2m8xqecICKCkMQ8Xbdqij5iCqIIF1Gq+RtJFPcXzZbA
TU1Ehe5uye3qriCimy+JlOx678YdJFnhj3Q0kBmutCaz54JTV0V9lzh9bnPHhEcKCpqf8eVUNCQs
+rm9FRXxsbA/5i7fDi1/yl2GD9YjJ9zkXQlz4kWzVFTtWbrYHXWjXg1GshnlmMZ7Lq/85kXD6nIU
I+3HbSL8WQu1eb0CdExIo4Biyj/PEh3mqNPgbNyQSfn/2TuT7ca1K9v+UMIDBzW6BGtSpERVIXUw
FJICdXFQHBRf/ybi+ubzdeZID/fd8O1YIVIsgH3WXmsu3iVt5lYX5GMfArxT0IkjugrIZEV28cvo
ex61l+YkiFWaEHZ/v5i20iKAt6wnk2DGOFwErpgJ2XCeqHamb9M1JmmPDNCCeOnBBJSPNv6xcpcn
QEwXZ0HCATMbQSAIVKCrIe2RLkV7hgzedNWjDQcIXrLFvhWuleTvo1gQPaSp9Sw9tbgYFHQ9jB93
vurUL+Wgja56g0q2O0cT8VM2KYOAaFm+AgdwHzIXildA2Fx/GugnmPYjMnx4tXr+6L2hdJ4jUznP
Gg4Ub54zjaXG/q+y6S/WE767aP9QYtFleBWVRmkEFwmj/Uo4vSSAs5iIp1a130napvnO7yl1YfAt
knQHlQ9UQ67z/VkBU9fnfYn+dxxowCQZWnVMdHZs1elBdxpElIbdCjlQmdhAo8nJ04OY03MLEgKk
LyAKiO9FYMxUnF5jZeqBXEZIbOUGOGS8gc8ixfANUUk/spOmWhwY9UMReeMZL1PyMs/x8DxA0ftj
DfYf5/a/cG4LA3/fP0in/4Owufuumij5qwf1j3/z/z2oHhBs6ht+Zxwwcf+3dduz/0bIF2kC6Opv
vyL/158eVLTfP3MS+t8wPFh4TbEo4Qgw/i3LKcbuv2z+OPJQEMUv05GQUa+dRWT+B+nfN6rSCysv
39NJ9DZkACW7lusQS8If8FUeG4JJ5aL7eIX4wUgjtr07bVukoW7RiJjqjYNJoPvQLgpSKeCH+Iuq
1Ew6ZJFFaeqU3/yaQlyQ1aJD0VTDwnbRplgp6zftt161KFcmPcV4q5JkS+EpQerIvZGP9+6HOVln
XlecaDUZ+G30qpqDlJtWM0jxLWoZotbS0Hil2AfKyKKopUhrzaKx2W1oryt3cAMxDf2TkfiYshdV
Ll70OQuhblgUu7aLXh2rSFYwSVDEFl2vWxS+dNH69EX1E06L2LIogYzyGwtpsEci7BetcFpUwwL5
sOphxyu073WzaIvJojJmi95oLspjnUtGhEWNpMXT3Q2LQjlYqCSEsL+oLja31qJjJouiyVDzYTBB
LjLdkTtFsS0ShEoYajRTdmUEYZAg96KSFsil3W+QsnYNFx211+S4r000udGtxM1f9NZuUV7x5WwL
f3iYRVfcMlwvQI+9pl+lbLQzDnb5Ha1b0bAxPMVVppTZj54T4wOLeutgtlSimCYdjqs6Us2jNEGZ
GZawT1Y2cU/TCpuGnc6RXHXq5NJU+fADsigygO34L2NhUikKGwHhpkL1ipVfbFqYiQeJX+DBHegx
KXOTQSI3lL3vTK9+c5OUO1TqqvylzEr7ZOco/bqRi4tV/r7jixyBPNLr5oxY5K1hnQtePN8A+hP3
6AetUZfHpg3DlFiwXh6lNjOlSsqtYJvmGYQcURXJRUfZO00sPMDRuOm7azBfrMeQuiZ2RuFLanAL
98yQ5soiqR5hAYiL6YzVyVruAIy76XtNbyIBNgEtcYGTiW2RwgHoFhDgZKvk0ndZVK76yBo3kP14
/wbaiMxuYLtuY/9cN9KzPqRu5i8TMtfPpnfNg2aafRpEEID3GCL5mViN9ErTc4owvXCIsCg8oRVh
8uv4lXgmwFlTSzvdGxEfTbsPp2xvt4o/Xk7RdANGwXMsqNm+4R9nwqxsJwvMifcB4AO/UGAglnCc
knIzqWJaj11Rv8V8/3YJJTSLBZITbzgm5JzcuMtfalEml0kiFCQkLXaiN+tve+Q8GfbA838/sxR3
rrdVveDX53DrH0DiIhGQXqRbN4y9B2tcpDGtK37ly6BW2mX/1KbWQOhiYiuaLH/474MqO9zu2R0L
fjBfeDu2+qPuqpo2ut9iFxys9P33Jy21Ox5txu7Wr8TEeSWhDoTYhl9dh3ppYWA4Q+NEYHlhXDNe
h3LZY3SF5T4QkbUOVRaON8FMt24aTiVG1LvWvla8qX1vlUetWDwRRjjQcTMU3VfnxgmR9sq5esKZ
TjIUxi2ETnsbJK2WMZ9Icrq+Hb77BjoZcd8YeSkc+UXK4xHdiSqVPIq1x2rG9Tg7TL3kfP1dlXc+
pF7eLUCy1SMlZVAp2ywsu0DgwgyqlFduci37LGRrhSvHywHdOxG/vh9YbLv5yKd+5j/sgN48JL/A
kFUStOl8acv4ouR0T1P1k5LM6squ3ssERQsmOhTJO6PrOddH9/FCCM27eE9b+C978E9UjqGeMhGX
hnsbW5PTQ7zrnPklalpnbeujd3YQ+BGPibq1JNXqCR6+UVa3jvtYvzIWX7VIhHNj+nluKYO7OIpr
eCa8aO24tRkIF/cjALwLlQ/rYUzXbVgdzdIN7wXA56sYjXTrVRHbmsFz4p1TZekKWoIF9DVDVGGv
vFcqr4POy2S81hrxVUK3VdL4liUNpzJO6lM6L8XIRgEE37A/G9HtS89+4DaZB5nqTebSKHzTIuNH
q3mflKeR7S/bYgsIuMMNU2IELkzaAyAIskJoDBXUjlM99iQd4QGn81ehIKrO7N8W3wEIxfGxTPv6
6LsZQkAHztGeeYMTR2xH2YerdJgyMh3i2ZkY2hlaD9k4FQedYNV+4CK81r2+3oxlRmeZT7Y6mslE
V9Wb1Hs2hjRMnadMd48NH3y2F46+tlX4potCBnQQrHox/TKn+lYnnvudGGhg1iD1dxfRbi2y7KnD
0PhBjp0W+RQEW2JKLyB+ywICoXtJX1n0as8z1wNT5fsIVAfDqwd7ekZd8sNHWbRf8dSFULm86cIy
dSDEEbGKoYzHgMBBATXJQmWU50o4F7jR2QMfKwgYTiju6fCwNoNBISCzrpbuszKr11YLW6YVRv3d
0rixmQvjMBVVtjLr+qPPK0gUXutTI6V+6NQwB3rF3d7nLIERtP8kmvEmY3OnTzJ8HkSNt97M1MpG
34QbxWa5sUgU434OHL6GnKzK6Af93W1Qtua6w65wHshubhgSvC8YRermcsZ6zia5zBAU6rBRdKbj
QJEciqQReiNOlvQ5dSFuWNCjv1tQwd/oZfkRNJm7KiMgupXSkCQca9hmLf82KkzInZ1+ccO0egB1
hM0olkxW5uIMqRvvUqt6eC/1KX+HB2leHCApgc2EtWrA2K1zvkVcybsE9TgubQDd7Nv8pQkiOitW
JeLYGqEYVzQWOBfDl/3WiySIXbTLl84ZtasjGgi3JoIpbyIwirCJtI2iiOuM18riE1OG0aqSdg1N
YB64DY59dak84R4t9vybUNrFJmxl+OLj1byhLyXpZqbUEOq6X2qXLvLsA5NCthN6JTfJCBoOAHdl
beJm/FUWhnEVVKU9D00y7MEKyFdHdqxluRauORZytnWHdq1ZNVwedz5kBVMYKrJ21CsuYLUw5L7C
pxbUTZey65lC9l7C42nl2CCs/Kfbwttum3C4Zo6m3zVh2Wxzs2p2Elxp0A9ZGDAz3I1s5TGw7iIj
4hzszW9p01T1OqWumw2sbIJZQMdO6LTaFpZODrDJrN1czXcjNS67hpXWCi6xubXzVt3PGTNepqqW
O5fyrtPAtl+m7cC+MtPezA4wEkCQ72EJPUpn6rZ+7UTbPgcSTHkcUPgmSdbEBvmKY6pfdhg37qDV
lVJxVgYLMbjVB/vFrMfdOIzRujXnx8kx3cuYGGLFgind4ZDcweiBsiJAzqoq+qbyZmd23PIUneMb
laT9ZtTH8bgAaCEztuFhkOE5ieTNCm17DUgiPUyzM57CFPcqqw0thp6DrHvzM66u4uT2mpMsOR+4
efUuA5ocPdBhKAFw9O0Av7sdgLVTTKZF3BIiqXPa9fVoQigY8gk4IfPvfLYZVbIgjYrM3kxtqqhg
rw1kPnrzUgAtqqeTq4A8YqzgT9GlHoNgUdbKMcPK2C9Ydc7SDxDs1LYo/UXy6YfH0J3njZjm9hKl
drVNlW3dISz8kLOZbObauSV+pYEs6rpbzNZyncMmuUq3tn+2YzUFqVHOP0UruruhcDUYx+q7iSaW
cbah7jylzDX9ntYRtsawHN3be4Qe44zgIm8Ro8qGGjLcg5r7TtQtpFKtTz+GLprYhjSWyf0+PBZa
4qyilAb7TLZw41UyBiH6ArdKkElI18lO9/wnut7HFTSx02wyaCMLfLnGoFaWLMBVCfqSKuszzo0W
TT7xj1M0O+UmFcvQHyGh/NQRC7+oMk3Pw1C2zPEtPUlEaw9N6j/qhGr0lWSW0diVd9lhnkMIm/Ns
TWeL7ftDnRfzaw7j8a6Ni08OoLS1VwZgsNXQLRpNGVbrpIw/ZVFw19dk8eUqZ7lmhV23pVVKbRuh
N2+ML87GYPNw68CCB8xANzNJ7auZzlG7EgZsYd3yoRFNM980emdeHIgkJ9hg5XnOlUfgZOoAOpcS
Mjntf/FPDCF6tArTZNwWIuZWoPsNGyeOhhVzQO57X16kc+FQkS1u7Bq81w4v9xsU3/LnTHq+Rp43
LY1Lvguzv9eH8qlc1vn2stgPlxU/AeRx44n5kCzr/3oxAkANyy7JYg4Qi03A+e0YsMs4YamUwhwy
ePCrjBhK0t/ugnIxGiDaLaaD7u8eBKbnxZIw/mFQAO0E3FK26le8GBjcxcrQLKaGEXdDttgc2sXw
gKp+zpq+4JyFGcIpdHUfLQYJODwo2YtpYl7sE/ZipGgWS0W6mCt4Ys8c/EC2+7QHAHrzDvlvN8Zv
KeM/qs+/Un0sV+CH+29D4P9QfQ5f1Kr8IysDg+PyL/6M6wsixCR7yfZav2EZxOX+jOsL92+GaQqb
OKDjLVzDvys+FgwNXecgZzjsMYi6IAb9XQEix0/w38ewbdo2QArd/LckIOufzItEkMg1w/BYICuW
gFr2VwkoE6HsoZc6F3RJ7RDBCJMn8D9cAjWPpbsbrUY69UwOm7rv5I8z1Gr/JynR7xjP+6PlZibA
1grIoSPG18zVkhNuWMoochBXIZtsxyvY8tD/Bzl2nrob66FIchQbBvmslzLUVqVKaB05ZX7S7pjg
0/TiEnvmyCRzb8sKujzQQ4QBMO1lQMVKtC4LYOYLFnKLU88wNqnfP8DD72gD0YfwnDMuntve6HaT
o+TR8Jvha6aI0qIp5svyWyAbQ+Xu9Dqp35si0wNmG4elc/thNqng70X7BX5oQJWdp3jc63VlbXmj
tEuZaiFrbFdtY8J6TRg0voEighmkF4Xa2m3O19xIhvSqxbHxqqDoEt6u16TJahqUY/02ER26db0E
ctzpr7md+M+jPU5XulPNXW34r+PoORulT0FoquLBSjW5t/rGuDRF0Rx6xIhATwEe0IU+HGwnTu58
Lf/wO8kRC8frxsbVcJJF5u/ySlM/28wND1Nom9usFPk3eK9mM6ee+F4ytzLw2qba+0by3RMA3LCV
Gn/YwoMsFSVpxP3CiwJZ5N67YfREL1w6Kkavei2SguILHhr4CP7WeFA49zV7w+BXbcg/uYFdL6Q6
dyg5VuScicTKTHwId/NIoIA9XH1YPpHPUrXOln0m2xgUqGyPkiGTFbQpAttAnUEtcf/d6eywJ2yi
APBXTiaim5WJ7J66mPlKA4YexDNJ59gE8rZK9NHmUcwKicy1dhSoYX8sNDN5HJw2P9uYKc8xw9Md
oTyyXHE43A+NbLZl246fHRS+cgUFAHZ1ptW/qE1Le8rbLLEroJidGdGS/WiX7ZlyCCS90Rmirxj7
QJDX7JWJKpfRCk6VexKoDdUq6Vz9gtBHU1vjg3xrSvrtA+kofxV5WDnMcSIxxabFwKGUSe4VMFbW
RhRTaxsbuJq0QktXVWH4J1XAulx1NQWOHGirZukwOSeSJwUNsgZoP7XPEffFYqUA8/+q0O42nge1
H26nc25s7cuZbQJBMU2oK8C4LKMbDZTlOGPAN/Embd1U918RpLKVatxTHSJ6FgA6EChs/aeCAbU1
OLt/ZjKcj/NYUDbrqNjZDQ1DAMfo4YdfWea9Rl0KSQlwaT38wQhC7zCdqkGzusBDZz56TjbUawoZ
4s2ETfceK2G1mSV3ZschudSNJu5D1m+3HLvCjs6N/gW3U4WfssQ/TTWdxiE5Sk5azdrcLnyvCDyf
P8mpmL5WRu7TTuYOmJIaNW3ErFLGK/iAyeDNz2qU4wogiNjGIEzWsU/ZJeac8C72aBVyHLkWEJif
EhqEbr7Z75vSnK8DE0NQje7R7vlaoywb4yEJC4b7wanusVtrWDBFCxK59qZHwJT1HThz48kwZPqO
UUGuNYfDew9s6OBNSRweaLBwH8dUGoHPkcEca/2OuZMjdDU8RJZszhN9igEXT/2CnWApsiiBpRcJ
vGZd+uvIHPTDLMUXWrtzqS1ZHrB/G4ei7R3K31s6l+h0pRI6jHYNOeF1mNRPmltPOI4Ns3vkkDV9
F3pdB7PmTnvKCKwHkIuI3w2kszUnkDgQiZ3t8M/V62RpFdKNuTvBTx+fy1y3trIuo8DxlHOnszVD
2OVC5JPUW4dYVt7MSo/3Ey7lQBtzIokWtEL0Ett54yY448HytW8Baoz6FspDyHX3v9JQqy6WnVS3
FtAk5pUCFLXUP6K5iDYS+tjaqJQiv95qTVDjE38z5qg7N0V+a1FFAXQDRTSbBg5rHnX3c8kpYBi9
+V4XiX9t44bux64P540VOc2usDhJMqF6axjXat27sfUNJ05tBnf8hNCG1ZZrJjzcbIiDBkPAOdbQ
QaraHl5r7NCBJer5Rr7dR56snDciNHw3TKfG7Ophw0qy8a6Me40LFmQ4XJbWe5Yr7AquTC4iLMvd
rFfiYygiC511fub4EAbGMBl7WzmUHupaiEksESPetNk7FH5+m3VxYHrQV35jiqX5YuINLoFv0dGj
HoY6i1610SZJ0xct1YllfJ/mLQ2pmoyGFz1y5NE3pXuMvJgqDD6O/p7rJhaRTj+3rmbe5rm/72m9
Xckcpyh+vgwAeN8/pZNRLJbUFV8JAJS+wCw2R/HB97RbhnrMWbmh/cI0wyjAJO7tk9Gho8Tr8g0m
0CLQvfDMWjfbVTjXDos0iiSEqWioMTjxhYq3fYErLer6dGVwQMRjGxbniFYdbkXh8BEnOmWaSndO
2A/dTwGf9mcDXvli0wXVmoX9iKn9WZ8sQuZ+COmeQqND02nzzuvdfiNtVz23Rdwf8fJ8pHPaHeKU
BJDMkoUygEZODy0m2VGL2mPCOY7FTmTd2qis7ufFQort1lYEKB8wUBlv2N2GM3YOCj2RdtWrSBJt
n8/KPhd1kh6NxN5WZioDgl6oD9bLqAGm1XGJb5LSDFdupPIn34vqXY838YpBRcAcrLELy/DbY0kQ
oODGO/QtzlwoD/uWGP85tqzhBJw1+qF8WojdVlXresatBAFq/kWw4CkuqI0zstR9BJBvbzuRsavB
U0mJk3mnuKpuIPG+hy3HhqKysJvW1TknVYRTazxPobCec5mxIMGVubG0Ru3gCvjbZMzC96afRjLH
SfPOKYUjrN/7qAuGOrhD2m9zp30fBNcVXy8EzTQKvACnxryPP7TeZmsxgUxwvXQ++j4ZhIw+vbE7
uRUBdeIwhbpYOTk3sp64cHQ3f041p3xkqMpOpfS41duCA1EyZF56pZdN7IAA1BdcatvCMeudN+rN
HQ5SAhejre3i1Cq2emxEZxd7/6Yx0n4fcWpEqcMofY+gNR5iK0d29fpmPaWpzfZteG+hjgZ4eylt
5Xg/X2u2QEFmN+JYzU25tb1h/Oi9kK68VuIyDSG9wWyEA16uHPYfa7uax8+SgrZ3h4Stzpj7UUR+
uOaJ/KLiRW5TdIoqmEqtOUyt7gVFmmn7aG4yJwBwWKQrAVf6rh4N9jGZ5WABLmQc4DX7wnln4BCZ
B25pDuYAmvhY32Tplbk36BIdBDK2iq0e1txBh1AcZ64D6JxMm7Hn6fvQ1PRfHqG4VTflEKE71hrw
rKINKZhmxejRbEiYPth4000UpgnpJ2yX1Z+BN4G3+n0Bye5pPAw3btnXkDGnNmOl1rcBO4t2LanS
s4jeh+4PGesNlK/eXXIM+oMLPNpYsYlIsaZ34nOs3fxKjIYLgjJytj+ZsQ1L6t7EozeGfQqIQnlx
9Zn0hWL7WZS5Xzy5Y5xl1jEE/Z+dutHzq6dhUrxqWHlGTZuARDMpr9IGh77J6lC4KigxXKyxxGfu
eoojauPpZ+iIGU/jd43V+mvweYbMCPYP/k31ruH8pnZC1QeERMDqQpFFx4CaHHvlyTtZ89NV61Rv
Jt88M5uaLY9IPslHwOiRiHYJhAwAxPVYfjWhLu7oqvYODj48vsEc5i5u7zzNmLJXkq3Xl5XXLcWF
7lyfYGRQakbj060p5FIdWDRsl+riQR/iGNcJsF3wmUO/t/LOW64GoDsl6ndlMcIYQ1tgQE6yvdPk
1gYnl3HSyxYvmU4RWYKjcMNCaFzbzlSY1IzweHpWVwBClPXaYhoayarUCNSt0ICZ61Rx67xyt4Hc
VZDk3fQ22OE1SoGY0JDuj48s0aK1SiN6Ibp+hgBfR0YA8rNdNybdMSuyP06Pe6j2rh534aXBQfbY
zPD2rtoavtpYpOlT5OXdW8foyZkJpvFUztFjYc/t1lte7LCABaf5HacvGwr6RQuhwGKhGiks6Wv9
MKWtfAzDgpbtpOJHexZrh6xtylsX+cROpJAvTdyIHwL/7o+yil5CKpLPloFXihWOru1No8aCXfoo
Qr3ST65f1I942dtyHYZ16d5h3bIeylh+uHPDcqeex4gobqzPARRobvvJHFm4aHFQ0Tc25a+pzhrL
S4dwB1adKpGpF8aOo1D3jIAzfCmSIEGNpxHzUlTTdheV27RBPFqPTTmj5nc2mr7EDdwtpQNriC7D
z5mpj4lfg1XZVON0L10vi9elnye3JsI9q8uZTSKeZ2PTehp0c5dAHZv05BADlzyTJqZHwPTdC+4+
DrCjw4dJ135SZzY/xxFK78oRDn8cS6Fqo9sZ3ZJcKgw++QM1fKk7X7WpYssA3gA/qcpv5TInmTOf
q2Zm1SKkDmjAyJDimXyDBGV1X6ahwAxL6pfz5zLICrs52ybDNV7oxeM241eY5EDnSUs+Uf6ousEr
roJOPpMoisNhTAruAgQF2hhGbuwgd2P8dOYvjV3NcC9A4e8dem35hUqbXrtyrMenedBY/MIE5MDb
3fd6a7oGrBbXcGvQ7M04nHhJGo9gTCRjVs6tqNjT/FdhUZ2y9Mde5mjchZorn3IaTV7+Qf75X/Kg
tDH9xVaztDrDRIC6wlSGuvPPWetajkOam2K4QHay15pPS7gwFO/I0gfAKj16Nwpzp1LjaGb2VrOa
rR2D2nTDu7qfN23VbfhTd/6cEstIdv/3k/un3Ogfz80B5EXUH0rLP5OECqFkqYfGcKnrhgY1ZsVw
n6jLv/8gOIoIXaPn6u4/vwA2bEYOvWq4JAbcJP7naPm2dKvt74f5jyT5LyVJb8FB/B+SZJ4nJYnC
v6qSv//Rn04092+stQ2gejbuFNRHft+fVSyCvhWIHgvcxQd9s4AS/9Qljd9VLIRghONypl7UxL/r
kiYQUccFDoehDMgAgNF/R5eEQ/bX7xAINmCLONPwxC35eX/RLf/BmpY4CfKNoL91lLhr2I6Cy7ZZ
cp9q6SL1TCNdVFbPcqPOJJGZJayONqY8m51qywFy34gCSotX5c5xnl0r3OSqmgFn6/r4wMa+sHa0
jkzaQ+anzavE0GwHxCiiFCR2TuBVGa1iUi48SVMop5VVX+gz5izy+mc/dVxubkMzH2Yxd9bSgOxv
OE2YzUYR1IsDc6hIPbYhhROWp8mfNGq5n7+NGp3nY5WfdWihcZ13bTB5Ni3MAqHJOPtGF69bv3Du
BgvjTaH6W0vEbeu2UDlWDHK6yY1dJI91mk4PY6x3lyYyitviOio37ljRrJZ6Y2SvSluPOO2l9S23
azw60SBRRKppH8EIOxp1k5y47O5YIjbkk6qk2tol3hyjjbFpd4ORifVoY7a3Otd4zX1WconZ5I/C
IFDtx9Z7RDLmCqjVXxO5NO97I20OCm7rOhbGfezM7ZowobvRJpZfY63l96ar5RezHG62zkxr5zmx
sXp040+CIvXOgo8YoGBBbS8KkiHOKG+q4aK+6uMkumPstC5DXJo8t37uz/qwkUZVXcK6KX6lyqH2
GM7YtrUBIiGEtTfD8T/tkK2VoHYqcLRY4p/nP7jlX32cf6sGhTKoc/uohoolJVHGx7RpzZs5+uPJ
rF1qRludnFwW/0zhEH7YlTOsuWmckKamtY2Nf+UQ/OROTmGGqsbiMW8yKu6yvL0YZhYHHa9IEPrZ
Q5On3UUbsz5I+MY+s+0JMQwY42UizLquyalvhM0z1cikrHUVRk8zhNqCdk+JrT0tK07aZZrim6hr
cTJjqR8nvf/K+flr1Fv5A8V7eM/xNfo3l7jug4fjFwksTJHfCW1fLA1JM625o2QkY3az1pc33eAT
7Tp9dzYyyzpNubGqG9PaMrq3dxWkzDd0QPAPWtfFRyuNxZp4Zi457CtrLbNs2DG400Uu+5MDnfSo
x86dUq3Eje+U5AErKkK8dGTuKnOVMSMS/Bp1Epx9iJnQmbsXjTsCPoUb8Al9G7onS+FBx0qAG6JP
72OzuWpYzcTU0OuXWzdmj3xTevVnW7vuoUirl2mBCLEQfS/cJt/iu+6moEiMk22hPmH9OeXTlxax
Zq8EbKK511+t3scQNPnhvh6UdjdAWN6EfR2tU91642LYXg1KhbZwsCv4q5F9mDBYvVgk3Yhwuy3C
ZYN7niW9k2pHl5FtRdzgjbSU3PRu0exyzIgMvse5S85d0cUr2WEQxStH2VuywtS7YilcwONLKX8Z
6mSb0T0cWIxCNy8084fas6MDSCEyxZzKDsDcxodizOdd2dHCQtCr2c3Z6NxZjSJpYg6HhjpEOjBE
OzwMVveC4Ufb0w9tXxCt44U9Tq35oONB0qzcX0vBufh+CgezoPzPvhSN97OSlb1xnNmnVHGqtzA9
M5KQSXhPaX1yZd/9UVo1ao3ETzQn4sOplQ2Ms9G795b6pt0Ce143dW6corzkCG7YfKT1KA9UYeXM
d3F+T5056cpxoSPTZl8tlfTvc0+VBW0xYcDOvzsn0zi9+9NINqpIdPkoG4xTOkVPEXzma4VBEBqA
z1x6H1EjdzBrzkRsSyyGvdxWOlmOtDpQp046MSk7CIh16d+61P1VV+i3kUHWYIi9HFHBE9gwyF3T
Xu2URRUGFl2sIwfn3kbsrxNH24qZdLJndMV2iomDcHFHzhz7lzifWmHtJ1V2R8jpcc+9RZOfmUag
bBVbKYiLMeZQfs0ar8JZW43ePusRQM6j1TgPIzfsR7MJ+YpkAx89lCpl/2hF0hzjuZgosMaL/LPj
058EApodOqwWunRnO7V7k0ATOCSwYz9WBrRMOYXatvOpgAV23R0m2BrXmG77R/KtprvCt+3u4izk
g+vPQ/wGBqXdKMMq9iKJ4g+Pqd9fEUUHsRVNnXWOzIa6QteqkcPmAVKnqjnpDqZSaoXJGX8Al/Zf
ZWYxmsNxGu461bb302hInVDnxOF5xuSCC4TwLVVZ49y/6gSfPmSjJ2/ck7HAEk24w7pSXENl+7/0
Me4J/+ehedPIdrxqdHBcCt09QKdhTVWYzpdd+ja1NLEpewJzCpsDHIeDXalDwdU2aJkfpvWUN8t6
MeRVRKiLvZdeTfYZaSr/0lI9xXzRG+BQnDoZHiiTcF64j/ibmr3HtmfFqSH+uHUITFTE0YFilvEz
41RjcTGK8DhlpVp4VBgQiinW7pPUaeEnmkXzBiogu5j50lyvws5yA8MvZrzvMvuyOpndsBE85i0t
5pwby/DAwqrAchfzZa2rTl5naZJPaYfWm1YG5AgqWwxfv6vzeHizh2n4pjxKvnsWebZSSzngapEf
wdWUk3ZsRKruoYug4phto31a+gQ9llwafDCSp3sc+nWzd7WhfvejsfSCaQ5p1hIdteNpkkqkE7dI
XykAsayVV5ndLbXYvhHRMyV+szo/8J0jydIbej0Fk8UJn2fub0y30d9CvwutTZno2bgWSqOAM7eS
W+jX+o5FlhuUrCxwHXvUs3F5RvC1hWLDlBnumaIqeRRx56ydmvanSfUtfjY+cG5ezwEwPWsjdSxt
RMG7DQgTn1a4tn4QfdutWzbh51xTOCNcTBvr0U3rQ+taTbmitbZ5y5rfzaNR39IzPbbVj2zCAL7p
SERROQS//Rtei3kX6myfTMP5aUWx/+zGZfFRRW1FjQ8GzzWX+LBYTSrDLgRghSsii1n9kLi6e+fP
lvuu7CbHtVbjsTUie4aJYE7mT3dgT9yFwnzxMVwlK68wx//H3pksx42kXfZV2nqPNDgmB9qsNzFH
kMFZlKgNjKJSmOfZn76PRyq7JGaV8s99bZRlpqKCgQA83O9377kIYy2jz7KyqgNpHP5nBpreP5Ak
XB78LGzG9WzF4nUMRrKSpVt/5nTe37sBLrp1Olvmy6DYQG4jcxq4l8xuWGFdF1+DhrnSNiy8yDjh
QQk/YTwpP+Ao9LqdXcbz1dANC+dKwyA42tJ5X8C6OKZRdmeqgVK2Ut5Ey0gUoxhJHBpbDI8Ml5Y+
uHf6wLwZ8P1sogA+PzJabd2SuDNWvojkvsFJRPNpOzpfYLdakMqqOnqmjFUylismxGVh2GJZi47u
jCCPopuut9R2Ao10tFKK9JTj9htV2/luMM3hWjAB9Ia2+D1OrQGS0ECvhpciPa9GLMq0h/XthwhX
whfPqcLdWFHns+LTVNr65wzn2JozytHsDK9q6CLpJG2UOtBHnPRrjT2sXHH4xMxjxDlLiz2dK8ZG
H/Nwzp8QyGJK7F2D80E4XLfMdFBhARZfZW0RrCOTPWIxRSefSHtHe3gzHPwkoFsAUG72qfMlwXHm
xkwB4sTF+1rXlrdlKqquMkPQZ+854pp3mF9bTpK8hSrpSW/0PfiJZtxFgV0emzyieTFTH+uFkfZa
WKJ9jRjQ3NlNw3DMTNo/0OT/PSX//SlZF3z+4pRcfk1e37V4O77+mT8Pyc5vMnDJ9IDnw8Aj0VK+
n5F9/zdMeezA4IdeDrs/eHfEb5LiG/D20kVkuSDw/jwjy9+IH4PRYk/8x9H6n5yRkVP+cka2Bb8F
AS5WLd+i/fSnM/LAaS1R8WzoMPi8gVqRv7opCBKyx6YFgQjzNbCZbgHcNBjjtM4iS1x7xF3Pygud
eS0gkW/J145fJQaWW0U64XNgpmTNoyAjts1PFZuZ1ij8lqr8XLihTXBRWLf4dz2CVpzQzjhrfLXO
0oLhTxfkHpkR/5FG3vyhnYfx1hxfi6rlmeFg+dxj/36psmQ01mrMS8WBpJ5fcc1QKkxCclHsriNi
UHOA8riye7jP29prsi8xT3GEaaEgXrtAvsCcuNBrxUifFSAPhrOOddmsLaFiKtNaPlDlypccKe0g
hUTlp/a+CTQpBFR+fG2ncvS3fGElpJfK3LMxW2TVm4YpvFSUzt0MNHmvBzvvrqKgm96YBJYvDkxa
9rU+vGzGUs39UqfRqxVbnIxTq1pRo0repajXAMhMfH/+dKMI29+hhVbEtfy5IVZaTJIugiS78e1i
vgd+rXb0hG+WrjpKOYFKgAu/HssBOIWz7CcrkXeEPAJrldrF29zlGGnmwr+j/oWpRZ/2j/Qjd8Ao
um4LidWm5LkWOQAQJnpuH8lNuqjhCthBEh4V9PLTqHKCs2YEK4JRQSOvfbOwynVrLPmzXdTDI9xz
dlKDACYE80x8SgCefuoNxmf15EJbKAPjelJ4dvuSg32FiX89zaG6VpEYPubZUjdrDcu6nsK2uWIQ
NdJPh47J9EjXI3Y5E8jRKfNtjekj3ZRTwChNMLw5c5xtxSogL/3aXEytsAXcfZQUCL8WjJzPlH9S
REY4mH7IrLGju9IPSnGA3pc8xHVmf7SiIrkPlMur2aZsHwXW4t3QxM6VsFIOCfFQxQeOwjhRF9ze
Vj82h2kR40NE7eHag4nwYpRRe7LNIvgdw4Zsd57JmH4l7MlPtqQOgweEHzUxOY8qyiMj27uLnYQT
E2x0o1wFtGG/OXVlB4gWxBciUxWbwGXQ2xSifOJzzMgldPGdnNPu3IklPkkyJMFWVBMOprB0cIvQ
Y7fhdoUnbDempgFVGOIb/l5UkXNuRmeotojh9U2KnJpAXS94yj/NpUh15WVE8TKXZ2aQQOqEtkL+
U5Ui6vvVHIxL6mGZCGYzvy5RwcqezafRK5zVGJHCEdTEwzKN9nKKwY8emsm7E37KltWRak1XKQKU
0waPMwXFI0WPQ/4Shox2RR6ye5IDzrp1VlsVbpXOfQSFgXt4SUS/7p2lIa6QmDcOx+vrHtva3gEO
seqqjtwN1X3bIByzLQQqbkWel4ewwwu1SjADfpgvx1WECjO9kwnBm2Dj1BzmHx3VkaXLETFK98YS
jXGYhvbZYQt9b2S+BuTpE7LNUXmMSu9c6dNzoc/RuT5R10Ox3KNSWMdBn7crffL2ly6/n1ob+9H3
czlpVJqJtrLmg6QIZgUAI2EKEt8UKc+HPuGbHPXH9MSYiX/JNpr9oNWAAFnA0/qAi1CQpohYQIxW
whcd/4xWE7SuEOMYBYeI1iC06iC1/pAgRARakSCYyrBdqxSpEiGzbFbrBQmj1FpGqFWNjH6ybrzq
Fdcw7M2r9CKAiCAzd2YXf5gv6ggyiS8X9BKEE7IcgFYT68HUmgq8nGeOfbfelKZ3PbIL4yGGi8uV
1HpMYVaPY2JTtjvLfj1p4QZmzrixLmoO1iD/IGNM6bhNcuZpndZ9UIAaHEin1u6uaCaNdgsQ+L2l
BSPRLZhwHEtyXAyy+ESVsJPw9mr1wgiuOwfz5Ow8DPYWt9GVp2UpM2otzDBaqoJqtjfc0tg77HSp
P63UzXJRt7qKmmJfS17NsgQPDKoYl2Fkye8zLY55QftVVrF5ypJIXKkiaLZGx/AJhNYMIJruNFQ2
n9vvSWLd3gBooPpAy3FKC3ORFy03EOgwTo2i/aCyaFgbLl4TK0ju3dZoeCSQ+VpUL5QUpD8MScXj
mIfhvauFQVybJBsqc9nYfEwBZ49NpoXEfA5fYy0tWlpktLTcmGjh0dMSJAyCYt3b3qnT8uQ8cOuA
8/7oaukS3CV703SmhsHjN7Uy+TZxtHjwjYCytmFedvaiAjAGMv/mdWF5o6Ztp8XSqXfQTVstobLG
GNdpn6CrNnHRPBCszTeNll1tLcC6WooN5i5+cy76bFB13VpmwwM3YU6TpZnfwXRhjKil3USLvEKY
mvbtbLTceSy0FJz7drAxBi0PT+KzO7bsj+kGfyy0iOxqOblnkL3rLhozy6HWmzH5rHFVl5QVaz2a
3rO90BK1gbR7crtpIaeXzEev5ytyzpR3NHKoqH+wof+7T/7bfTLlEL/cJ1fTz0wD5/ID3zfJgfmb
gPkj2Oj+uEMOvN+w8jBQtiiekNaPPZCOradIgtwMIya9QQaq8H2H7MA38PSeG9CJ71CR4f2jHbL9
DnAAsA8CsO2xew9M5kkXgv0PUyQaWPuxlAnsqqaYr4y0AzOXWdnDbLvZ16Ic1ZEIC/oNNgq0HAqI
kXUuAs9F6wllZ9xx/kUB4tg/3jl2Hz5nisf7qtFiUdzjk6ZMXKs5Ycn6vwYMg7QkQoRlyhqeF7ef
7gei9Uz0lyIHIpf6+ddRi1RjM/jPMVE0xLOLitVfFK1Si1toNcdYy10Y0PJtetHAvIseVmppjLxx
/juNjMcI0M5NGswjcKTGeUDwQ1Ubxjr81mupLTLGc4YhC6WiTNIXpSU5J4zGj3PUgBVZuvgbWXN0
O8hhhObbWd4BEgrY8i92x5MezWclW/q5AkLE32RhGPdVSb/HSo5FdDMaFpU+F80wQo1jRFfZzrUV
pxlFNCwY6FUTZjAFvv6Qe2G3JZwav4jFJpVr+4W/7/Tcb8WwK39cBCREdgzoe/QDHZIpj/YEAv2T
yyxjb1ZzbW9UUXiPRUyd+h5mdC6pAkcHQN23BvRl/O0EA5wq+LqAsauZqrUSb3g+MqAI2n5thVlz
GsIs3eJMAffH9IjsXzMHVy0E0ctksSRcVPs3wNOg3sKMGx5GWTSHaImrA6SvjlNI6PfrgC7aau1A
K39sctrXhfTREaH13FdBTk7YqMv8VmCMMsHjqPQ28ZaKrBpuxE/5QCzWG5zeZ/hWYYmI1TJr8o4M
2HZ6YQ91a0q3OSyXW0ykCCNzgmCHuxTH3zRjKjeTrj/Ru27HKy+eozu/r79B01yGg9mrJtkY9Fd9
A8uUOyvoFfm0ShzVv5Ut245DiJHtORzm9DjaZbNVwZJq3KU3vtYi4FAxtUhDqFG7wLBbyZGjsXei
Cjh4zZQz3Kq+i9LnxiQlP94DHkpIFgrFgGgvxZg8TIuM7zCrLyL/yqdrTc4a5mjCtZ2dEsfYtUl3
UwVzwZNFeBN1mJkLUWE+cfoRy9Hksf8S1ofI5zWImG6oIHh0ujnaTiUWi3UvxFgewlLoBDQ6HRMx
bz0GdCUjYGc78EkFjzd4+aXCJRxl00qWSDXUU1bbzqyLddOLcJfGGUWSsrfIpgYksiK72OSZuLL6
AP+WKeRqrpwHPA0HCuvda1U74XoxW5R9s1wODCW57gOYM4z2zhJuSr/lDnTKxrwxmIV6m64bbLzI
IQ5KEocnq2iLbcLoF5BpMF0PYPI2E+mMfeMy9sDbr5orr2uGE37F4mERpVOukspz915akpQJunsV
82BmVfqNNNwHYZCAyP3sq99WzgYaHb0TSdo9GYOV3+TTLNddiVKVzK54BB3IquXjpuNcwvjE9Bg1
Yb2LCZ1HPsxE/DzjkN1hoXwOnDZfR0AfV0ZlH9I+evBwEcMgEOk6JNy7ThNzdFecP/1DqzyMv5mn
r3Y1PZFZjTcmM7WjpKWGTiwPp7aVWg8eDMgNy1O25dDgHnH6F7BKA/aYkdMNZ5d96raZUzyouMA+
2rnjfJIFrfFxxp5+Box6kkMvn9BYhqt68vKZRapjTWGbguKfuKFB3/pcIXJkkbo1IZky+qHfW42s
jRlmtEOlHOcwGAGJSGEE8zbq6JAPLUVJVWkWaxCllAAkWXNTDJAuZFtoCdB6NT3ONNihx90cgi10
g6bf4ukHh2BzUe7BfCGZKMaaGHZzrrZlpzyobMKCtwRgN9fcHpkxJXM/r2OOhdcJU7TbtPMxhZku
aesyUxxELHNr+jVtLY4cdm3nF584jfh3cR+hukd8/J9S8k2WO2B3zubyVoyUZy15ZD6RXcm/dYvT
v0gROY+ymcv7pgGVvTAj3eWERM6j6v0jQ80OhgPKxhaOUM6iGyfDY+LY5DDizn61O25p224m2tib
8uyLuiOO6IrbrnNhVvfoGV0xLY+RKDyfFI1IwGEG7Mw5rF13LrYhM3bT9Zh2Gc5EnyUzj25FAKUu
gYlCFmSQPsFoXzJjsiPdg4NUEvaxOpl5He8KJCPsQXn4IcblGq8A8nWf2f7ByFPGmFxbY9YdiLM3
5FTF/KWgX3Gt7Fo92aONaB6msiUlm/TRSjbdB6zu1jV17tM1wjlB5NwzU+63Jn5wvUE8ktKydqpK
a5hBDXNictjxx7qpOzgE3nwXdxWiGQtTc+AbfX6NoQ8+2bEju9VArI1hrY1L0nIUTJqhPwHruu8H
Asycz23R95/MxtOb24UjTGZ+WgAcUSM9yzb56HAWANzRV97AN1Fm4mZWVYw/tsQhvx0EsZPFHmdI
LOasvvr96G3DbOEY3CYswTGZwpGE+BSuongZ9pNZPE3zTNFANkFqx5J55KPMN4DP8ntbK0luKU9D
ZNSbBr7Yf7Ff/6PqWYs2AeTd/6wj3/w+vv7cPPv9R77vkIVwqJ51wOWZuKMEjRT/X0cWuvblX+Yq
RGNbSs9yXEQvwWb2T+HYJQ+KJcvEeYXM69LR8a4O/Vf16MIijfpj4w+bb6lfxmJ7HLBBf+/Pi3tn
Hku2pWdJi9kzHC28DrYwWrglObM5jobNZq6rkyeCRrDFasatSYR7OwGbYTLYNdduaA7WJzcmKV3J
nBFYM4+2s7bwPrqbgf3iMwf/8VOfFe2GPDw7tHqBjBeMPk9njXS5wZ5ajnuQNeJhsLvqpRzD8Va1
QTizmpbTwMyMagcQue20SwqHeGCbFuuhBdSyktzrew8EJK5TjsRgvaLKSWmVgbvkLIv0dvHsT9Eh
cIQaNnOWml/SgVAMnPUs+4qBrLlNIneE8z0V8y0+oQ7pNQp579iwCcGlaLTyWC2tA4ZboHfsu8Xi
b22MLNZpQAO+a2IXxnFklHxpwbWemcjxC8KGChWyQkVS3r63/Lq6D2ixelBpNt6yXWQaKUFHTzFV
C+uwqzS/qJUHYj5ls06dSrH55ZvjroXOj4Pdaee+PjM//dDXdY93fDOFJhPkQyjcZNgXoRXZcu+7
ZRbtWG5MZTLGLFoYJ1npzze2VDCkkUxG4+j8YYGtL37YlFNZifaf+Dmo9o9dTQ+n/TACYVmxVRSU
bOOmG+ebDMExCLc6NxpAjI3aYlcTdWPAwLjEo6bIiNPwNsR3ssN8gQ+F5FBvU7DRDKPsrzvTGFFk
GvZ81cHsYH1fkarNww3sqFHfOPRAAipy1c6YUzhgWeFNOXC5fhhq80YsRdrb7artOuD2BbYJvO/i
UxSiuauXOclpxvjas54XBeAEBZ/1/vIU/1cQ+DtBgBEOns//vOBdvZbd68/m0j9+5E9JgGZsn4gt
QUrdqmnplezPyLtJeT15d873umWX/tt/rX8shX+ud5hJWSwF7nPb4zjriH+03jm6DOeH1i9kgADN
3yce59q+5b1v9m1oFsvTaPauCqv2xZo+MgGOTmC1aNZDZ9R9Q94bn8TELWhX4U1VLpw5Wtc0kEpV
z9fwY04m0SjwdHrYy7eGmlsnPPghX+EMikYs+7LJFST4mDS/3BUtBqjppocHClRxsSTHIehGBHB2
fZcX3vXoNN1bFk338D8kDhTLkGsn9uQuJyOJk7GJNrWllkfDV0pcqx561bohgsd8mg1gqvaMjXW7
xyxyag86E9VMtiDmDnnjD80dQfXssW3C4KXLlY1MySlDsKsY0/oK6H/MBG0JPhk0eFa8xOKp7Rzk
VrLHXEdRrL2UxRbUkH+bNaX30jCb2hhBNX0mQ8IWGxFvVw0LcREyF3oMaBETrWyKpEhuGuBhVJEf
WW/jz17nNp+szmY+JqjjeKsC/y2flxvfbOlMGTPQkfwRnsfBs8H7J+aBCiKx7VM7WM8MYvj/UBBx
P6SgutfmstBsOEGYWqE6BCyyQ8Ue0AmpOZyEOx5KQxV3A46R5zkuMB60y7TH+rvcB521nDgJ6BFc
wkkd14CRHOI8Tb5yP7j3LM4jAdvKMm7J0+GKdb2WAN4smGP15VOsJJoDrTx3nCnkeiQaggDg99bZ
cUfro1HlHZCaxrJvKycaNkGNPlDwBXwcE6GucqIe4yYZnGErrHKglELHowAJ7OzJVofcSWciYmGj
PhtLUe/8JDf2ZELU0Ykt9cZ8Th5jgmqPylzCGzgf1XUFjLfYO4pezXlQHnXqu3l0esvjrP39vww6
nDE+G66OvawTE08H+KExoE3glNZdNJUnhhlTThUn1UtpsEN2RUkm/E8SY4LVpbZmjN/s7b8ratkn
/fK3Kypm+V+uqOxEh7ds+cmwz5cwP/SnFwHuhwwEsV6tilo/WBGC31zUV5ZZTPJsDfVm7vuO0g5+
Ew7xI1gitkfyTPNf/7XCouKyLuJREHRZ/jOhVaDY/rjAOj6BEmz/7mVDCXOD3/tHt77t2XHr04N2
GgVHPEYjQt5PoJ65x0uqlRsErpE9mDExSG4ItWKP9ANAV2N/wIk97u2GcjGGaVCSfriM/yaL41q8
x3e/Gm+ObyLTYl8tzPcmiblzFzezfO8oAaFWtwHKw62vAA8xWgndbCUGIIvCMZxt0lL4ETG+NeqR
2CUKUfiVbZK47yDxNu22XmQhP6raiG6whk49C3YnXgo6jOjiyceavSJUJEjqbkoImCmo3xkkdXvD
P4AeUxvHzEr8/YIaKvxzFeyU9kNM3RZnRaNI8Wq6eYMTuMuXDUdPpm/M8YMTmFah/Q7pdm6DJ1b3
GKxeMPn2HbTs4UNQQdaHYlGMK1bwnK3ZlDZfiqUwYXvRh4BSRSiPsjZGUUy7GH2xVbPi/ER8Padc
h+INOqbYz93DWgIyFE24nuiyCiNj3yaqPTVRKvYDW/S3xIzb24CquY2XdldEvk410e4nWSZ0xQQg
x2Q39ORIaYmYjdHY0PDNipszNL9p6Pqj5SHeGVTSINoMonownODFtNOOxkuC/BuV5fEnizSeXJmD
O50Nhuz32ObwbMt44eyRjPN1JNUj9Uz5bbtQE0wVakmQcfJEtPMzw/nSdmRqqXvrVrMLb4BvZip3
Hkw/qx9GYtjwyf3izh2V1G2f4O7P6Did/SGNcJ7NwkhulWq2KHvWjpbl6WlhSr4qY0xbs1e7e6Ji
5a6WPb2MovWGdYdmu1UY8w6zTVU4aTxjZSuTILtZQ2VX/bQWTeTdc9WbK9gX7Y7Nv3mKhB2cAuH5
p1iYOYWBpZl/qqExPlUSpa+ZBPSrbDDQl7tEkZmw5mt7NOXXSMbeDqNgs8VsArHBojiA4qh2ayVV
D1glHp2daqYZz2NWx68Zt/3Kttp53XOnrRSr/oMpCWURChuv3Kkbtrg3A2bxcb4lNl+SLYUzQYez
/RD3BVWQprJWUZvE3NIgDcPdhCazrBVG2k8u/8gaxgPfpX4wbF3q9V6tKI2JOC/L7xaHqXODb3vj
z3N7wEKO+6hHsn3hm1iRi2B6fLRGL2031WQv8Vr12ML3fANjLZFu1/krqymkhZkEujlkvGDZ5FEe
KVIcofHkzh3+AMfIexpGWnEVUObgwsk08+NIfrNbFSKPryNEQTr+QKXYDvyHtTNq8X8EagIcls43
P3Te8C5OpGbzqX1SU11e6yoMLp9qsrOLlWpnVwF4Bj/RT1fsN3gM2W+Me0RGGy5FD1FZQox39zKr
vGOGazGIJ/VFjopuiqlzjgFY1xUTAIYqtYBzwUo4vYC289tV7UP9XBWRKsUmS9oM8yGIgQXPfis/
lxTgDRsXIzyBUCLf4w32HOc4C+StFeATiWlx7OPieqlQs1fBMo7HKvIqWgJYRGBBoPUTz6k8OhOS
yLrFeTPde+0oUNOoumVLWnb5LQ0lNS4jP4alBjfQQIgUBDVqRN4bj+XgqogJn5LZyItnNkINhDW7
pwsNDuU51KYUA3xjt5HaqpJo04pkC5VvxJA4G1ObWjzuUeL42uoyKrc9T1Yc3yXWlH2otSXG1+aY
iE4Gjt0TMuXFO+N2WfaWRj2OmuTirmEa4d11yZIbn8hn4b+ZtRXHurhy5MWhE1FR1u4cbdxpFX1Y
SyGmF3gX2LW0wQdsbnNAK94ow0PjiLQRyLx4gnptD4oD4NhyGttH+hpxD4XCi++Fa1kfq7FIHuQy
F+LQtV10R+KxJhlGYUO+tmTcfa4WE+iOg/ndBXoOiy/UBqa40aqJK+bx3GMdw00nJjfGLuwz686Q
Hm+NWduh3JHgAqYdGg1Y34OHwKCQppGAFWi45iWiwFTXBAvsXbrYlCFk1rxtJmxYrA3zMdXWLMzz
gj+46VjnecgzTAkU4FA+sRo0cRk4A/6uVFu9xMX1JRdLO8A6zGC4LhAQR4Teq973vMvHdjD8+Krg
NMGcw+ZNjkJuu9h7S238C5Pv1EAMZ/sZW099TDks3AV2LHjV4s3C38SN6Gb27WzU1xS1sOS4+XW0
+CHWNbqAaBpZea4BN1UUxsY3wVXVtZPeLC40LoeDAz+gZuu25EEn96AddOTuzDX0KWtDCxU2mpY/
Et80PqMWNPetZc9Xjts4+Zq+Gxx6bjC+jdq1B5RMblqCAnu9L/mSa3cfd6lrr7EsY/pzLgbARXsB
0WAw8/J12l7ZvvYTunaMcVB0SjqUYRpE2vAZBfZuacFFb8g2mM9e2vflttHORPJxmBSXi2ExcrR5
Mb0YGfuLqdGP5cRZ2teOo4vtkex5+wLTLHtmC8fHBSzDScdbgwa7h8X0HrM5dPfpxUxpA4pXwGlj
+9xd7JY4HqzbMKNLjy1W9XnRvsxeOzSxLPJ5AVjBuEmbVvnZJq/Dv4mv09IOTyaL2Iek9n36TSeu
O5YzniLtC40uFlH2XdhFc598/kpKK3tlov/SGQKw8yJQ9cCd16cUk5tkqugbzBaxW8ZrIKYwYg20
rgdAXP1NpUOJ9NUmeMR0UlGb7gGc6gDj0HUPUTDxZU1s+gzTKcZXyiN2nWAhcDd4TnCaTE5CSsgt
HAxhmmkd6tAkVqzmix80JClbZQQn3CaQeRj7QywjBhYw9tAJzFaHMf1LLjPQEc3+ktask5yc22wo
yQE/TcfrRiiM7NMl59leMp9sT9qP1iUJioBJKhSDOrGrS1bU5B4It4GOkI4pyiRpoaRsDlCwnHkz
T2EMEoHUDDmr3PYfZx1JrS7pVEcHVX2kSli8gcaVVF6entt4yeY1S3uBe8+fn1sQvQ+4C+XnJvTT
feVh91tlEKjeHBFqh79syn3TtTgCjKigaioWiq8MiqGHfVLU4s4izVOc/BrOUTRIkGWl6SS0j0Tm
sfbT3FyXAIhXnU3F9GbGCmn3V56/WEy+/3us+x8d6wLLR7/6z0LZdTVA9X/vMf/jp/481/m/IXBZ
GDPtPwwv2M+/a2UBYwMdoSeC7Qma2wV/9efJzv6Nk4wFctFHvw8sHY/+frKz+AcDTo6YbggNsTX6
R9qZ/e5kJwQPOPYZLD6cFCV+i59PdvQrTwOU5fbocuP6mzQ1xIMZNwo4blLvqib1gdPU0vzSGTJ8
kjTiwewuw5PRJiSg+f7HWyPFdWV65R5U8qi/UyjY9NmvP/l1we4hrgmaVmYfrAVa/q0ojeH3tMWp
TptS/uxYDGDrwk/gzqAU0dQJ3AQI/Uh3AuN+EZnttO8LQx1Yh7zHoRzmv4EZvBMPuQKOo0cyXAau
Ka32P1+BlM0aB9W6PrLVnO9wsgR79izB2up7/b74vX+4Rf7dkfXnA+vl9ZArGRghkuqe9J9fzzIw
sERZVh8no7VXc5R/0bP5dRJyDX79Su/yA/qVpG1hUIGVibRgv3tniuGm4ts9xwTF2c9i+WYnCU4J
zGTyCKzH2S/o+w+/flGUih/P45cXBT2AXsDNxERL//0PlqzUtDDusvs8Dh7r4crQPskO8xZjo9mF
1/jPX81F4YBY4EO80JiDH18tCvwpKYsUMps5udm5bClWhU2Bn2XIg6dfv5bQKscPMrN+azCEeBFp
gy3AEffzi81ArmKAosmxieccI0jMWX7TNEW18VvBCAya6O3Acf566rLxAC+AAldaNf6ur/2vVxhs
gg/h0kQRkrjofv41oCbIhSao9NgMtKBt+KLv6IcIw6fAIxD7Nxf4r/eQawq9G/ZpjaFE6J3y03JQ
tvvWS4kYKnVf+W236Q2eYIJyWQz1KmE+Jkug+n/zuv/uTUpP0IzreUhi5rt1KYtSatA8mrTKqRnZ
lPNpTvYw0WeZwJP79Qf77rUc6kPw/GgdjY9XmNqv+ONN5CTGJMY4SI4J53k8wouEEGS2y1UEuv/D
r19L/1s/3EOX13KhrzoO8BjmwO8+vLToOaOwdzuqRU1iU7FbOOWJPX53u77N/yf6HSFatziX/6sc
iruKyHP3f//3e1lMvyd8tBgwWWS4Xa2f39Pg5V3rVXMCmI9yIHYznCdWzlLi0Rht9zFOkoLQAPkD
AEoISLQ8FFF8/vV7fXfv6PeKs4yFDpqIBdH43b3D4SxLGrfndxg75h2Cso5VpIzoHNpLcaoin+Os
Zy9/s55fLuG7S2xJhzduwzghLv3u4xwjj91dKMEmEbv/2MLfOnm2s9zUjBn2rV1TgdEb1UxoeZkj
uQ6nYRmPk1fOXzFeNu1bjUfyRCELvnw9EgoJ8J5ClRp/jB//4yf0735Plw+GkQe7A4gq7y5P5trh
pKRhHExbel+WZXDa9djkHLMglEwe8w6OYKslNSSgjWrKzgDWAC/ZUOePQ1Y5V+RJwyNRJPsmMLxO
7mC2Vinxz0CO+19/kn+9a32Tq8nIDpeC95cBmxlAVSfvnACsNEH8Z6ReM84uXb/99ev89UkEOsNH
xikEmo18/92YGBYXxeiSYzVV6j5IdLFgmVXuFSMY9/HXr/V+Oef29E2INhbfji5a+Xs09uJ3bufM
Kcs5DRCbyA/HDdYlahR5VHCS1dG6ngHc4g+QL0ZRRnuONP3fXFhhuvpJ/Pl29W2mlyYpPz5o/72A
nbe1YfFkhAc5TO1ylLnFYtoHs10fo6FW90zxzC9uTGdvAkNPlxfGFGknCRyCFQx594oyhfAUDMNy
h4HLGlZdk1KT3ACrBoWaFeqcxx3WZDhkDyq3w28jSZFnf8nVGWcyZQRB03raZ5ZhaPTdq7E1WXDx
hlkPNDd4j15cm4eedMt1TCKYKqo6MWDOTup+iUJ7WOUITrcFyIjXPKTjCntEeGbmiickmMvwG3Wr
bn0qiwa3XYl3+UBSzemQSmnNXtmy1XuECvTAqmws5zUm7P/Gsmd/mLAuN6s5vNTdwmn4lo+9M20K
KMIxfLQ0PhPQKiguYWkR7Zh8GWIWb5we7jeUZd8ip8S2keOYiRVjSoJogCDpOfvJMdkMUb/RffUl
qLUybeSL30yt/4AhkvuNpz+iqr4KeHlSRQbAlY61k5S2fFHEaPCbBNFZ6p/tOOiSTXSBazbJ1GFK
Zbr3FFT2cuZ7Jn9ummW6vVze0Jv6rVXG5n1tN3EGgFLm8TEUkWefLCgb54xgNlBTFacozZfVCtzH
VdsrVihfzMbnssq4IytzFuY6z4U6DEnNtVtAKHbr1jTjJ1iezsehNUFWW5FZ3ulcvnYg8u9MVOKd
Sf/TL9LI5EtrBlDAw7ZdIjBkQa5WDPLdRyJv9ge/HFtrZVhc28K2ki95VFg7gSP1FZmJahQeGppa
w6RQ9+6E0LXuM6rBzLGZb5OFoeRGOiL5nHs9SxOxEhAvJqgQW9+HhaYm+QMO1fUSU+G7UbNgAyOK
Su0oZ+FekkWvztFEWTjI8ARDT9+N6r5wDQZHmqKxGeIOA2XKG0AFTicFZoEbbEskqn6Np8hk1uJz
91K0gckmxH9/GEAbUyhfGU8e7mCdjnSWc2Tk6Snz822gEOqY9c+31L40O6AiAoQSfO2GcsH1YlTt
fcRw/mj6bXnF8ERXWOXJxrM68yzsUp0G3C8HghPhU9TLbeXogKNXZueFV6Mj3pW3hZL7LKEDt6GX
iGx6ar/4ZDZXkJCxvi84yjM6RkxjVoiOlrUWDPB3wUxSCAAC+EauqvUcJCOWpnI5pSLYxTHWbcz3
FeRfm2mLQRSPzpbg/7F3Js2RI0ca/UUwwxZYrrmvXIpr1QVGskjsWyAABPDr54GSxtStmZZpzmOm
S5u6M8kkEvBw//y9FTT37FTkgVyD1yyAMCy8+kUipoT7UzJzurJEeUvoaBEJYycakJuveeDgumnT
Jy/yIFV0jX0u2IQ1UduuG1WN+zzEMYT8bsmzmx7zb4w4aZj86JLpHY7AW9Mb3TZDnbWZPBLONj2n
o2EGr+2ypsSEvynWkw54qvWN/at03NMMtgwAV3qTeClrU673OAzRua78+FWRitgm7qRPSVFyA3aX
Gqm0pxsvdZwr23Co2tOiOxkDBN959i65304BtscSgk8IN7m14+6TFHtzmKwa5gsG2AjgTuxkJ6t2
a2sVGbF/6UXBD1QXGB3o99rzk5hdZ6fHAkywGkCyk0dvbymU3GQzesvgzDeLJwkb4omW5fgw1YL6
oe6WrBTalema+7OzkBv8nZujIchK1vx14YGlbcOSN6WKvsrY/BGIcfzhj9O0dea+3y7PH5LXdQNx
PW3a8q4jBYYKAfTvkZElpYCdQ7GRE7VIHjCsyiuvW3umn3IrqkbC1hFPBD8O/UOTcfQhhZBvSsq8
Hepkel3odZq1bOzytjPVs1/MYNAZtN247QzBKWaJOtsoD67CYgAn8434fVdlubgz4WzsPL+PX1QW
j2en1xuVRuMpG3uTvVL42L+cTEM8FYhzU8hq0jhWoUxOBI7ZJLVHUCXzUHJhZtQOHBEK4x4Dtb8t
JwnAk+yzWbIYgHgv+CKtSGzfqyz70S6F/6LHOZz3pkgNdiJH9ifqnnoMccWhmefwRhutB3WLSZVT
183aUK1/4AQdHkJt2WrVWL38bOwg2DZjNp1aRQqydE1U3hJwlBtaF/rIFSVM5bPNWYT3RdRiKo+c
yOHwnyUubQppPRoYftaWKsITf1S2YgWrNzyEWQBBW+B+6Nns7n02p4+6rbpNUAP5DDwuAaL97MUi
W96PPggsj8wvHI7UfcrZAr+LVeewZmplxyhr7SufYLpxoHW0Q2TtByG4sMPq6tE+WEdlaN/FbSEO
dPedSxiz2CwbnByRaC0k5mO9L0yEccXcBW/9QhbhRtOuh44h3zpQtQTsDV93nwyVzc74yGgIZRlU
D1M7N70Z1LfmDP2XbFXtrZoOM/p2yo3aZd19KPZFXvk/BZqtR361+ExwPKhBqbrFcTLC6VNxHL+w
xtSTbzIA9TpNyEideTbPdOSLculMihtO7ItMiqRMNFj1qbAmxbeLxOOYlcVd4wl1G3RaH5y2S8J1
GgaHUs/yOAaA5wkaBOcaQNM164nsuPFQvi/iIADpTdi+uKw07Twvy79CUUIGbHxGsqyT0kvCCvHs
d82vkpfeyrZmfBCKGTRxh1TuzWQkwTa00SFDaXpq2cBCAdaiW9u46APPsLWxk9VM40WfbvPS/hiN
EFQ+0FTWiEIHv2AcT1fGd/W7b1XDiYAj046QZyAN2Hk/CRZHGLypO8scuvdM5tyz24KnBjcBmce4
4F3Y0OJJ4eLzuw+W7AJA4m6lk6/EYJNapV2Bs9tVFcckZXy15GivmlzqTTqK/gnk2fDuyjT4Gfch
gJxlZR+4DTB5Gt+CJTS/RHtdVgfDc6cT81ZwhKU3vEyKgL+ZlygLggHQQNYuk8sxt9ZUUQQe7Mnf
qKKlq2G3EXtahXb4qZQ+uFVmXt0xLdikGXlmMMpC+1X0PRpPbk4JMs4MK60VLbtSEsjARrl2ze1s
AgEcOJmN+QIx2FGEmseIRXeI65KuPAbU2XhMi9DchZiztw0Phb1jNurUzGn/0XA2WqYjBZqQkk9B
BumvyF4uZTpK5jXxGxsFCdPvg2c60fMkbOfNsBvjyyb6cYkC1n5FNWe4a3hZ7erwCavpsLJ7IX9F
jZtSTprhmgn8E4UxXqfIAyGQtz88B7/ZAv+Zub1GRcRFVT6bojJXJlx8f9Ckh/0KcbAf7Ihogc6t
WDhgG6dcaYqTje+jZbMqyaIIZ2z2ADD8hTp9zws7qdYG52ToAarmUbngtw1713vjJ2ywcM9Z3l23
DA12SDP9NWHZk92V2Hewuq1Kscj+cG6w62EgdONyNjNtnSdRQku2WMPjhZO6D/b21OYrEsvFHqKF
fmg9lA8Y6+Mr/rsvo2HM0JIaXnnDYJ9SGrvbjm7WKZVTcQhN2gO2HlhJa2S/bxJlvueKrRzO+Dx1
KIRO8AlcOCBpuytHxdKX0tklt/Q+B2+/wvyq1xyqPWJ8+nYklgQ4TXsHIaGem+WAvK9t4A8jR7Mp
Be+01ZkrVWSk4lT3qaRRbxujnveWly7AjfCXnIxyJ6fGO6uG3sHM4ANWBHhP4y313F0dJRN1SngD
kgAPW/tzLOfbPo9O7GM8NTK6csulYcQWydmT81fWxs9WGP7wEdc3VNNgF3HrmCkpQghTK18hPhJm
t57lkvIzLPFUL0Ids7bfdWhRWGEO3QSJfSw8qTahbe6yviGB4I8sFHkf5QDb3y7parPLzYkgHvv+
ZXbmDw232ct6Qid+geV6Cqf4xSSkBydaBvmJ/A4Ul2liNSx19ta8Hdr0VQ8a1pdKLqJ9MoOhJxjU
htukSx98J04O/ojrWrZD/2rYMthqwNSHgTPMpe8l6CMEJHzNJ/MknNR/9Tq3YqDUekgxklEe09aj
PTpmy3ECp5je12xQbQET5S67OHj8INcZcpeU+oewvfA38W7AZEZT0NBB+9cF5t4e7NE5M/1GosOq
+aDvClsur2e3OdJRms4jjQuyYseYXaiQ8XvO+Jeupguy3QT8ugM/z75jTj108J3eRy7JPli66Yw6
g+AX0jT1CJRfErRRa4k7+2cQ59FXF3l8AXlXRgyCDISkFOEgtbGDmmNRzGXfb/D8gruMl5nGVPfR
T6xxxjYyWs4YNdbgLJ31Tcsz7jloo+lqoCZZA2IxtgrXt3mTGQIRogonjh29z21p7DJnjV2J0wme
p+Ezm+3xNvMmOFBWPu+sWOanJB+jn3Fp0OSOXd/6YXVCbT14Wg39LoJxSFQ8cVXJsBx5Q4WXMBFN
B5V2oHQoDM/cN5Yjj9T2vDSiBAMGCAd0xrNE7HzL53wFkOeXV5T2JpWUfys3ae6EBMzD2uQRNl9G
xKaWRzvveJB2TnRyEkFTgHTwFVsGPYJlUvP9fkPjGtuJ5Mgx8hxmNuhL9qbvlq/f/wrOHQgSHsf+
2s/CvS/EfADE1bx1JWTdtZY2XYLAGW9HzLkbg8Mms5658h7CnA+TwLDAGKXa3XejGKkTYxRdB5s+
p29clGkDLjpF9m2E/IhlMuYnD+X53itF91Knil8gzXhF7iMzqbxe34m0sF7L3uSvXuUmP/Oo5VGK
St/lmnp3BuF+mPMed2czTQrHEr+XCxj4sREc+9ohaRCsTlm7p1TjbN/3hS83Qx6xjZDOdEVoXnIz
AO7OfJ0seO0OAktvZJYl1785G5ewjps3mn/p3swzOorBfA6l7FhsLUJFS4bsOfCweK53Cu6jeyla
/K+CQMi5zmYmZLOgeRXN+en7ujPSat4NGX8BZ4bQASR3vk9Ux3bjgPaAny9hudtgeExThGPWfdEv
n0nRM2Wz+Ef+Vpq1ioGPjSblenHVXO3KqvaAHBQ0iGq++gBAb9kMDjY4Veed53IFKHcxhIfD8oJF
5j3EdmhA+R0wqxfke5TfBBtd+eZrafKfkECQR79a/t9a8WlZKNFBvzn+dB14IQy3MhQIIgzzNcH6
A8Rc4SNLO677xKC8tnB08I1cDvwoCKKv2XJpKmVcTc7Mi0KNrd9oJVZQ0ip7eFI2OezQGqPTkET1
W5SY+m4i64Y/NeEr7Do9s0m0vKeoseq33O8IhbXacABfDYVJaqCIrB8cDvgNKyKii6ogzqmAyS7s
wyq1L5xb5ItCXZquSnQIp77mYxq62kZwq0AXLV9Yu8uT3+VcNm+AE3lr3XfDCVlCdFS0XMHaBkb3
NkMGjE06cqrlvwsl6gpuvu+96IZ1YiHYaVTzUZlByA55xP77IKOTqfjrKBXxZdd8A6N+CulYVOFe
yUFtYxSjV4cW+LUpUTvLkSzrevZm61yA8rqtHC86icLhJ1ecfMSm4na4Nx1B84OxaLARy1UwsvJw
EY2gpcC2BoKjgHDfagx7rhJ/Nt9jM2tYew0M2KxJw3e6lgJ1MadTEoDcH0OXTwocivGINjT68tGW
wtxUyzUoTbwnvmiiEyGzMqIOmOaD4aOLB43PsS/wkuEz8DgnY+ew9GuHI+OXHgKmUB0FuaSV2sTb
hLKCJyOgxovVDdVNMqr+MTXH4HczuNFXWmvSwwL+KjY2nkxuOra7SfgT4AJ2vI9D2EY/M0+ICvcv
y9cbv6bBvSmaFEf8d0v4/zeC/k1+fZkRM0D634MO17pSf4o5/P2/+ccOpEmYYVnmIaZumha97P+O
OViWR85hiSpQ8PEksWmA/2Ml8i88mC6kEE7iDLBNDAv/4YqQ67Dg9M9ddrYrTUIW/M+hQmY36U9D
oWauc8LHU3LrN01orYtv+964iPhE6+XTwa+RYO76PE7YXEmd5hp/q/9I4Pzuvn2APn3QZh2QjaCp
M7eU0HXnex8zBfu2rFIOcW6Jf7Buc1m8pLPbXupuNn9n8DBCQug5umdTWP60Kb+1h6nh1U++gpdz
hJUwEKl2UjleJdzibaJYCWeriG9EPnn5FX4DXYk+IokxGRcT9g7pYFpPayurZqzpk/w19OSlbHLf
R3cAxL2eFgsksflekEvEqoRINrHJrFYiWbseckdo+eOxL3r/YEjusENdZs1KppW+H1pjD7AAHw2+
ynERVyYkcct1GS8zs2masxctumbt9MiIcEhdkhA+7yGbLWlZ4Feo+jZ9XdDbWPmOFHhFYGsC5Cgk
pTV7S7O14i/Pp2zOvUVaNBUQyOfurqNf452XdPQHn8h0ppTJInK7XjMflWS7yj37Mtb5NpMWzdPR
Y21TBhirt7a2YYBmbpG6xcEvJqhF1c6byWZahM7I70M9SMFrtHrd5c3Q+2d4ShXgOmKAlkXqckzy
PkvIAMeSu/TRKnMrHM7FGGYpHERtYVcFSBowiGtY26KXyo669aPrJureNjT0b3LqTfYVZlb3NUUm
tfGNXXWitB6AYVg7T6V+3a2axaYEbHoRK5XhcIHjwS36274EUJHA3VT02TF1CRtukdTcW1bN6WPx
OUUUmLfdInoy0zTDSKlzTpCLEcqwLesExa3exvDodjNjoT2H8lsrbfQP5fVuuolQsm5SenMVQBQF
+jQg1LZ2HT7ttU3q72BWJs+iwpnEsdSm3NF9695quyk+bNVaDsfzxYslF0WW+rZlxSojuVJ1IUJ6
R40r14mLEy3PzKJb0P/C1kVyfa5dccdSFpKu2m3iX7F0zTMY13JXajIohPGqjc/bXeEzNhx7LH1f
LSIwikK26EnI4Uf4NoXltsmD1opbfHtIGzYBue/jMJriJsUARfxPFe7FW0xkVTSbKJRhcuWQafgZ
sx0ARAsbe3zjJR2t0d71LswEu9dkMaAliwsNSsewbxY/Wr6Y0nrLb56ybr5h1V7cL1c2+68dYDOM
Dluvta6IdOCBpw3OS6cR7HM1NhwSpzG/akYdt/Vic4ubdD7L1h0v9ZDjeluEE5gSYqKfQ76PUvqm
EXSC3ySlAZ17UPdiF9MmA237EuT+88x+SbXY5nwjosW9WOiaFARelnXji2hreApZriE7pI79sxQL
ZKaf5jpGmW06Pwg7sYtWdc6X4QcJuCE+jV2+CPJ6VXwQpQnXhLe6YKF4tSEMB899aBz4M8wfhvrD
/e6dZG5srupcwixfLH4VulReozGORVDY5DMbY8USMNEi06tPkDpRdWYZ8OIhY/FtsQWyZBeRxKSO
BLKgs50SMS1Iv1fp2QqT/lEtIkI8sPkjKEgUoFn9I7CnSzgSaxaLxdCgWgkoOXAbBmRzw1XoFsFv
vQgQwyJID2wkV7/91Aw3xbcysSlN9jWm2jVJSFucbrIfFEIBm++D3uRc3Q8k9EG7WIuNMVy8jMjP
n1AyWZtJi9gnGtumN9CMubP3pvOrXgyP+AUNwhMWZS5nC/ETZ1y4cRZHJFULtkhfji950hFrdbL6
ahcNzOIB1SS+jmE72I76glVjrNkQmbc1c1haUbbzipQeHOvirxwWk+W0OC2txW5pSzyXcN3NB9+S
c77uWvSWu5qpJtogpJlBg9/O1X0N1duo1XpaNJtJ1huE1FX8BZ3KPFQQsX46tkIGP3NpbedF15mw
JO4BLELkWS1KzwC1K/q+wbva7RzToTOcnRtbAHrasDkH5NlPdSibO+RNw0a1JuCKaXGLkhdUD2KI
22zNyBqZiTnBV0wszKSRbr0VGB/7OEvCDGuSfaDe2TixNIRUAr31VS/yU8NBgzovQtSCUzct2BDu
pQ0M3p8Wgyooo/yamLhVrcWyWnT4VrPFvOovDlaTPraG8J+EP9xQ0/QIlD7WOkrdVR2543rAKnnL
uTt/KcO6fYkD5K8VQebnBn/iudcY1pJFF2tJd6IwrQGZS2Sy0aTaFRHGLtkAeMdZqJVtqmOFAJIj
vN8/EeZjvyp1EYoZqcDmuKhtWzMx79rOj50tUtz6VH2rcMvFiovKpmR0Jy17G2Dt43NU46urcc6J
Raw76cWxmy26XStFvGvz+lCmFi8vXbYRSroZvkyz6A6mO/OgDyqY06su7tKdtzh//bRpHiN/oM1o
CMliaEx6kG0clmFgUcpdByam+lua8P+L439THBNhconm/EVx/JZWn3/Y7Pzbf/H30thj2d3hevAc
e7EuiZDS8+8JYN8CM01JzJYmPJBgAVD/ozLG3yQCUjA+YLuAGph6+u8BYPB6RIZZvidjGZKWIRv8
H8BC/py4IWrDNInXIagVeqzi/zEnNoWQHpD4Eq+N+IZvxXTl6ftPn8b/EEX717cgAS1wb5B0YhP1
e7n0nxKh5KuWzmk4c8d2oH4EK8xvq8DjI/3vz/z/8C7LT/FP7wKUS2uR8C5+9aszftX6U4m/fQP+
18TWv/tF/pTd89PaZa7FW/TzvW/eT+mmnd//+rewOBX98aQCoZyFL5cElM2VQfn5p79IVxiQp4dW
HoRRyY+abOS45bRsb2n6zgcRgd5mdZ7WQtHTv+rMfqc7R28BgFncV4ZxnzZSPtvJ7FjoKbpsI5V/
j7hlEBsateMllF5K61yCO1F6QAkURQ8siNCa9Ms+e5yWObOf+dm58wayJzWTtKABWhx0QLet4dAj
PmJvL8GVQ3hzk/OcvqJI56zS9vXKS2VNt51CNjEL/2yyikt4CljbKhFTcjVbw6O5UbBmaJIaSAwB
4zYuew3VGLML+6D9pUe28QRUv9gkTYKL0m8/PLv0CeKVyC+Ndth0gE/2rt1d3NxWT7qa3PsRVMPe
YKC7rR2Z0QOE6FX0lrvDA81yiG6sa8D4a0uhp1eaIccPx1e8CN2Siz9n07aeKT8IA3TWNYK3fqiZ
nK3juk/uo2wYP0IFUXiYHQSpXqQhSg6szRrp/DlWXvSa8FyGE0OS5onknnAA/FqfUmqjWJMxU19G
61Je6axQz6GdIl7XnnLvB7Y+UZ7yARNxvtbMsNSK0BKM8Ul47MxFCtcJQ0CeO9DXIypSwIc4Ppln
Kp/1nMy4yWL3U3E0Isuo+t/ZrJ/c2f4MgUn+1DYENLc3Uig9QAHNiVTESiatta9G93NpF4c8C9v5
kLWswWYk3zQ9ddRNvcnrlZqfI9N+fipD0T2nBvoPdKD+uQz6hHbVGG0dIdkcZl0Hahpa2bhyhg01
g9yxcmju2fWcmZh6YGRCDKzbQE8mXeoiiE+CRMuBSQNvYM/eum0ztcfElh8ykQ0PeT33DwoCGIOY
kId9DgL4vohZfkLPmZ/IfHLUNup+OxCrvA1CPs5VixN5U8rG3tBN8G8UJ7fsmJFh2jUFsAXUKime
sF7SKmRXNCa5lpoPWcWpfAXbWdzahZXtE45Qe8uV0XvkC9bEtW1EN/YYEsDIE/JeyyIg4h+m4LdT
gr53iidvTcnlnqZGtpfWWDr/nCaOXth4d5HhGHv21pw73yrjCwwmpKUtzUMWC9nOEoN5ILHm2cdW
Krb5eg3CDZpI9K6I57HkPNZq5Ri9sa/JSn25WR58MftV6w7I8VlCl3pPQtPaxn3rAlZH+bM1OhUS
lgiXzyMCmbexZv27IMiUrbtBF9skJsjHiXc6lLRxLmg83Eca6zPVTwCHzDGEtQ/8Su4FW7OvgR0N
7KmK5N4sW/MwpMD/Nm6v6Xn76UCKgQjAh5XDq2xxId9gBhrfpONU16qPw1s2WZ1HOuQErtj2Nba6
tcR5tAErOQNTk7iRwR1CkOptSsR4T72o73SWqBvdtd7F0vSa6QGIc94worBaMawhQnkPDTuWG0Vy
Gno5Y+y1MG3eoAURmqAKQ7EiZ9OvVpDOc39VeZ7YEI6tWYgfzS+Xo3y5Soo6eWjhpPwWs9cdrIGb
UG6U3Z5Lg2QfKoZdMzXdXtUjpPauSTs8eQmbgqbb0hDwWOikj5A8zrRD4xXSb15TRIm3yUIwL+Tt
5hM/bfxoW/V8mvKppRJkAl6IKAUA5VUIYEWZhceAimHHQp1HXC4Oj6ILGSDQaAcUtyzmJ3kKA9ND
wMspM2MGFJpqa05SHv82cknaYNqxn2Zs/aiP6Pyg8l2jKuJz0PUM6JsRwl1VyPYdfpLiNjbk90Xt
kgbhdLxW3AV+IULiSDL4/gG28/AJF2be2USyz98DhbFOCw5fJJDfury23tnfXvBaNLa/upD46NRB
4CZRzzRomT/YlSeAtzI4IFJdMqkV/jIiYt0HB5LaDkFOr5Zr+NuHEGxcK15iS8tbEoxj7MiIclj3
k01j2ymWqXOuuhdfq25DY5h/1ZWOsU1ZtL5+z7rsLrZ/EJmgL+wm9fOQluVehX21Z1wVbdPZMoE/
LBDIlhm/qZdOeN2/gctQx8D3AsrlHpd0EOXmgU3TnJunHG5CEhmMchIgjtIK06uXs+BrGRiIV0TJ
9KEm+GKvAiZ1RzZTwZwxly1P4GZplPu4t/slQDIfVNXwA5vamw+4qr0Hi2X21+8YI6cHOuvfu06i
Caq9P3p09uem520h/kUnPQfdypJMe1gNNB7RlbHvYGj+9IEDJaimnUbLzkl+f49L8mWUU0pPnCMw
rnTwUTazmM+2axsZwZ5qVB45pufPYwgFoKpahnStZ2wFlH8CQozd4u/h6vKwo5UDpyFj0Dh6HMoc
i7lCHZJVShi43jmI6N6sssXQ13CBs26an2au6DUbDtAzXbP6zHiGHwlFdo9d7s3PXEjxnZcY8a3K
+hBDHRknz2WzKpVNtQ+k470qClK16lM7QsNZxdPfxiJ2ZOg7pfL5fjbM4XOoIuOpXBxes1Ic1APD
+/vfKVc6+ppMflhNK2tnuo11w7DQeIwBLN6xJk3sprDB8Qid/qz6LrgP6wH5Hx3RF6ef3JdBGu5L
JprphicVQLk2MTZTmhobBm8M2IHGXefYkD+wKVVbW0JMQlICMm351JUgtlp3QXBrLzz+qqp58HXZ
WUgChm0NPqjqWWSvuRB3Gkj82SdgtK1CWjDlpJxtgzGCWaqJ0xIQwHTqGTLdRoEV03pkaWr9fS3P
gUUE3nAD6orAPc8Q0m/8rlpwbT6tX5et9xVDkfzWbLPyiKbNew0j4AUqYu8Ebj4PQ4ym/Plntvny
rmYcxw43FILQwdU+MfASs7XM7MgD55O+4aYwHe0mqm59Oc+IuAU0duKg0zNaSYFydIZdPMPFZCKd
4+uCL4xExM9u4eSzAewwGXb7kgH7OMML8UeG7rLRt63f8ejGxgVIuK2Z2+m59PMNfKsIm5aFeoxn
03AMJRm+VeR2pMMU8vh15Vf1Y0/Leddzw6EGIi11Boejbltm6mQCvIGVQaab04iYqSVgvaMpizqe
Lp7x2Jkm4yc6wFTMLnjuYmBEbsYdX00lkJjP34tLwdASh2kGRnRWVTyb5BC2ZcPY1glT6/07KeyW
pD/dcTTf8R0wXdRp7awMdwnUE6ncpqxOEQEjDC9z3z95I22FQE0S2rFN68CZBlLkZeixKawGYu50
TZ353vTICrHLXTBYjfiHR9doY7UKGXteemWA5eVfvcsctruRsLTRocP/sU9NZz7SsPX2I9ro5Te6
9RNtr5kMJjfWnNrduk/LB1vnckuws6Lzkxh7JWqFS05M9q+pmoKMZ0P7AGSVTZI8Nc7Eye56yDc0
aQnpjJnxGbTwvyy3enV6cmIFLrwLv0ZOl63mziniTu6CQI60s2J7H0WEqpDTKcCIQrI70Zr+lgox
IcUlaD0m053NoG5NC7n88Cvjg4H4rQYZtrP1WC51W3tkix5Z6Zw+jnUyr2VgxAfuVns+iGHNtla1
iQm50oUOXo2KlVDoYTXRta6N6HcsVHeHNI4ZKAKookEM5Df8vhAbXKoq20OC15Cfa3BvV0m8zrGF
bL20YO2pdoYefliW/Ir7QRxyUGvoPHuc9PTk6oeGpdEZeoPZkjS3k3OSec0dUMXm1YjzasVTvWSH
viGpNvisT9BQ0psiaPJjP0zzyU7DfI+tpD8YCVCeDZ5y984N5HyXxZ58aCATb4nH+oTjtCw33ux5
W+1LOPMySfYFTp3d0OYcyc0iPUHomUifKDzDci5pnxoOoYdChHIz1rEzkp/qdZ6fu+qd8t76SY80
uFphr8y1tEXNRCej22fX/XgXzVN9VBMRjMxIup2CQ7mxyxLHWg6egm1+yV9xA6Xg3U3cdumnzRPN
eJXdV0LVu57+309PUl8xFUnsmykI1U/APv4JTX31Ek2+Ga1aUPnP5vKE9KyyIQ8SJAddVf05YUp2
TcpOvcCgEQet2vFUiHg4j8aUfyg3I4ebWPxx615Fd4PflL/LDsz74FnuG0mjGgAF/KCTBf3sIhVZ
E49lWpIAQ+Vy1u1oe0+Gcp+cyi+3hF8tQh7QH25qY/rMBz94tWu/IvE6YxGOi3nHJkO2zoZyAieU
zOSMEtq9q97QwAMnyZ0sK7IDZl1Mxp5v8uflaXuaOFWwY+XMQOkCXNTNvAG48GgUhLYquogxd/kV
jZtgU4WEunKreWEQ4SC9I/RApNJvAb9QGe/r0Csf67ysL2ou7KOUxBup50vCw3As8ibo0et2o1Ee
OC55xuekCuLUI7Rtq/eCZ2XgVuLcGew5xYwr20ijJ6IC6sJDsbijVMzetOXUT1mbt69Nj4t53xjw
HlZp1DIkGurF9IGdx+Ywpap7Jqpjtf4e4OfSwyvWyzE7DXb/GY8BATfaOxcdBtXZobL9qBqMHhP+
hA3d2pu5HqD4dI5R7BV5/DWRqfqSD2hc2S1q1A0R1/gmoxhaMaPLum0QiJY0vMfyhoQlzvf/N8xu
kCQ808JVD6GCKKGaT/hJ+rvcpMngsnn7rGXn8OACIGhVZXTfNU797hjNL5epyC9WBh5m0LXuzieU
sIEwa+2zdubO3hgOutpFnhr6QL1YnpA/hFksHWu8il7Sm7t5ADpL1t+Fj1K7+wRQI+JkZE2rXPbw
+XCbMHux43fyGXgfuRPS7zeAUsXaf+Sow/OE9Z1fUYkBp4nDF1e749lsLHvPqzCg1a16cFP3t18E
8nao1cTKdzQgtSYZzuc2ZdcQket+kD6fGJzwPVAujRY05ENxIv/FHxL3MR1o7GZ9yhdWhiBNKmqq
KcGNLRB1Kiex7ziDPHNDzm91M3unlv2LlRqVt22KKnqrw3xeF6RGUAg72Y2H1ouphcEpxpZUt3DU
2nU8jNWPCpIUFa5xX5alOqpgKu8jptV3fmvGkME8+4aZgPNlxZDj62xstrJP41OE0OC2Ejq5FCIX
D25D7p81nxlnxc+sAiOVMOoqud1uh4a58ay0eR9FvQeJn5W7WuX1foLt8qC4466YzjbbMBzMvSz6
x7jH0qN90zs5cT3t1Sh/JQxcD1mc8MSiEEQD6xuH0mGmSinnn0aXRHMXtzn1b1199Sob0k2hmneH
zbifXaAQua4A5ebvtZll5tlq+oiZR5Rt6JaMXGyd/djbhp7WRmiL8CYtsLCv66pleuDImqlfW+mZ
o1kiyZ5OsnisyhBXqZjCfZIuq660sB7ZEfrUmg0cE4YjYU1Hnsx5/PAFpwZR2OWaoopDUkvcdrbI
lpVpaC32ioNBavvE91+8+qX3XBI3X7sR2gyqwmJDu+Ojs1NijuYUkQHm+TqN46HX3pvPEUTjIxbS
vKeG8uic0SYy+sD6cMNiPLu1cBhhOjRScgwUcWQdhtCIvhLPEXewUO37TodfrXaN55iv3pNt+zLZ
CAZPhMekjjZdYC1CPVHvzVD3YMnaagPyFEkTG3v/Zov3X7ug0C184YG6CK3A/vOSuweEqhqMQB5G
l/7dYNCMS6Etl2W75zxe/ps1zH/p7AbLu4UWG67QF70/b4D7WmjqJF8epjomwcgS4Sotfb0t4qbY
/HWH9396K1gM+L6ELQS3vj/2qc3Oa2g/WvxiSRA/6szlkZEN1tVUuDT++q3+vH+N6xLsA0wL6JEh
7/infrWVC6ZzDm9Vyaq/5IXKD57MKDm5eOFh63IPS3/6T5vkvKltOQRtAuj32Cv/+PsBlgZ2W6fd
YUKxvrJZ1Fh5kpbdf7F3Js1xI1m2/ittb480AI5x0ZsYEREkRVIcJG1gVErCDDjm4de/D8yqMhEM
Y5hq3VZdabLuTnkA8OH6vfd8hzupceH5lhr3+flY0JQwbFgahrV4lQmb/ySlUnn4Nwt/lfpKzObm
xAdaBgbcA6ryVo4aGcR0Cq/blCr5x+93zsT/rtx9HV9gHwqmZa7RLDL1Y2DIUE2C2nMyhQR8zgNa
Zf/48SDzQywHEQDnnRn6QG+C/vZ9DhrHRePqldfQjEHOICSKCGzh36S6Cl57xKGka/G/KCqC5I+H
Pjd/hA7HQ3Up3gC2fzu0axqDFuiC3p4+GRFomLgxxHMi2FZUqr40otNdFOKS+/Gw55a+MFRic74s
fChKX79XckTtWoUdMaxdxulRy7pHPDsmL7CYta7N/P14uHMLUrDHwH2YmdVi8YKDqlQ1muUZrm7M
h1Iv91z+IbHh8HNhl3mnOJ8nDEhW3eAGzkajLl/oNP3rW1pT2/9dv87N0W9/DA1zU8H/EzExzeCW
M6kvIabDXkNF+b+YtNjTWrZlCAAt7xaNLZqpD9QK0Wpg3JnA8q5lwBb75y+VTziXr1QKn0v0jIFg
uzUytp7XXaDDLxDp3ThgBxTLC9/v3Co06Kp1DEFWHoLH2+lCY10O5LRnQ+1LoI198c1yim8fP86l
MRabGlbQusVBXXma3mCuW+0NJ7uEg5g//nKhM/+ggzIVTboo3z6H68Y0ZehN5Uli1+ugVfWjDqgc
K90++hIq7DD076uzJwkIR4EUBrrFpR3t/dITEHsoobD+XFIXix3NMCXamsLFFUvDp6cBO7rG86TE
nD2mLV66+eZP3yvj0XvqEkfRULpceyXXKmdEEe9l+UCAYo13kEPtC6HE+wUuqKFDTia1q6MiWyxw
N9AarCPT0sNNBqqrLKI1gtsrGxeIC1PxzEg8hGPaUPAQ/duLaeLWUTSNo1N4bG209Cv1CRPiB1nF
Tx+/tjOfSaORlnZaOPxzsfjtVLFklgi3wnRhilRaBV8UJ13HST6rEY4fj/Qer+zAcv5tqMUZS47K
mmXN6Og7l8R9bgQrXI7/MZyFV9Dl0+OI+dOeTl6/2pRG42xUwPRfLa6s22bSm21M9Xev16TRskqQ
AM8M1BCmE0sQxXhbB304Xfsp90CjzAVKKqpF3KtoSNSxETnaXTrc9EVLBnsEarMmzQbN1IqmCw+K
5cBy+XGCU9dTWQAawu7F8sPLShFu3vJO67B5drMch4rOuR8tK3rJphbfnTSlfprSpg8IamdjhkzN
2jpYiOYjk8qsVsoEpd1j5nMxaqwQDWx2L3vnevJJLGVFUm7rpCffGGGL51exQKTUFwgYOlzOlFhp
14NRGB617X7TNAAsGCfekMKzrxKDXoY4gVBI61e4cYN+PdnBsMGNOHV5Wzp8SJo21e82Hb4XDq0z
c00HdkUHB2cWIf9irvlZVxJ9jLyXGJe3TnPFga8+eEGMHQp8DtF7H0+59wGPEPB7DBN5O3i7ZcCD
YLfrepkVnus0IHGjItuWkBOvLCGbve8EzVVI6vUBtHFw+njkM8uXaE6dUeoOIJbl8q0CjFTC1spB
a4zjl87C37Sk3vMAxSn++fFQZx6SBg92I3Id/HcZOlIX5b45trmXdRVVEdTOFelaPNXQYVcHq04i
Z11TYMf6QCdp//HgZ56TuEpY1MJnrvySy2TjdUvaKc+92qe1s+zzh2AGITnxWP1xGGDMm5QG3Ybr
FX38bzcqckB1AFUl9dDjP49j3m90h0b4KhXij6cp4QYNUzRGcft4B1OSIMbboGtT+gransZHEq8i
/tT3prUj8fTjT1+goQoeTNcM8GTm8tgKolTmRlryWGYmPEWOeUENkZpOnQoaQD8e7P0CZDBCG0ID
k4L28vgq6Q0JrTbjyRTjIRTKM+yGH/EgHlDLXIhB5rX8NgRhKK6lFo/Gnv+KKvqthwrbyWjMFRox
YHZsBblStzCx4E67Caw0UvdUvxSNnh8ROCZtbPOiWx4vhrQdaD2JV2rdMXHlSzFqD4KmV6RwVgpI
Xr/6+G2+n/uGSuA928VAfKPa+3ZGmqAIQdPYiae07ZGOes8wEjw81QvDvA8Y52G4GoqZvkb75tth
Okcdooi/2sNGdaYlQfWVAyfixw/zfhdhFA1hCzuzighhcWYhHx8wytQSrxJktMj0ILhqf9m5dReX
DQV1B2P3sbiwS85eQe9mybxxIP40wZYtuWXYJiKPRaPiuSaQpz51ScPlMkGD6VKln3KK2PWIWcEK
mgQW2nDzJWUv1d43QxkcUurIO9xEH6bRLO9RqYHekpLgYA4LylmhS1uc9ejqENDAZZgXfv3ZDzPb
ElMMRFC//DC0JIQplY3UIzudb+PRjY/KQJ7z4w9zdpbRV0lKCUHUu5AzM0qOkaBIvbyxwQcXnacm
2oNjN5eilnOfAj9wuiqhsnGHfTvNTDsVuSxzNqJBChpZ/PAwWOqw+/hpzu1ACLBIw2GuRLJjMZlR
VOhD0CoJzUPIvTubYwo6BoLTOv2OmPXPo2jujCasTT40ANHlDRUwlAXynCU6Jv6P+d1VkXWXVf7z
x091bvHMriE2LblcDJbTeKjxFJ4KFk8amc5tMmqU2HzzB8WWYlcFpvN3n4KfJFtYXziqzu15dMQa
xNVkyt5dekidqqEwusQLIPc3uYK8ONjJ+EnG02cW4oXRzk14rj06k52b5bskGaQwWkjh+ngykMk+
s0z7rtdBlnz8Mt/BDIGDqrxEG/UTMjval97ORLfVh9Yk5e45ba8+RbTW7zArph8tFl1Kbc7uH2PN
KdZt0eCUN+bJjZnaSMscejonCA8UlrHv1EoATIiX6cdo2/jS7VY7++ZtbtisTEC/y8Cn8mvV7LOM
02YwKBM05YvWuLgzCac+RLbzjHmyXNu4016luYiekr6rD75bfAvp6ECHBpqkz4wDWSR3ZY2KxDOC
5/j4RZ5Za9S0CUFtWwDeWh6Iqc1viAbC7T6ffshJa3aqpJnST+lfGV8+HuvM65gFmXNcQaKWqPvt
N9PRK6n4XBHa+9oPlYTDJjPVF3RmuWe7+WywajUXIowziw71nQaThdsWD7mYJl2VjkMVFDxebH4J
owBUHV071DGqaSVAlzyWVV9u6MbovD9/Vk0ji0lGigBxuVMasxKtcurC4652AwCjIiud3pGNx/s9
CZ5Gxwz+PG5jwDkNoGvcfpe0YNYKhBSjLDxFDcr1qHV0JeSiueshgnmZxUX64yc8c+YwHjGU4GAj
WFy82syvjDAqeLVDF1C5MKp+o5ZFuRF0xP43Q7mgoRyLgBGW7duJI20jarKcK5rmFvktjiSgTOzG
OkWtpl3Yvs7NUcGCmnUIc6Z/MUc7WuJyxLTcVbL2AeTdT9MsHzAwq1ZRUN45EJ/++HLEBoboQofS
S/lkuQC1gVqbXk+5N+kTPX52f48+diPJA1wY6MzGTEodSK8g84yMY/6evwXbcgJlofpcAdPAfA6G
Ye9M5cOFKSH4OxYB/ZsxFnPCVeIkNpACeTT0ayvsDeQRfqN5r7eI8/y0r3mLKtyAvpKgeOPgscCu
lGYharUt/gYk/1q6IfOISq+Bi7EiNA2aGaigSDTVEQfu8E53A0wPRvAFvlTzfVbTnMXtdlzTBusf
QtOhSKEOkDy0GfWJ5YN2P7kZzVa5BmyuyOpqr3Y4Gb7SeD/hakB0WMzkJExzPoWDHe5xQhwPqUmL
ZifC7LpTqs5zEvchKpJ6zRtOdhm5omoV0ijo0ZyIc2A/ya3fhibNwgkiTENEIEDjdvfx6z03NznF
bY15MkvLF3MTLmDZjBZzkzbhl3JoXpxQfjKEshNZAXEGK5+Pxzu3wom5CfZI31MQWoxnhmNeimDM
PXxt5pzTTa8nh77JLwSv78tqsx2ALkj8kSOw3MUw0PhCUQ1u7tFEfidlVNEz6PxdJo8Uoa9pSFm3
po6cN79wZRLnxyVLyxvlcr0MyFwJI1b2JjmRYpxQ6OJU6VSGcofQRU239MxwxynNDFhX0pWbFOc2
its5G3mJZtuky9+Me+Ug1FbZaY2Rr30aQ5lwck+9kwq2G383Ndx6+oFWQHiNwcZtNIvciz1tAs3/
rCdArpzJLFdgQYwE5AbsipjfAxdN/kTzod3Gr04vA3wKFF3877PJXId1E29twF5PpTAvfYpzX9wS
zDGXMhwfZH5lv+0RkYqIPE+63IOuO1JdWo29uk+0prsws87tRb+NswyMOtllaQET1nPM2VaEfMMa
37vtx9N33myWm5ElgLqbOC3MyP63D6OWuixKmKYeRSdnPc48DxUTpgR7qrAeL4jOzg5GvpI7C1az
78Jeq2IzyrEQpv/OwmkPqhgozB0doPRSN9GF13duI7BI+3NaINl7F/ym4yismC4qr4qrO2jB1hqM
4DPEg59NRM9CaF14k9q5eTHXvLnA0kJgL+s0Uy1T3i9xWjykoPYmHQjAVPUHnVz8phBK6BmyBIck
XXEfqX7ojQGihgCW/LUTOMnOLYzx0UYShDzDD+C5fvylz/48NkTSSORv3eXG2A9+rSQhYU5fyp/C
DZ5CvfucCvpI/otxbATrRJTWLJl7O6PqThlDST+ex01Uks2BYTIq/aZoqwsH6bmwdfZ9IMUy/8Ne
rEPRuyg46L30GjQjYU2La5/fVYWJa5L2Cevghyx1LyQqzk3g34ZcBqzxZIDoMNXMw1Rzj6fZT+Tv
NLdbx6roLtw5xLn5O7vUkIvGi4Zc0tv32MzOX9NgZ2wz+vitCeUvgNnWGk6ksyZ9C2YCeBaOmWq+
jcpZa6Boc2dmRdMf3M9nLG7DZ78E+drqKBZQtaEzCpvqczC5eGPkaYozY+3sBrt3nhyTXRPaK5r5
TKkHfCHn1Gah/1J7HTkLsLBBqt/ior2hFUduscL6GTkdSvxRRNs2G/XPkqZrDnvdvDCbzr0Fd1bq
kuJg3i4LsGkq6zpHn+BNEEemBk5JoxrPpjRP5Eyfm2jsLwx47hPPyiwaZWySrcvXLmMtGEuCIS8C
IkJfXFvJ3Su6S+BV76/quSf94wXz2jux2IPpmNF5QJYL18zFlw6UMaVKmmaelU3uOuxb67MRat06
h49wCos0fQIWDKTLoHPyVS7ghHDKsnaC3EpL317p4U5feA1n3jvBxiyBxjmJ68S8+H475FxrdIAE
itSDq25sw2q0rvOQsHGMi/oZ2Mvk0Rf5/cKLOJPEpCuBrM+8a9vv7r7BYE7S71jR9eTTyjozcmhI
Fbvar+o9hiRixUyhc9KEEY596HqkJoPywrjk0yHO7JWzLpx2DAxlKLTpb59epTXCypooQ7ccwxh8
1TVEAi4cvdW5eeLN2Ad4K+YJiRUI35QksqZk1FGB7XW3vejV3Qhz5ktozOZLzaR+ISzO92HPlEIx
lexo6jP3tOT/HGnGZsvutoYVh/BeFGNTKXnjhVZpb4ewtTdOcNKLRHwGhTR8YtkiQhtZCM+h07rH
VLW/wh5KLlzMzz0/FTA06PZcoV8mjki3xWndCJ4/TYbPMPzpRbWG6DnSlHD38Uc/NxSN1/QaoEbn
2FgEIBSdMOuZjyUI/eFGls6s5htkcnTDNHj+eKzX77ZcaXP2V3B75RhcXv9zxUrbPou4HHSQKld4
tI6IvSZD2/uy6DAgSLWTVqj+bQO96EbXleBObxSgfiKVe5nDOnz9Qf+Hb7iAb6AHae5B/A9KYPPS
vPzPz1f7t5uX7Of//r/r6G8STS/57wSHf/1L//Zw0/9iXWLTotHta8/23P8hOLjqX+Q9NVrh3Nlw
x7CIDP6NcHD+IhHDpwfXTb7r1ern3wgH7S+UpJSHsK2iLXMGP/wBwmGZ1oQPQbelQWTNTAMUslxC
5YANQ5nW2imXkJdggEP5H7zK7KI9OMWc+LcIR3QGcaIp/WM0UIwClxlCZK2x1n1BzpvrQHBUUrVI
wGNrog5MfdOIT4E+Wz64fp4EyDpqtsbf3vTtP8vhd5eixQkIiG3uupsPW4dF+a5NzKlbkPvVVJ3o
ZxrutTCH/YMb5dXY2eoNqhA/vXDWQExiP/1tXTIkJWlS7/TeOrOz1GITUKIUUWRbBCfLcq8AXKK2
SjuyaXsSJUGpQjFQSk+rVPnVJVMHMqw1OtvwXKvt/J0ZoE854C00Czc7CumIdP122usNMkknj2yx
LXCouyW/rz2kOo1He8PPixNt3RT4A+if3UpL/MpalRWGKGuT5rVkhzEw71qxuuEeQr+DNm4yX9CR
wgyLS4eh3NDvgm1l+3G26U0abOmAUWpnbfFFynXW1G27I+QecZ2I9IdKE0yCXqQmguws2o8kP+ku
aFBIVk6RINsMojHAcNvtg602/3I1NFKad8JAf9A0oAaryK55NtQZ5VclRJsdWD0/YwBdMCD71+VX
veuRE1jwfsNPQ5jxi3CWE4cRl4jhsSpnOc2qBE72oMfAgThVyJLekIuxFVwFRkt+0UWbh8emqpl/
AZhaSGZ0xt9PVa4/0HSkD8/S0bA9AWTEm4tqem5WY1MMxQHyXZatOzq6JhQcCkOnsuP/KlvIFVu0
zHmGKh9k0Uqhuz+8hT1fW6sCBSdwn17w/LRKmS+4kPhP7Wi5T10Ll32FwzVCrJJSE7df/mq1LnlJ
mG/wFSyjaWCG9fjXeMYEHBaoTyLatRnNbM4I55CeilhTTp+hcPFZwRnp2onoNw2P0/xJ7PnluOhu
+H7IVk5uqYzaJkobxaa/r+uvQ0xH7hTogpAYBhYv8QjqohJsAWU2MNgp2muNX1mRVbY3BeZ9W8O3
A7zoSw1JXz+MD1ajNzeK6QKnyGKElIiw2+IliBvzehwD60npbO2m72R6izo2eNF7I0LTnBrOOtJz
+yUPku5ZCqjiOw060ynsAbF2fdc4AKYomqwz6AsQ5QfLHLb0yrtPCgmw5k6PJgUj2c5m2iBg4fX2
UWZVn0CDm4RTZqDkhP8tSj/UdYYDlmQTMyPh6mcD3y4S0uh/jfHYyq/8MYt/Ybo03EeZqj3EFiHI
ugiYIzWs2HYdFq72MOrzl08TbCBWCi7c1irppzTbTpA0vvJmWFwQaFmUiSx6f1eruFp8wc1luEcA
xELALZYXHOlcHPcJUp6TqU+hXPlDXXlBFxfJLvb14ZZu0xJCwwTgUACKwDm3aBkF/nQ8USisFXc7
DDHvBb4OaFS48sUJPqtePSTTpChPsEim8qrRK6W6HQeXX5KOgu13yvrRfYxws07uoaVV3pApVbnG
lU0cJhC93WoaM95lhQo6AmjcR9SZ3IAXIdWs8nz4a8POYFdBYlmSxVu/TuRkUPhwSNRZx1Y3LwqQ
ifwtQy/YQ3Oj0B+iVtHg4mpOaH0ZUqfVP8W+y0bhBNqrfXKv4cfixIDrZ1AzrjRBPKCDDqr4W6VV
fYC9QBs0P4TvNMlzxQ6hQTTxsf3+VGR5bjmrIVB8d2unqKa3esK1cUUbRnysS7xRyKFV2k0M6H54
dlq/TH6adq7r5coY8ZLfZmqn658yzp+pXOktGsmDn+uwqKmdW6p6CHUxVVhu2yBFFFLW36JhIncd
Bc5NTmT5xexaf5Zbf7apffRrHIXax7EYlS0cARyJClmDqwzCg0hdfyNmjdQqi7hUksIYweLYmemB
1bDmVHEMSfg5CI223hnStHIM2uWIj02KwYSUjvpU48WwFpn6Tck7wLxY9EDpzBEoh/3geGgTg+9p
7ds/hwBNAgDb/BNanKu2r8pxm2C4dUd3e/DNFF2+zTikNgWS4HtY5Pk3zQiznZ6rgU/TRIYOpbGr
WzdAEG7LBKUyQJX0OpJB+qjHtb1y1bqBgN3QOt4N5OBRUKMp7eWnLp2yK9Po2m3b2+kd27r8Frtt
+Lkz0tveVod4X5Uo5coRQZMaF/m+gz3/Oait9JECZx3sqibPr2jh0DB9KCfI926yo2cYcyy6xVBT
2zbbXieKBw4d+SU3Mxlu4qnOwSGqxXNoWfOrRdAE5skERGZR1byR1iDAsncZel67/hVVsKVhYRqe
Pte/QcjoN4iLbWMTYreAJHMkHNjMUPJTWWfF3knLkS7XVBSHWfW8C0ztLvYLuVe5umwQaMkvcVLJ
nlOqsw756Gvddszs9qZsDP+zK6GuKfWUoJYjs0G75eRwb7KsGyVsyhMb9ggHMx8xZdVcLv9JjxNS
hdhYN9p12Y6xF+a19dBF3fRDVdP4hKEciEcgopf0QYvbMPEJlV/+gwc3RS/SA2/vg2WRCbydQS4P
jay8JPepjvaCQ8hQKi7maleccBOqLtzC5qjnbVRE4xy3Ivo7UAzRl/B2VMOfQjvsTfdYpuyiEfW9
ci0bnRjj44BvcQV7fbrZDJJwmZ4Eystvx8Gg0GprN/CPRjJHGLZasWfng/xqDj4bxp8PRhoHNDkB
MnfrxavUWMNKQBB4dEC5bosiNA6zHe5aiVp3+/FQ7wNZB5EM742LLPmEZaNjiQOThNSBRBFngJu8
JfQ2SRquERsWp3rOav3xeFgx0j2CkhhM8jI7SCcFyzbNTNgDof/0zxGEuxwnhpnXRCN1hPDiwuuc
X9fbOcLDzQlQBGV8vOU1Y8wCo3GrxjhWcGy6FSIggh82VE7gfJjx4DMCT6yVrOPPqhJzfHz80O8n
qWOimiEJS6pXfyefKXIDUlWaWMe2jWa5hyIOg9Zf6m87Owq5CJeGKlPnZvJ2iqa+3uc+tr1HSIzo
V6I82tvOxdzfuVG4UGI9abk0xi6XudXgs2MqPItbQmK1Ijtd08P1X0wTeIP4SjrcdrhuLtJ9SZmV
EfgF86j7VQR8hVYHEGc9ysbRb7SbRg7ddOFK937/Yk9nD+OxqNgz7NvXh8mOP/apZRyVwre+aC28
r0ntCEVaKkzbHFcSHdzPxBT5eHK831lI7LgUoHlaMjzLR6VfMMIOCxpH0rK6/YJ9srHwG5hiy7lQ
qTzziEwOclXE4CRRl5uljdiIoTL9OFTgden7LU5T3civqcGESeYb3DDPmj9/Pmo6DvV8es7e9Rx3
Ko4JIQTHY2rBBswzQxxS1Qn3XHQurvRlNxfbtEt2gky4gcX0rDx8+xGL0Kkclf3kOFW166xiLTPp
EsAD7x63u+qmiNMQ/0i0h7dDT1zXE2vVN13ZDf7OUGqDy0VhvsAHqX9QLRFEnVOehreQm+Wl9rb3
Gy/VPUGRiR3JIkEzr7Pfksd5ZPbRqPjM8EwwUORH8utsMQGGN6ZjHPs5wvqPv8QrsPLtRji3JhJX
IjdDK7VsYgpABOs+Z9xRcRRi3cER3B+Q8DU/8AHnyMTEY57vcaTdlG1afu06SDsbEbnDfVnrZYq8
v51m+7I+2jejhn/Nxz/w3Dthp3wVk/HtlnUFtazDCRMG85hNDkG3asbftEARR7rT82jVl+qlNM67
tWfBDmU1kMphitI5/vYjlFiWEfSDPcHPAVKHGgfxaixzpukguY1//HTnBiNvRI8/Hc/vRZTOhJQb
SvF4HGiauY1zWERq7XDLMVXJLenjwd5t0zwZ2WlDmxvW2M4WcVGWKJqsfXUEemVysQwifJAx9Qq5
JX480LKrWqeVCqcPggeTh6OtajGRwXpFgyXtngiiCutblTtcu1acuqHvgvJ1fZJxRybECAznKuwx
Z+JGAhBsVabzMViUw30YJeQJFEwNxLrWJvl1sqvKUxWLVBZZL7FTUSdwPS/xy9m/sviavHCL7E83
4tfeXbqnONfos1yGQhGQIWlj0XTUp9HZ9EiqThn+s/tAhS/78Ut7N9EZijlgIFAjpfeuqa8JVL3p
hrA6VohQDw5trSn4LYyyaIwvTjMg7lL+cD69flv6SPrYD1Fj80+8wN59JbjdEIsq0zhatJD+pI2z
O1aG7z69JkQsG0kvTNgU57Bh0C8cAPpyihiMTH3EEoys0746e2z8vtcZqd9EOPHhZKqRSZo2auxY
dGqNqImFvqbq7ny3tCQxNl1Ra/WNGxSsQFEFkac3Y+6v4EqM92qbkUWckjlfU6Ih5GLRVvwZJ3LA
dplVx3u6+KJbGypwzt8EHtNzQR7FJC6BKd6ZwPGfKMpx3CkcBvuxqeBvdbi01Svdqmn06gdSY7Wf
kPdLSBz5q6jsgrm4RLvSNZyJpNpgnZXd9WQbbiqrUYCiR9Ytyg9l2kPowae+a/KJ3rtSV8HZxCpg
GttswZXilXbVJDj2rO2UBrpNQf2UC/QUHSGpaGujS03gma2G62q+akt0u+S+1a4vXsQU5wVrBjHS
tG6llmo/sHxOSIorMevFHeScDB2DJLztxoE/2ziGFQcLeBb1wAo0l0dXOreivEQ+vZ1K+1/BJ2ZS
ZF7cdI5rSslaC/PUHH+RLcfrLcEejIv7SDvVq4HEcC/Bn4W3NIilIHKCsmvualHzQXTcIcB2aZlM
7otJ5byo2kYrd/RJDfcJ0qerwLKK5N6WWv0DpCBP0YvYnH4KHCSM66rU5lRUD+llNagR/yKPbr6Y
PT/38+wf4m4TPTauOt5mR0ajJTcXYdw07Cw5Mjx5EDJXzRSSCHeyESfTTvj8ja0V+tr3qRf5oRzi
Vvk8AIac1mUycWrhF2iQwglTUeuf8r4zm3stAiu1SZgu4S33VRhs2mj3uLQqkXHougon7U3bdMp6
krkEs6TPnYFTwAzKMUOzVrrdR/aVgR1qfwjB52JdPGhddFNUKTktB4XctB+owuorCFtkGQOswaoH
LTerdA8nlglG6RhEjRJVnA2vcQA5e2bfFED9oNRZkDfTLFuMJ/T9A7p3gFjDL7eZ/FtnwsfunxSc
mbb8GBEO2oMR6+ZL5Iehv62B3Urvn2Vl6ewt4AfFobdF7LzktDGD4zKRL2mgsSKPbC+5eb0x2MYr
vODqfelY3MzC1OS96vWcMxdx3X4fo6LvdkNEHv6f0gyC3xffFHMgERjEdk5hGy+ZFs+Z2Ir0/ErS
yuwNwDen9evxZ1stScaQ3JV9ZQIEnVaJGmG5AK9NrU+ZG7BMM6lQaUhHgxdr+B1ux7GrB9FdnZf8
EE0ldwIrV6/B/2jl8K0dbKF0JHrMJLl3CjQL1+aQag9WHOfGDNKNxp+OQiVjGzulbtyNmiQLHI7E
xmh4td7OOI8pA+DxF5KuYK4YVHMSVnAj7GcC8wSWhFk1hRSrFMctJV75/pSRm1dSE6vFqiZbD7yk
xymwyieHlERsYBmnqkC2gPBhYU2CbGq7uP/nxP+/OunFOimnym/H75k6aV1H/A8dn29Lpa//3r9L
pRQ9VQJBCDcmJc83pVKKnrSrCYqo/6mRCv74r5qoUP+iFko+w9VJo1i26fxJTdRyFrEBCSYTgZ9G
M54QLnemReQGpLg0E3QvhywGfWkHsGcVvWYx4vKGc1oTqrTRmhr4K5wzONzKETpjV+g5OeBifJz8
tixX1B7wLioStAIrVxvZzpK5NlBFRrLBFJMQSybVpK/qOGqnkx/ZY7vNa6lDUMXI3rWx4+BXsouN
IW21N12YQ9qNHc7HElTArgoFxNuYwPCegpC9rmIc4p2+ZxuyZ1auCMe9TUx9xG6cdW/lQ37Fz6Rz
Ep23fEGvPu3ISyWbvGUjGklTaisrNJRceukog7b6rPlTqxydIey11Ygpu/2jC0Rg7XrXVvQntfOD
aJu1wYD/KRRP82uouiNsRLd3m/BUNIIjf9VnpexvS92m88cOYC7eTLACnV2BZiq4hyViEVniLIx1
dJCpzk6vu0bd4MwoQNUZ8/9nAObT/jJUCfBXq1SJo5UkogkMjHayxl6HQpaGK4dw1lpiachrV5nl
qzZV0jz4nuG796mzx2JbqFMKL80eS7nCD8j5MrVDo2xzrcfCCW/ofWtNaEewDOfMr/4247K7sZ1Y
rdeJGggPoyHtDkxmsenhpH5B/kESN91nVaZec23jAHF3suowRu+4Y5+qrN+VRinxdU50Jgxeuaum
hWWpjK5/1wFcfUykmXxRIbaikc3DtaDghn9zYv5U8iG+J3YHs+QOJSRAxd2FuRaBU3PF19isYQ6z
N24iu8oPEQ7pR8NHxKdp6X2YxsldN5CAJ8OGKjvvy72i9daxLvLD4I4PELqRkiiuW383C82/z9DK
bQYhokNCJ9FW7ZvsxE293taU09YUYtPHosNhslS0cB8Mhfu3FSRluqpgENx2FPFego6Wc5pFR/XG
HZ3Z5inWlCNdwPxbI+5Qd1UtR6Cj5fQk9PQhVqT+Fa47fq+6kfwdgfB5shwWFdVVY0fnmnEIkqyj
L3vIDpXof/o0/71MQ6JtXQm2bNWFQfNSTfU2njjItLA3VonsT50Rmp/SpE53AtB+trICv/AqjsAD
ZT/r2i9s0JZ669xodt4TzfY4QcZJesgNTBVb6rQPNXX9T6I3Cy8RmTj1lK5vqJdNXhZIk1b2ULtp
Oxl/KfMw/soXTffD0IpTW0yp1+a5vEnouvxbBg1oQr8K7GNUiem2NJvuKmtI61AX07qVLx37fowb
jjhFEWwrYoiuAQiJO3dSLegULAkvHSpfWUknio65FYhPrdNCT6hE9EzwNkBbp5P7WiZdhC1sUj7g
e9B/pl1LHqnN5ltliNyv9OjGT1VnNSfYZHRzDa0dg5CzJ32nZWEGss31D/Rt9nu6vgJuA66zq8rO
/GV2VbnnKjM+D7GOvNYFjZrI7NCY/jUFz3yDNEJd9S6FXC0PDjqOPyOosLXvihU07vZHm/cEJwm6
UpU79gquarHR8G7cYxBn7/QQFuY0WOV36ZvtSS37aJca2KZbudHfxYVZ3oQIQLyiasUdycDxS4sV
6d/0LXR3vBD/00D8+TzZo7bujD7bsE6aTZENsdfTc7LHoN2CmdsWySPag5QbgcZqUeamezuRP4Ri
NXu83bCXG3xVbGkWm/3UqgbOPnkZUI9Q+WMdDLZTm/qvSQ9dZaXSpcFUHuE005Mgh6S7Dv3sVnaN
e6MXevCFru50P2FrsRvESOCjjpF6jdWOeu3ibnqjFJl+h7lGy0GBtvmqKLR076bDp7RsZbrSWKgk
pQNjMxku0R1e6MMhIvg/yiKGX+tYs4kxbPy2hPJrC7aaPM3p+CDU0UtD+2yNmamv1UYBiVla499U
3OE/wriv8ISt49irx7r8nlj06RGpHTlLSHEilv4WU2k4pLVJTgl1z4NWxfV9APbvhhsfdcGWy+iK
nr3ysc7xyR5Me7Y+lcqLLFqVE03r79OoKIMVq8e+yvt+/DHiwDyuuZqYUHjN/qgEWbf3aw31TVOJ
ow6XjypfWT71plnfDrPd/WgQYAoc9u442eRXy22L706T279Grhjpympq2ivc4EePD8WWqjSq0Eai
8nHa0wh3coMcpFnj6ECh01Vq5eCAQ+yh8KXdC7R0LaWfgm6WtTUpRIaIt59QTTXbAofRA93Ekb82
rTj5BQO23NGPXD47Aez/rVEE2XcRBM4+Lwf/utV859Q5oCjTYfr/7J3JctzGtq5f5caZwwEg0d6I
OylUz2JPUaQmCIqS0QOZiR5Pfz9Q9tm2fI4de74HlnejIlFAInOtf/2NPqVhQAhYQZ78bHO+bUqn
K286XJFuc1KtrwsL2/oevSCSdKO7jjuqW0Qh7s1Y+hBLhrr/DKuXfkVCgI5ax5gINxdjfy+TNrgs
WMV/N/FP7jdhT1wUpp4qIT6gM57S1PVeVYbMdyrQxxMiiePHumkjgV3zV3edGTS3flGLG4j7WJFg
brUtAkINSZ5wg4NPbse6JsZMRMT4wv6xEKdOjR+8FYDSezMTb8y9mmsjqd3HIElwlDcncRm70GEb
nO07WmaisuP6en2AzPuEdVi6PhrmOtuGubKv+6AjzcPG55rMwOauwQLukx90AwbFRrlXqnEPhpfX
0BJoE0EgbIbE5CQYjZAQgMz23ncT571LNa7dVoc/bj8O4aPlkvNeg3/uTbqYJzfOUyeqMFu/K2KF
8a89TCExH7V/ACxqotEUlyDWRJd5GMxfK9MixtibzmFnBzu6TPU9xTu+I0toDI9xp/wjTC6JAUc7
R3U8t3dyKSWqbqmOeWrbxwlxTrS4mRGNIwGHh9jS/mdqAftpEmE+w98Q/q/4+PWvVRO4+7iQL64q
/Z2Rh/fCxtyd72d21B0jNHebLQ8rvC5Pz6PUxsmrbdJwGRXomENbLe+Z1JXatFk8nu1+2roNxxui
uISl6bT7Ki/cu5jadE9qcHXVe4WT78dA+/lWYO6RRxOb8I0g2mPbKv0MF7S6hYnjyIiAQ+fAeVfv
BwfnZvhD897ILP9IvGZw61sY+JMblb1SoHktU+6AAmSOj73MY8zSixCfbUtbxcktEytiZUMHwAor
jbQz5S7TWFJVaMPhKRjF+OBpjc3sIsaTZ86wGAo18p4AT7I4Qv8bhW+6w+LCPhQm2wpjQ4ppnOIJ
Ce1sc3wczDL5ZBZN+cmxqQFxVV2cyI2VupVFF14txeqclLjxyfRlX22IKRaw7xpOsE0wxKesH/Sy
hUSRn/MuDBV8AyvrKTHD5lgpO2m/iyr32xD2BRh6ALVZBZd4cIstvaHGYTVV95DkxLXj6PkmVNra
hkWWRF2ipnNaj8sOX7DkZfGCq9zxnhIP59fezm6YKOB6LpxzVfjWlwzocaNnFAw4zIMp4cj6Yi2D
fZrx9NgMxO9tVU+GiBTLm07nrwTJ3wcSQQ3x2t62hA63aVVmYnBbjwcTyjVRgGU00SJckWxe7Uo0
lzwWse/nwIlCsjW2oqS4wU76dnAycd2SNmq1DqjOgJUsiaHltigCHcmq5MZUY7gpK5yoAiHkBpyg
PiepEvu6D/ZpUs9n0qxv09mxn4WGqBIFU4P3v1frvcWElTjWCQ5d0Yvt0swdFvAVo07MpJcsF68z
IOqB1HIZkT9wCGPXv528tIhIqAVlYfm9GQhhYO3FTzAQvaM04vns2q2JxXeZbYdkdKIl0BxzbZqd
Moxe9nPbLRF4uhvNTj9uyBdPbmrYc5i75/Ota/LlkNgR4NFV9AlSdxGI+D/56fwM4ULUtdHSYfYI
Y/avYq00duYy64PslKM9pYSb/Pisl4Bd2u3J6yDNQr0jdQhqjmyz+IfRzE/Di5UljOYAqQcTWSSj
P7ujLlmtvXmR2YlQRP2+5KgoZVamt+hZi4c/dOd3P0DpP3JrfxpdrL8KJTj/rN3vXykJmcpyD2om
v0raqt7xjmD5X89J8/3vf89fmO7rLwKCX7ULUKG9n/06imaeHWzZklMv43nP6NA5ef1k78o66+6U
LhjQDGFqZjz06k36CR31uCTpLW4la3Mdp1zd31/SXx8xA8FVNom2g572Z11Yb3bIVugywCzJeoc2
Nx9EvjJYHVIrrK2ZpPp96geeMykUPyxZ/oMf/TN+tK6Mv+PZt0A9+mfwaP3Q7+ARceAhfAX4Qes7
+i+SvfsLKYUQ6VnF/w0dOeYvHn4HvEw4HvA+rT/ndyiJwHGCEQEI8JoIGOA5/w6UxEH/56EPwx7O
Ll4iWBpQidyfGSEa+zfVqwQur2tOCmPhxBu6DXEFBMZJzxlezaTyod66zUOGF9jNgvZmowIorFEd
9vnO8jPSxgi1mXeadI7blAKr2HgG3MLQ1weCZMW5q3trUw2ZVFs3YKLMexE66SaGMr0nIyu9Gsqx
uZhJiAV3Y5cXCXRy5zciOFRmmB5isqUPTkEVGyWVgVU3W9lhyVJ9KkCXrvuWMn3B2dCAB8nEBg/H
wL7yp2b8UlTezJkJ0TMSaT+QC2ETq1o38QNiXWeE3TxOp36NZFqaN78o8TMsBEGOego6jn9mIePg
TfsinrzbMZ4CpiheiIg4jRvzZM2xcywwk38fOdh/9SWRtyKvg1NDpMf3ZLJjFaWVJAY8lT0m9kI/
OK0znvPCNxmbcCpUkcjt77nZmBHpcMtGllIoqr7Eu0nMOrkif8F4p8PW1JqyAfhfVH2aM/UyALw8
5ONK8k2D4VMqu+4xDLup2pTGor+u7OkXbbA5IWd35g14Rt7jchYyuA9qqBUMyDa2mdEpuGHhR0zr
9JtiMtQDeoyf2eVtbnJdfi1JKjyGS9aRmZJl7wtBrZfM1LfGkrjnQnfyrHHyvZJxicrO9UnPmYLW
3hLCOKe0mT3p0TSgxQshTSqFpq56fhrKSGA0UV7NFrFiuqk8vugU5mgC4/5iZS5Z0K6ZHiYVl0/w
otLPRZdxNoMKYis5T02zw+mHwCSYEWR7MBHGli5j7ZE25/TXvYNbJFY8pijItkLXkC4rlSuZgcrG
tk4pXATFHFzy8dcst3vKjWmlDtQl4xeZp/VdBgt846jZvyS6WbbuQkCJrYPqWhJfc7ENYdFDVqNj
UFTMBGZTASfPMdCFR0eUOF/VNDr4Z0KwPfgl4SQN5OZVd8mkBrVFsm2C2rqBAxveJ/GMyz+moDIl
8CCdh62nif4uw+G99kVxMlcJBLk1Rrod2n4+OHU6XWG0TLZDHnb1p7DJ4xej8hLjHCsShXdEB1jf
1Gi2/SY1x/5hWEayT4e5sF47oNo6SmrV31t9rb5ohnoRUXzWW6GFHuiRuvmhhVMbHB1R4J6hA6rR
zJ7bTVgJcIi4S1O6s9gSz2Iw0ysSgp2vPZBnjfMxizYiWgnrsaQOvuS+6V8TDTOboHq4WSxD0RjR
nPtxtXHScihJkmibfZDW1RsjrPAToPNXwxzl1pNaXFu9N393pZ5pMwiKr3dxENcvedK3FikPeUf+
XVnr185HcL+Z/VxiF9x028oYqLU7sPNLak/dVnb6HuwzBELJeJ+1SQrEzAm+C5ivRhUGPuhcVr8v
R2ZbJw373YJt0plIOP/smi3qBZHmAfcB4Kbpe3Y0jeUtuQmYFg2lkz3YA+kUTWYW09YIu9jZEZlt
vtqow3eLw2Y62Kaco7AmPZ7eVpanZBbqpnDiNQSxEd2DJtiYG+tX+eciyxX5TlYncHgEoD/FyVQH
UWCM8gsAMXRZB8LEkdC3JIYNMre3TquN98b1iX0iQmmg950NNpclDTcNnZ0mU9wZMKpK1RdvnMfv
qkzH19mprWtB81btupH8OvxQZpJ5wlgoaukwLraBLcnsSUf8TWxjtCPLlI9J0Uqy6cPxSnsasTTE
6a1X+2eH5MLtgBfBfZi2JWVxFp/ygm2zsRx1mMzqiUa9P7Saqj+jphmQ3cCNhn8/11HYEbwN6XH5
tsCNr3aD5Sn0/T0wb5MOKF9M0non0yqH/gpDSg83HHx/ZPZ5MRLcAWYagsJ8CeaCLn2TaqYS3UtP
hFd+G0/Ak3aYe7dWjjZhsUr94FWl+eBZfnLHtjjRChTLiTL+2XXq+kHBk3norTa2N2aWx88jLNAX
wYy33xDVNZ5TZufPQe3ZbFKIhB8IIKvvzH6q7lB/Acwklbti4w60hKqNmmGxd7mrSb2yOO2iqZqz
m94O+70KsH3firaqbvLQ5HK9Aj+Ptky5MTAOeNUZIG0s3XoXpC/e7UJU9zU5aDGSiaWLH51AeyfC
ZkZyQwzmu+kQp9/FYsy3tZH05AQaqoFUMMc3YSPl48IaPyV88XeZqeVEEqB7QE1HqG6sli805hPW
X4p85MQq533ukJczWR3Oxx1OZUXnsh/1mbVcobwlKCYDi6nG/E6VPXIFZYvbuClbh022iB/GJT41
Xm5f66lJiIhbHJ93rW/uEhQph/V+PpHEYl3CfAEVdwyfABtt3BbFMIidbY+koIZL+i3uEO5kkzEa
G60mRHyu2c3nGTz13i70eAjnMDwNVt8+67ip7sD2hyPvkzdvoOKQBCb9sOIRJYgXMKs2t11ekzje
i1DdjwQLM2DJBQGBjOp2qZuRkKhK5xbD2Ph68cPp1HIwMoJGs1qHwbvZZOG71QqbRBwSZF6yvky/
mGNcnNrGkAeYUkZA585Ww/JLOaSdUrjRagq+z4a8uMNdbfwifX/cFpixvNpNRqbeTNhel66bJhRq
Ozss2LguO61tu3ms5/AFvRKakYFcKYk2QPVWZNaBnQL9juFrZsTFI7ShVt15moHmkWAMZWwWzytc
hFGWMi+212WcY6FVmwpRWZrJiIOfO99AWXrUKtniZEnApkg9fy9Dz49SBC5xlCfj/WLZTX7VafKD
jn1npC+uFG72Znu84hHSJNPd6XEh3GhTeJNavGvLmmjdD01SZGZ/ZsnausDVugabeCP//ZWyd/pc
FEb9ng+T/Rx2vf9kqYRIO5U9qdqfd5VQ1clXLdZ0/QDJo5kevHJ5ZQMk1DR9yzvv1e/H/isiASoI
R+Nk1rr9q4/709Hzg/JOWeWOTBzjwsOBRKEJKauhsvwqFncArJFqjcBUgiyirM/KowYLuBfuWMxR
3zup2kgdJslT4PV6V+GKdZ8CoKF8aUa3MjYfLcF/uqd/6p7g/yEd/t+7p5vvXzVRqzj8/dAun779
v//C3Wb90G/dU+j+IiwYu3+UIv+WM89Ifs2MX700MbuE2PuvLooweRNmY4Dp0sr0XZnAv3VROKD/
G6JkjHZ+6prAv01cPHHwNlce+F/V9r3BLkuiocBqYkhpG3iBPaK9HJXP9QXBoDMzlIIvnoLlrlt1
se7a7rp/t+tOXlYBm3rN5V/rdacHhfUu08f2360ngf1xKNhCG3sYYP2Ls54Z+uP4GNaTJOyC7MZe
T5fi46CBrWbvJITkiBgvcUPsuBtBAlJ7cwgqjjyzvuvWkyv8OMSQyBbPmmyl8yq8IfhxPe+YdSEa
NVMDrhesmIcS/8oHQhuYf3JWtihWD4CwyZ2n3OWBY1k/rCqwPQgzB1XcTTtjFB3ZTuESocwrosGz
ph25Y4BcGTPZpz7Lpzffr8gqaBuiuZwFVpBSsr2Djp5+VlXRz5HZ4JQpksHeh6lvPfquSh/cySNZ
y3QI3TPMerpoyHaXQLWfgOJg2uCK6JOiO0ATNIVcnuquLyLTmr4WE6lqGzKZW4iiQ3ZRWU1rSnpi
+wWxMgFuimf4qSzy6iYYh3RvdOly1mQ/U05gmrEth8BfSUgBJPHYyO5I8CWDp0xuxyLP934+Fdsl
dQmgRi5wNMdmvEwpWUS1YWU3qVWhGuzQQz7O64lbUAdjnF/Yt4GeyA8Ctbr2lTlenLaejyBP4g2q
RHPOQ6t7xMWGcGT4ucWutmW3JpvbwamSdDcQmMy9snxji3iqvjc6Uzx2s9O9ohsof51BKJ/soc+2
BPzWt1XrGjci89GTUWxwr6hGQY3CO9UG1YvQ2bAHXK63NZg2JIMC5qxJQrCBQxpNRNveMuGARDh1
UxSKAROynIXDuIv5/LsQOa0TyDPbsrEIdLC4NRU7x6vT+7odiGP3QtUhxajIBzCbYR9A3N5QjL8N
9hBcfaiIkKHKG0dbSdTXJBob9oIMtk2m/WQZpP4QjJVfJEZ8uAjK4GgOXvk9r5P8ziSsgzWVLLcF
gxe5yd3YeA/AC6pNnLRWuFGjV04bEJf+qs48n/2L0M6sABFFzppvVx7WS2ZV5mc95dPFCwtzlzpt
f535ktavkWq410ayvKpS4sRjlHK6km6WPIVMyW4DyCA6kMlhGHyaRYSKNAKpvStc0TFrGTD9YU3W
Pn2hgq6WohXeei0eGRQmtQHoEHjxSeR5fMJ6T5/cOW/LTaAsgPV4UlO/YdJSPbONyLu5Zr5fJ8rc
0dm4u8yQ5jUhIsDtjPo5MulrdiDz6rZKquRWp4699ZQnvpS0kDBNDT19buPUZ3QR9PMjVYJIIlmX
GFnnVnp0Sb849wuHO25F/hhHg0G+976GK4F8FjVKZBDBW90YDHeefatmkuh7TSwjR6mYnSRj/LVU
zbfSMs1g03vVdC0Wn8RJWCIk+eUkDjwnQ9uGuxxFUhyVBrEOIrNyqs68VvZ+ooggNDqQ071dmtZn
3cZ1HyXS1lLtS68BkbrGHjyYIM0IQphRRupBJtUa9Dt7oDGT2bfmY9zO9ux9SvxKdg+EBfbDsVnF
QfV5kXZrLFEX5NUkt85gF+OjzqckeHeSIk7rKPVLc3Q/VVDt8IkJJKqlPebpXf5t9qW0CmgzltY/
rGn/Uwf8Ux3AUACror+pAxqCTf9P9KabMqv/XA38+Ohv1YDv/uK40OgwuXAZ5QCo/jecGji/CNtC
YmBaDiIRRwCf/+ZZIrxfWCsWwwmMmGw+9q9yQIhf+Ks4mmDe55o4noh/pzzA3+rP5YETktUMMw99
gB2grvB/IrP7xQRpo+S0YFyHfMYKVxoT0ZNQZG0yMaZdN0hyNtECpojBbcLWTrVNywENANwtskcP
2rVYpqrYNS7xupw6jYUtrMT/wSR0VrTfKoy9L5QgeO83qN3IMnBOndNzds02zhalRDQwZBZE3jEv
kQ4UJbMvipXgguFG81q3gXyV5gLJdcjhRRK5aQUXYm+dNyhY1k0VVgbGqHXieZu+sQN5sEs/1bsW
H3Y+8sGfLjgO7mzVhc89mwW+HXIVTXZtMD1gQRU+V5k1PWgY6Ke4WKnyQk4+rGa7LhpIf7oJzl7o
t9/aADuEsq5gA3+YpEDbWQ0BCD29m8sJOmHRh3wNGToaToKdIPtA2v4EUxN7jZVj3TRGfxRDKj4t
YzDd1QJpQCtM2P9e1Vo3P3xemM3Ezz9MF2g+4PP7Yd62NEpL+y3XmMf+ZiSA2d6riBGebSah+WvE
xKHxIM7ybU74HBk+XIBrjVztWPLbTIGxCOG+zB574XHEeeHEt3ZWuUpQCJQEucl3x2MP9wPsw8WN
52QVbgp+eiMK8ETmwdZGj9l0nZM3fRJkmZ4wW+EzP0SohJkiHq6mCpYG65o7/OOBlmaC2ADEJXy2
+/UJD+Q73/FI2/bFQ7M2XUZGVtZ2ghtfbSGcFNm9Udl8hWbO+SmMxvkzaAkHiqCEc8sBGrnGH8z0
ERsLlyw87FQOCrb9cJRFlXJgei306rJajIYJ8fJrGq/2EeZQh8/klD10S+vuZ9h1TlTGWfy82G1+
D8sTDK6clBFJq7KfalyIX1fWJqu2YqEXk9PHezid/KQltvnTT6m3uBIWEQUOljMfFi1+N7AaqJR5
sqHo8KP58GVB4IRIANn+KutOWhafYUPKjgebVw9+fveN+R6YFAwHXCBg+o1ben0ecIPjAS1jmLQ0
tLlkolznjNGjIiwxw8CgkPVm8VpeGvpkB5vhWJyMfEBRMY+C686WHm1JxXTgQZgJ4oR6rFgxMfDE
t2lapwc1rB5Eqes6mUOE4P36iPDoFKfKhUwUWC0/rFNmdkBSjr2Eg7JyHoZwJx1LvmqYDc8fSzgz
sCSZybm/ataXnYJBvsYeljqj6LklH3qnD8UYLSzaoJSidb/q1KE0htzIlYkuIlkGLJgeIsRVSYfO
Clhfib6U2QG8nps3wzpBcsnGkVmZev1QWClXQlb3eg+xAFDys5GbA9S/Nof8nqukAo/1eTm9Bv3T
YgdEt6fuOGywSeHrmOgifrjbrJU274NpssAMgRNSWwzcH2y9rafB7vjWqEJIa2YWhgNCE15Gwp8u
i/JW8eGH3LuRFhOSEtZYEPV+m4o7GLAg6oZuZ/ZT/Gi2JqKxI2oEE8ouPksu3lFbMaaGhrlR8H0F
7uzjfmnnPt2FvBTQLHW1epIIdqzKbsb0YW4nec2wJMQchxx6MfMuFzj3nYK6wBSlskp+jgNr5wRy
hWNBB8fGNGPrqSNdjjtYOdODZKEzXoH5+FqYsTqGVpscAM9xyoHyf+MVcCCAvnGFf2yRmTnHqWeL
FAtfmKBzVhTBvDyo0jasp9hcFnlOGh86o6grLHeoX7NDbi7ZoXdsRBLDiA6uzFZpYoYQeoc5K2sq
Roc3bBBP8Vh1i1mSCdqE40ptWU84PmA/48Jd3Ba6EhR/0Cah67QdPgKrXcEI7cuDpaysm2w1pakq
i+vJK7kCU+G6cnyrbOazk2t+vJ3E7bekIGwpS11WN8S7J7GuPQ3ZJL9ycH489tbain6secd2+JDZ
8Z0jG8aU4Gl6UFezAaEZJih8T3M9RobRUt39AM99gvfVsr/plvy1MhXregxnFCSY3GHUI1a59Y8t
DSeqrNqiM2Qp4Uun+1MetOBjCiqmpjs2rDvH4+0i7CzMo37k9goMZz7euGoInOexRpETTcrV6f5j
Z8VXwfIgbQXq2cpEXT+PJBYXn1362ywqnXWXsogwPDhp576FqxND3qvq3kp7G++Z+hvzmvCkpVwP
A2WuhzOkdMhlkGduxsVlI6N45g0OGrK4NlMKjzoFI0znI9uPqMatlfSUEJukqRsLS6olvKrqtoNR
5scTjkltFpb3S05fZGalT0ROZyTPHKVo4zq34hHVJm9N0U/stbyTepuyxTToKG36VqG0962pq+cm
sfQ5jKfeHDdzME7UIUI/EbAJOXk9iFqvLp9o/eQVZ0xwR29jxry7g4CSK/DCsqzuxjWxfmr7MomG
IEk/Zb4iXQlh3hfV2UgWG3VpmY9HmtRm04fZTOx6ZVXGSPTrjHNFL6/8PNRVvPp1NRHDzM9MqvaE
56i94fnhnXSGDWl7D7ENNPN59kpprLZFcOlPjIgqdtWcNxxX0O2CS7a9lSZjDAaZSx35ZJ8mMLad
PGKKWh0tIMh0kzkyiAynEPuitolmRzO4B9Ifz26eFkVEQzQPG7uW6byfPZxFjyHLErvwtqdFtP00
vOqEs9wGU+ef2zzkmMsmoI3JkB0TaOsT0w6IivCRbrOlCM6+HbN6LayrvDRodgkZgYxI5YSKu/D7
Kz0NtHY4xYlNa7jTW+k0+afZrz6he1LlpVStc68KUn2Mrh2DyFl0uA8GMfzazjr8ytC9pLuEArew
yHbK9bNtoGe9nxkE0TirYTtPXbWraLXSyHGAQXqUedeBTvP5mvvlfUOBVe9Jbo05xwleTLLxE67i
cl9A4yc0dvwyxBOeYLn/FY7Z/JC6c721Spo4sYYW2p2r71u4J5Q/tbdzp2p6z3v7yWDkt7GAEq6D
LF3ukTu4UeP31R7/IucQh4N/kWHm7BLVPqmwRymlPSqjXVup5hrdGlsUYlB881K5S6gbzn2lrbPN
5OvoEuN9KsLeuTQC0ic3rd4NhXIfJ68hu0+pYGeEWCrl7FgbVkhxBzaHXVJwNpbCuuUQYGjgDPWe
UEbvVDLau08aEYla1EfbwLmfppGadZYDRL2wPyK4ge+GHv+1pU3f5gDH10vu3vdZZW9RNJgPhc6D
S4NT8yd7so0LlqQECRsBmSubkdr1azcQJ7WNbXs5d1Ot4J91zUu+EsVghEOPYH3bxZOt4+Doj8K4
MZmtIlK0fDiyzr73XWY0TVGdRixE3oyiepkMVUDQ9svVMk63e8Nn2TAQHc3V2rQ/mDERVW5QqIjN
P9kuMCMPcZJ2p6F2v0kEeDsbRUlkSbNcdyvrNOdavMXahKgRN+30grUW1jKGphLMzHo7F2ax6xSM
wlixo7Dza/IhGyvDt8r2j2Y7iUOVlvO2tWcyEsbSGi+gn761kaLHpImNBPSLCBTXfMBjr7SgSJaa
AbOvlil/IF0b9MPKK6c8+ks7JN/Y/JN9mttqi9hfbmO4yRKuZ4xfVgP2eCCJ0mBjIkOJ0IR+fDaK
1g449jAwAO630q0GEdB5qna+p5trknqybSa68VniE3xa0OgQ/j4Xe0bqyw7dAP8197O9BxrxaUym
gCWOmtUxzpASKPzYSPF9esfaKLkkqrpJh679bDA4vqp0cO0VNU5cVAOPVW+bL+HYenqDX0cMKKrU
nH1uPdmbp6rwwu5sKGux+yO7VgiCKno1ApIYVE4JjVt8G3cYNEZyIEJzcrMmeI1VyaYe5/koZ7bv
GXkElmF6EQc/RwPmRnbpGOYmaZmiJxF4Xy9eg7Ti1MVxDNFAkAWCYM8xdisG95r/vUBxBF3MrZBe
DtrGPM5lRolF8eqjUo8thYiHlLIneFWW89m0lulhtkfriVoU0zs1UpYjlZI/hiTv0/9NvsOnLuHg
1X9k9v2F3mZhGI3XAg207dNGr///Hzwv+jQuM9ll+TFuQkSnVdPgqrY4S9++OPOCs4RThVQjTe1i
lrMZCw7fP0AO/8MFrNyqP8ngad4xHV17+JV8JX523RhTz2rIdk2O7hQGySau2yTb9qEV2zcWdM+E
YjOWh0xkaXLVyXipd9Jr45uk7khBM3vrxmkKqsq/v6r/4bYwloOfRdmOJ8DPrL9a9HGT5k5yrA1K
Pzj/E+hXhiceFRkuWl1mU/n0FfrrrTEk8vXvf/vPninrzeDXY/aKvhg62s8BsvXsF5D1F+7JjP3N
kUnjjDSkhQeW80DS2WUIKcZAPBV+bJystfz+YbI6IDKzbx1vHgpE7whj02O3dtBSJXX+64dz4Viv
HoP/cMF/fYguBEnXB/Zm3mr9fL+GMMkMQXTwsY4HCBLEc/dtlHqFpGhyQ4ggtaxqDA9b9VY5xfyg
OrCKD5PQrJn0Q1WrfzDb+Is7OTIuaiAHyabjC4tj+M8L23AZtPfUDeQoIBiHIYf2vQOSem6BeNpN
gA0BkIKNrQzcT3GSA/1FDbOsJCOGIzlqW7n2YNzZv79VYgWj/mj7sF4YNlu4/gQwDj+mZH984/zB
hNCvVXqUXkKFmjT0Xmg7xlH7E1WRaOtHmZaBc5obytbtxCi2OA+OPTz0zoDEMx3G8Nk0Z7plRHLU
xVZHG/vhQ0b6AuV7lgABlzGMfHBzsJ46NHmzjSoGLSl8jfwa8Wn37UdTmlU4ZPbLigLUs8T4I85Q
sA75Mt2tddxbtnqi1EsbMNd1sQ5c/uE52T8RIlnqeLghZ0CJDoT4F2O11DJUhkWvcRCpyx5oNwuq
+qBfW50aNsoTG394me1gMB5rewE8maqUy5oRyT5OocfdSgSso8hdjNXSz+E/crP4c/LZHHcf8JCw
5fqwdQ5Kw3QbE4sGSksVMX/ACzcZMEH6YZSJ6B/wxivmgRVCQ/Dt49n/B4n+ZyR63db/CYnevhVN
9zMOvX7w96k0iDLvzvrOCA4te42w+eNUmmSW0MSuy+dfgM2/e2fDBGZavQa3mLaJZIW9/vextPsL
Ll8AxnzsB/H338GhnY/ojn+92lju4+SElZcNxRfnHevnrBInDGTrTb59WbD3TpZD1iZzF28b2yRy
or02OqwzZOWjZRoCFMUbQPLlFfTMsyI7s44t3gWXmGvfzcqo9gQ6NDA0lva6SeojjKv+HKjR30I8
966avjYeMQaRK2hsXHVZQNXnVN7jQM/xKQ+gKwIk58bBkqrZVG2uIq9tZ1q4xdrbQLIIyYZYQAti
UsR1T5vUTY5Fll57otJnTOiheqr4flzU7dQ223WP3TjQa4+qxWchYEiNb4p3tpwYCWgRbtNEfesB
ard9LtuIKOo80qKer9G+QutFxE3H9Z4aHv1r2Ro7SitrDwq1HBjbsfck9sGo3fpzOA85auMi2y6l
s0P5equL2dmxWyPztTuwUL8CioCteBSVx++vLJIMZuXQEwThcW777MFPkENXFmEPsrDDaGzmGLBc
DmTA5rd6Ds1ItcWyY2RlbajB2EdNEk+xChXgu4aLSL2fkO+X7Zlu7Dq1qP2oSx9Csxp35P0ewqo/
4jRckHpmQ4gMkfI7tJJbOzbZh3MrIl3rGaHvHA3d+iXQKG27XsTbcu6TSLuGt8Mz92vVhlsxTdVZ
oua+kjqbI2FPu2bx9ziLy70L/XgL99rYkM/lb5TrHcM4PHcz/OWgsOUmW2LjmSiTZkNL6e5aANaN
6KdpbztJiLCwmk82VcwTjE0IBVYwbCFHQZ+bLBdGsEHfMJkOgnK0h26QHKbeg7oJlrQLrfyLnKRz
pYzgBKiAx4gr1LaHWLgRNDWp6LGMVbQtJcPNIldPTes9B9Nyye3R3ySD5+yNmrbWMpf04MvqbcE3
LMc99ZA3sQb5HtEphrlxVnb43QG13XZD6G5ZE+TxTRtvZEkEOiGnMm/2fQJ7iOanREnaAXdYS+S0
pYke0D39f/bOa0luI9var/K/ABRIAAlzC6BcV7tqQ3eDaKpJeG8TT/9/KEonJB4dzsz9zERMcCR2
V6EKyNy591rfao1MfFHWKoK868+Lln9dlbWQQOE2uyzN1FFWNE1XgoQZK3MvIEloQyduwLes1ohc
Qi0B3cs2zEX3SeuHMsydJUJs2U9BDxHoIFy+wRoqxN7Oym4fmdlrZ9jxXaXD1zXdr7HX69DDnDaQ
ja29gJNBkQjpxgqdIk2fyil3A2ivOm0HAAxo1rsXNBVuCL8if1qB+od9v971iMD2LlLOnREl9n7l
4BNKTAm7akE7PRiajkq6W3c6w+4du12C0ByvZDKYIIWdzD4JjrEBCOPpyMQGc/ZknDmajKFGU/4V
PyKfohuZoUF7I7Bjbw4lJAZflzWFjsz0V7T1EAk0YfPktuue2B4n8MaVScmaV8+5ZipMhqN+I2iH
SMyadsL8glymnd248MqH0g7Gosp3psKJyFsdbx2tMvmL2m0F5ecA9uKe5s/XdLITNB6cBqeWOfnI
th46K59nwyTj6AAsQLiqf1+iBPAh4L+bTWjjZ/bwrOOyoia2CadCTY8y7cmOsnbHhKfeJejz/RVS
ZGhZqAON1vt9HIqnlJEW04HHAosvbOJUHFSqfSMcWu2LDuLu4NymM3+/d6rDbKutP1FVewf8XFCC
KQhVRBmQwApDcJ2+tXU8+7FLF7k2lqOzkRKL3NH82R2HAO+I2hlpjRgfh3Cgx3Z3pwxnP5bGm9fi
p3OxwSEq7OVzZCRxUDreblSYyXnUQFa136aeFp2zIiWVXWYe9EKIm8gtAIgXxrTDe9qjLsybcPZK
95iY+kNdGF9su7/NYis79XL54M5wnJ3UHgLg4DY2i7R68bzpI6EIc9g0zjdExnMwRekQzHHxYojx
7FhDd9+4xk1adyX6ibpgrgOBVe8eiyTC228mboDL8nvXjXqYelgH5TrWB8tC8hKhpNi181DcMonq
DtbSub40I+9YZKSxmckX+A/ei7Iw7xeVOK82mYkTsaz7wS3o8bi8YrWuLzSL08c+t28zwSa0aNHi
57PH8yziYt+NEnR1KZ+3aVhoD216Vm1/iju0EShZNT+mse0XCdtLUrb2Z2JfPs3ROB4d5bzXo8F4
LS6S/WgM82GpFm3P2IjmSjl5gLSnRz12UCVZ1vbG57um7aNgkAYmRQwr2VrvZjvdL21KDJVtFSeR
aB9Hr8mgXyzvZtqANSjG8eROK+SiNO0Q30T2kfU3vUnogJNsxSqH20AGI24GUOiGeUhXU+5j2k17
A/NJgBReHGIn+zhPqTytmvuihv7c5y2zZy3+bmqNc1NURbS1mlbfamyxhw6Hadkq9Ru3YZxWW+zk
K6vqHqk4NBJXIQ76WlAXD6+QlyPoIDTcQJgdF0xr2H4RJLv1/GHgnObwKLZA2gDdcfeV7kMkOw9f
rpMw6eAhq7NS9uaxRUk7QUlr4FS9miPnR5R3SnU9ihDZ16zeZCmuzZwi9jIi+WRaJe0f8PkY5qqb
zpx6xwuymkg06VdZkWoJ3sGmW7vu7r/l9TVc5l+U12RPbT6y/7u8/vitH/7fhxQ6X5X+rb7+4yf/
1Hk4v2GXA4WJfACk9lXM8Ud97Rq/2YxEXc5p9CZ02/iL7BPzHKxJ6mriZzbxJyftP+pr0/lNwFSk
I7CV31RS3n9SX9vuzzoPAEy4MGlYOWJrkFzbJn9pVsXKmosqg73fA2M/4+uRJrdc059NJoEhhjUO
9jniiKdeaD6Maahq6ZKGaJ3mY550WraLotHZd6Cnnz2Xv+MB8f+AWaU40FuLfROYNzPfRbZ75FVD
jnk+kac+YjS7H7MxojOuWTO2I6ItpY84zQ4nD8cbQ9vl2EbWTUVbdMLjHXd+XLrxq6h6isdJbpYP
O6NHOX/AfhBRcSKiel2HiVJmxguQThrieSsbL/Fci5uhrtLEX6p+qzc1zF6rFrVPkhHpLT9CZ7bT
nenQ1NoljZqsD5Mlm4+dSQ9/nVXlL6gxPvJ4TWds8OolapS553FNNkUlOBRv3a6c3brfGaVNhxaO
4R6IFvrtZFblc5xI6kNzaYKs518zShRnT6SvdV5LFpNhunMtxTSkALTR6nUY0zZFJp5aw3PeZM5j
VAtYLTBvkfbZTJwZPoxcceFqa+iNpPO6KBR2RjMBmFJtEfKe89DsByuwauwEhkaxGy3mxzHPm6NI
k1sHp8RBjMkDu+80hIbSrSJ00AAGloT3UxXxat0ORPkyOqvsgcPJOvhRiZWOAeOr1ass85t0FTuN
RI/AypRZMsqrJN+HHG9X1zgOmf4Zc5oMR65ll0fDh6hS+o03d6+K40fggS760s2ZuhFURhzm3CSU
udps/zLEdx8/9RaDDPxmbKEMMtp7GE4UWF5RJo7flLUNXbC3H3MTP6WWONPnqIuMCwe8bCdje7nF
x/1tMAjkpQuz2vBY0vhxnbP+ZvHo4mQ2gxIEwbeFnUeMMO0o5PgXXYQ5fMLYVQUSueMpQcgYnzlq
FdNlgSzYvnH06nFQtCPOu0lc7JL8wSxuCWWzLSAUEvWs7IHEBMNU8pHNTdnd0Uv/MqMQuYfMpO2M
Wf9mVeUXZ55rTnWyak9TZo1w9ihBmNKJPiw75X5mBjm+rBrMKsiyxc7GS7jR0caRHEhrlNk+gpZY
BAVYmC9JvNZ6KNSYNrtea6n386wT/sq3vJMOY7N0E7ReJkhKQa4n+m3TwrkJFgygl6kxHmcpPq+9
91nviLgD4E2YkV7CUrTThsgzJ2m7A9wJ46DHhv2RuTRJl8033Rgj5WegPncd0VdHWdDwe0gKjrkI
wWAFJrZxjFlznvgNTDrNPrmHtnCmSTtDhq/KnpvZSohwivvZuOu9fo0PboTEgd29+VyiFR2fukE5
vCXcgtoYPU5jVWOryZs7xeQw7Ddr66h7B2WZCXqGdWovxmq4eD8igcYSyWh2zkk5yYkoQjUKe7OW
dz0l1c4x6+SUlJHYtc0w+7ajaaFgpvLR6kol/WE9V7qjcbztkwN8F5rotqHtZcRE1dPVvCcSKvVj
cPefyNFRYZm189lFp2xVME031dKIMImYYiZq8oK0KqfFngPdAg0cuFNuUSaULV43E0DqODaHyQJR
MokyvgPUyfxjzLZCrtDlSQ5ud7fog8bkPkzG4gz2IA7LgpBZcBu1u1s0s9xnzRnk2ScDn29Yd71x
WtZoJZW5b86F1Os7UZjku0pIODCJa8itodyYKqfcnlxWqq69mF5nvqA8TAKbE0iYSMhfgWpWdYg0
4F4M4PL887rNwCySQs/SItmIBeJLkbvk9E1jQjgZAT574hTRAazTfbHG6jsRPVSMk+PsaYZYBdU0
TmICaH/H8oQDjyE01Em7EltHB8dgSYhIzXn2Ni3GL2wsoPCoKo/VirLf3xqwK4aYeeZMVabD7yib
zALNkdPfWmXk7adYPMdQJY6mVurnVHeaoKvc7FA4Wukn2LZ69FIomz13Vzm1CkSlcbrrKv2kK0cA
2MqTkz1z2MWXo5/tgSkkHTF331MW3o7AEc9L5aS7xSieImLYGMvH8HAar3f9qEu/j6kat+Gla/no
eK1gFthEPdNoT60nEJFngN1CfTEfOwGmrl4MJow8ondJE6fghBAt5GgCArXS+5F0r26QNEX7eWzP
S1m2nFSX/l3W3YKHvGHYRiLqLZ5sFGfYgE7d6n2lRVWeYtm9t15Mukw+fy1LjuS6UGJHKMNrLbrk
5HZ9fBznwgzLyL2fQNQNPTgjs6Tx4o6TvJA8Ve47rb+PVfY06r12mZPsceFzvYkWCW9FL+5RKq/7
xc5RsS8pszoGbb1Ne6XvQgu1EbCOiSMc3Br1ymxC+SSZztZTO6axfbNmg6Jhzqy93hnsnJ1vpAvn
OXRyivE7Ii2l7+zKXZG0R16zPpep7mmf5t5YFEg+x13DVPZYJaa8cshQykVBQ8EZhFBHNO7P0uns
LFynlVKmx3N/P9GJ4LaSgoyejFmjr5Ml9k3VYuEkNNKNM2pDI3ESPdNHsxmXj2WtLzcOmL3zSD/w
gCt1pktSOgvJ0SqfbnQ7n1n6C/iOy5QMR1Xq6w7Cb8MMV7PfVOZmIfVcdjPp3mj60nDKJxepHYDU
sg8JW91h95n3tODj99YYtUM/zPKxV24LZ6gVe7PD9eeXgJLIuzP5gHLFECLR4/iDpaImdLJy8PGJ
9RQdpWkd0261plAnUcyf61EQq26b68xBpjHPHfSeZDcgSKerZ6iRvAB2Ln0vme1GvqsSgEa9M+I2
zNFmKVJtGbO7/TSeICeOZxwR2klrW5vCL9LH3GdA5D0IGm4D1Jy1Tfe5hOhdu96KNMccbejCrf6Z
DkjCoCXTs4ubdDj9vWxG8miDoasRLx+w7y57Rin2cYukm/w2p5fpM4FxGKV3avhYeJ4XRr0nbkuI
X9Iv+PI/rWZK06iXBxN7J8ghFALKdyuYtm0OZ6yvTRqSEBFQ6NEn3pmLVt5bykbASAXUMvJF7Hyy
CPf6GEVJhkyf7O0gHk0itxtsxVhY80EPUrK9PrF4r2Tp9bSFPfHVcpjVKIe8Z9oL5GPRptABuHkd
7Zp5YDxNMCyEuGGw4fFYdlI+gNJykTvlybgbZHLXyLnZe3M53M6oIE4IaDCyVAi9L33Rjfmul1WB
N97udnSJTYY1PYKXApTUO9hwzv3U3K84BJxzZCWVHWzjHdRIlGZhFIvYuyvptAaGcj4Npdl/BOWL
WiiW1h6YAhjIReqnzlBrFwCrsz+bKJHmAPl0d0xRfrOXGN5dkSn1zdDgTNASEG+sp+lNOmuCxrll
f5qwIIEM6EqHg3Ob0koadLpI8UADj3Qt82kUtbmT9lwhZHPyXW6l3sFbyhEhzTSdV2ea71Ufz08Q
pjs/q+YFXgSm5xpJyptiEk+uWF1be5HWg+03oul2rTENQVkvaKIAiO00my6eMenOO1lzy23DdP/e
5Yz83MzCkQHrefYdZWn/4lV68SkW4K1C2ineTa3IMyLARb/Rm6jdO9yvZ72N7Yu5DjMgMzB1xqrz
AisjYJIpm50CQUDtr6MCktGI2gcGJEtzWe1nu5EHxOigPnVq8Qa93AvzTXOv6d0Op2b2kJJG7GdZ
Od1njMDPLBI4kMuEh8WZQFKgPrszcwzoidY2u7zM7B3M57IO8glUQA3yiIqBtMkmpUYpED9QQA3F
70luy5UI3mQm4Xu0v0+4O99xq9BLagpvuSOebTH3c2fV+/+e//+t87/J1OtX5/+Xb1X1re+/ffur
49P88VN/nP1dwQGfc/UVZcUv++PcTyYtEQEMtTBW0Ojkf/9nroa/gwm2TkiHoVsM2DdXyJ/nfus3
wkyw4ZFvL/9jaA7z+p9G5qS6ejQeLIwGtk5Oyk8iFUd1pkaiWHXSeLIF9SeEmWzaRSSIE05YQpLy
tynzfDtsQqiyb1UoNnEUgmvn2JZkzUUy6sudIR1BVY+gatmkVfYmsopj1uhg7sxdyUHsU4lJqg2V
Kc03KgNxMjax1ujJOUCtwMYdORBNGyRdJipjmbL/MAlrA7FJv5A1jejJdR2zg4kybPWWfi+TFtU2
jYHCz1T9yUJFi+WjL0/jEqOATO392DtOqA+THkxZGj+AkXKPlUpp0Sa4AP2pt1CsmYZdf0rE2B6M
SVtv+qu2jQOO/TW6Kt6Wq/qt5MR3V7MlveYIDDG4rvoTaYFGWBXOZRqFdwcZrw3dMo6/FEmP/srM
p+PqjFOYp23kR5neHVCYV8c5BS/XIdKrm9o5ddhl9jYYCcq3STxUjncTV/Q96iV/1FzoDw4+Al+o
2d0VHEj9cRMGcjaj/9laeqBjKgRFsPQnmPvaMdJWQWhbot0UfcXCYrQrS0y2hj1snjtE6CgSW+Jw
Nvzt+CLShm4B2pPbOCrlgY4pwYYtzn+sF+ulmYz+zsGoT+PHeLE3IaTKR3vXzxnEIyfvLyuhCj7+
NXocYw05pEFOaW3CyhGFJS6EL3AKesakZnYcJ8aQaPijD5Ob1ns8g/a7S+65uhtx+dzFssz9glkp
YZWMPHbutl6yvbhHypNu39pGSvIxglCSuthuNpEoolAq3a6av2Oh8/brNvsB/4cWhufGulhq7umf
Z81rMorsFaSeetNsJta0xqV+p9X5dHa1rc1b6sgaUw9dZhO7iFo3eWuyCV2jTfJqbuLXAhUsbhL0
sBq+6CM0iPxCmAvI7sqcHoyy884WmbTsBKBxuyAVWukcR42DwL5jHspZcbRQ4q6bKNdGnZtddbrr
0pn7ZBPvGlcdL6TY8ogsOQM64aHzNayRTI3CYGJlzivbBjYFJ+xFuWX8ruWjpskjAiAOTlBw7jrb
eKuL1oluW6TgyZnwjI82iJInLD8c3ejJnfp0tCLjUDDbyh1/oofj/c7Bo0134HvWh3Va+sd+5Nz8
u1eZ0XprVVBD3GF8lc12WiGdvht3TGZe6LFB6OlGZI9F5d3MtWOUPhFzCCZJcGwwDmglyH/Kk5hx
Llv9q1HMFnAZqefVkISV7dTOTdVLt9fCUmaG/sBCyedeTs1KQyPbKqA6jvTPa8IcJNBp2d+DMSqd
j0D0jBb3llTiUi0UYe9Z1OIV33i1rHB+IizN2ulj/cydK3NMMSUMQ49mGT3HCUWerw9e9tUBg6gd
3WrS65OsCygdcG5hdf5IGY6WBCPOHJdYvxTZ27lw0BMBxRYxs4pBn/xqUw1Wg2O903MY8gMHblKH
HdU6tKq0lNPsICJyViuZ85JrEaMpKjfRjUmLpgzAZ6MF0mHAHFj7qNKGPMJWQheRYUwZM9HyJ4Dj
IGZdZdR2oMY2MYczYnOph3WNcSV2FgcnEFXgw7K1P+Tm0tFpUCE8lnzGgY1/4qXYAGIdEAvqCaBV
Oo0jbyZDG9hY5VntKU8pwq1FRvTcNiqZMZrw2YWRHCpncg/1hi+r4JitV6JZJ2SNMxzMWcTUa1/P
A+wzookdHqorE23c8GhDZhs3LlpruaHTeFYZYgjAnbsOVbK2B3yqP9Msyna20TNdNmfqLShr1b2T
jPWTOzn2/WC302d5Jbfhczwr9IR+0cIGxWAVH4YOcxYY3pFJddmv6ncSUr+yR3X3KNboFCDcC9Ip
xclr6K3+HK8i2gNkdl9RjvQXy9IiNoeqOBWx0z/Ug6tRHtOSnCo9+n3Fo/lIKmnYO3Z8YumMjuiZ
9U+5I9KwB7H5eRLtUvtDZDTAvdrl7ID6vrOk4frIyfOwmVX2JTFMcSPberq38IAPWmX5C4VyFuDp
Fbi8J9PaZSpaH20vy3YQXw99UTWvq1MPJ2VPI0K5CvnGVEqc6oLZ4tprUzAXdfKAA0xmYbcY7hkb
R4P9x5QhqCkoLLw+ui1L+gatXT9m3v3YqJjB5LrZ2TMvPthcwB6i7YTWerYSlsbV+mTinmAvlF7z
NrnGcEd8r/g2jUa9l8Nq7nIRiaPdt+ZHbeH1DK+OQ86Q8T4jg2LXVQCZcxqhH0aewzvEZd0j5hfv
1sVmHaxJld3myYLO00yme7rc9PkR5RyLdfrSulZ6q6wk+RiBub6PIoH9kr44lUC58bBdxBjErOr3
PXzMIUh58h9l5iwHz7C7N9ep0JrYtLeXdbh0jGkBcpWufSrBs15y/ItnkeX11xmvqt8spc6kt9ZP
HJ4/Rh1HJ/qOOsUDDXFNU+YuNfLOpSGgfVqqSN9ZXdzcyTTVz6bWb0EHXdyGNNiwXovEyja40Ktm
jNh4xj7u8Vbi9vG0ufb7abG9oEUrFeBQVekmvxmCtnQ3Rpee/4hN0H+kKKixo+deR6l8g39BTYHd
bQXvm7ESdF1Ow56hvEqcZxM5fsyWF5dpnLz0tmrSy3/r+3+rvrdsg+L6/57vvQ5vyd9K+x8/8Edp
L3QUcFInek63r3M9FHV/lPeM0X7TkcV5Uuio03QLdeafsjnjN50gNHHlZP5Z1zublE43UeA50nG3
9JX/AOsCOvNvSlidZEgOISbjRHMbDv4cAlu3NYwr5ao7skcwiQTu3Ci1L230rbQCzRNAkc1xF2OE
Al1M/qNS6eEabnQNBOzauT4bTU040xbTebU/J0rJR1RqPSVUXSxp5AKJmXUoEceytK1oftIchRmE
kn5yPes1iRaPThgyjYwexDxB19CLSHvwSmsqb+ou63qPwkfU7nezcRCdHmdkx8t0ip1RQF+LHMLS
b6DhtNMzAy3detYq6gwMpVi7d3E2ozPhs7RMqLyUmzovy6LXbLElpcEzj2JXYZkoSdegy5neR2WZ
HFrHWE34i3b0UpVG8rIOtXnkompYiqP2la58+uJmFknvmEUzajx5PyxdewJJjn2jjsY3T+gpIy7M
i8AhOMDblP2BV09MbIgnWx2jusmAdkkkOGs+w9edZ1xLZ4Oo8Eps+pzlPonzSTuhwdl8i7kWq2eN
OcGqQ7zNydiOrIZO4YFmaDIepkivh/YoSBsX2zqUT7TIAEuBvLxrUA9y+vEJJTDK6fTfFeHfWhE2
eemvVoSPb4Cwq5hB8d/WhR8/9ue6IOzfPGFKEmBJipFye/j/XBcM6zcH6Tzn/a2z8OeSsClpDWvL
c5U/4pf+58Rvyd+kRU+aARlibpTc4j9ZGXiJv0jkLRdxvPtDZ0B/AVzuT+f9tV7bUetH+1JOWN+D
Kl3GC3wHmm3L3PZf/vLB/IMBZftlfxXt8mKEO0GW0j3UDYb8ySgQy8UCtTBYl4T8+c+VhcVYoUb8
kKcD5TDSi+ZzTITrmzdl/yr99R9fGosSazPMJT5U3tpf9AyplotlqIV1oVPAS3vd5i+5Rio7mwMc
nzQFfa93uHYRIeBi+PWVb7/+71fu4PtBmua5eKiuDZy/vrxhpnHlZYV5KUoylGBfTojusQpjgU6R
9XCAK9nwf/2aPwVPbt8tL8qtgqtC4KX7WSNdNVU0xo1nXCSt0Re6yuYJFQJGIzDc3odmALMBq54X
H8VI0F0yjMO7TQP1UGg2n0Nr43zGSU8geK91OKTXdbXeIDhBbo3kpIvzdMUwpOvmf8DDwVFlKSr8
+L++jr/bFn5chg39TCKF4Tz+s0PHxXwzLgilLmLUuFdGcCBLMTL4cJHXvhSpqs9LLvv3X78qAvf/
9Y3ZYK23kR4v/DPy3dbw8i6yE5dMTBg7rt4kp0q+69nSkpuHZUxaUBcYbeL1uPIFfv36//vBROft
bjHFCBN19+dnZfK8KmdpR0qw2WnS7YFRHoyFeMK8/uuXEqxnP18rvHmeLPAxFCE/N/0i5QyVjr/r
Qnd+edKaBNP8D8JKZAJkIdcCtpVub0+nTk7ODxs6BljKAVpL/+Lr/qcLN2lzmlvlw5jhp0XCsLTa
a5kpXcah5SGxgDDUtwatx8m/OmR+fe3/9JBsrVieS/7ryJ89caLBX66Zk8GRgeq9Ugm+Fw5p9Xnc
cBJll1knZHX1GR0/d/nV3o6mcYlh/uJqxNO51mdtA1bErcS5lmN/IOsUK74YgMAlyQSUo7piSaRb
0e7xElDT+19fxE8mtusj4qBRpmtLUh8l0E9JzlkRR6OrPHGJaCu2e0RU3fF639A7g7bRlVpQUPJ9
rhQWo9LFzB+nhLIFhCK1x0ZtgBoYr0Rcr/OKgUlEev/udvry9Ov3+Q+roGOi8SSAlzcr9Z/epkYM
2GRHlrhIYmtRFm8fMyOd5rPYQBNtQSb5r19w20H/dmfjYOGuZs+laU5v+udXLIfYyPRc9Ze5wcR/
DVeNvEW+kZnF9G/cCCydacOEAOkCYkKfoGTTClXeczpujRpsFcO7ib7y8Qqm0LdUZnC/LJzbPXH9
iHp2DWgqaeLd9oiSYH+b7u01ONVwuCAQ2/X511fFFfx8WVwJ37PJnWuQCHYt9/+ym60Aix28XPEF
HTEY5oYRXpiRpPNAq08Nx2rCuRZkzpQh4ZJawWBwwpMGeJBOkl9sx45ALUh4DBK3dno5OHsckNpA
0GoPlrUS0Jx9umURYcXm6kHBSWbttdHKeAh1pwZHO8fQ7QPLc4iNxQrEk5H188ism24fGqOi9i3w
exfU4MnZ7UvY4qVb309Z5NASrzt99Buj0D4JZoIPAmP57zrThhDoIVMyBpJMS4ntSt6VrJV9M6ik
CtOB/fsG0ELJVNfMmkcg3TTOlsSzoy0HC+GKA8zCR1KiNR9AvGdzaEaOAz2+JTatRWRh+50xtRP1
cdwR9QJqowtsgom+tloBewXh0ZAfV9oHYCLH0epOBt5m7RS5wro14hFDcDNFDPk971nNkxgDB3Bj
dwEOKSxIfUMl6UDAyA7KJG6aRwc+cRfQgEmi0M04aSHcYtvNuUcInNwmsRtapi0TGnWUBlBlSJ/k
3W1Eph4eXxqgdcBza22oq6lhF8Cjz48pB4ImgnFYM24fFbSSUBU6t26Ok5WdWSTC3ci4IzKXG7wy
YBBsE0iFtqDDxOlUl0mORm9h4h2nCSIIb/gdBoxd0yFK9AOU6A5xShnfd4bV7TsPcXJbg06BcPMJ
P0R6Y0zuEuJKMr6qoa7ptLb9wfGMaM9Rqv5Cu0V+oq8n/dZukndulOVbPEbZ4K9E24T6yNdDysBQ
HWipSLxDzhRwY5XQpjAkLwRyKRowpOcO7xbEngCTeNy8aNJN8/NUuX2O9LMqvPLFmYgq8LgBClU7
YemUBNv6ACMdsq18TKE45ekzGvBAmoCxMzGKPogDZZNclwuv+aQlEzxBLNdZ1YUQxkuXae1W/Kxy
earznE8aGVB91mOXYogV3HprXVKDdwi4caqXuGReF63nG1MR5KJSKRzlE+wtMJI1TuZUcVf6iSvY
TC2YgJwKhdN89hgAcEoUK19qmsGO1/WOvHUPDgS9oZ6vPp9YslMrvoxIWoZgVfYWLDzjiEC5BBBo
Yy4RISTflmj1Plx9tf2abOktNgsPtHdUnDCKyi5pe7/lCXVRRZn8etVK3hwnjvpMWQcgCY1XmKuy
PudVbry0utz+0oYnGgZ61vSunAh1Fdl4BH2KgX8SrwvXRGsXRIK+sWwIPK3zvYtW960D3FL4Q4GJ
FqqnyO4ZQrDEYHkiBHtzlnoOCGRUYGzqqcaKel0jqeHIf5Jsog7YbKzxbo9Kafsotxb9S9+P/PH6
blE40iI3WwssGjo6wx8lkLbWmfljjnW7e7jSYeIYxtu48o1MFpWh2nz9k1g9UNzEqF9hPGaRbWAz
EmEhWBJnrbbqEcCofBOl4qJ4JHmlPJn697TmZsi2P03XqPQY2+tJzyf55m5IHJou/XtTsNuirGo/
Z3lJ9bukvXq6Fgpr3oLeWrLC/tHQu9KtupY3Q7s2e7fMAjNT6pjmidmRfk/zXoOEE9Hh7AoyzrmN
+O6M7d1WdcvG02/4t4h3RBw4RXhdo7CRIoeYNRbs5io3tG4XYSh8s/uNHTTV4NJObb/R3iZ+BjAY
PYblttU6LLnXAmfcSpUc6dX7j8OPue3JyCPw5pKHbhWBpeVt5uNI2AYgUrm3SSmtN6w62LfZdniD
jcHwE5d3NWdYLkX0tdAQUPrV9RESkYQnNtEzoQxi5xnCbr641ty/Fx4EO04QLsUd/9eLBRtwZUnW
NnintKTovRyE2rBOdLVONt/0fdUjTeRy6rM5aTauoxENGSYH3i1o2O6Is1vcD9vtiW5G3OsxPFSf
VDZ+czZRrlpuhtCimWMtOZaQ2KjSbGizPmpEl1A8/nOLrYIbeLByPrNBYGJfptR5yXK3LQCE6JCz
ruCxgkDwt6Skl+MvTcn1XxeBvDBBSSCqhVfEKOXWVtJE5McT1tjby5czSAqUZpRjg2g+Z6Kuz8iH
uyPlfous3eRbTXFUhwUbOZ/DTAkKjRQ4Ge65x4X4lLfOHXhe9aJkxp6ukPNiyRPfdT3v5Honkgkn
+vMVUwaligUDkRuLjxW3cf/oLZExn9x6+4KylpiBvVED8gI9gzh/WBcPotpKMNpK+iNIQhfhsG8w
93pWeibfQLuKF0NzOQMQOcjWtLjiZYbkDMTUIJGECI0MEbVKPeIk44YHvRXz8ni9QnYiauR+E111
ZCEergfeddYIY96Yh1PMETVl6SbhlCPty4i+7aVG9GASrUiVtroz39O1YrxumwppDl6rQoMv5iZc
+yob3POGq/nZaJRhN46cZLZPrWuIKAyzWRRr2G1vJ7G5CnRh1lszDjyvVRJ7t0Ve8VitCuuoY64E
u/WFwKtEM/+9TXMeLsPaeJdJ36EeTLjlmYRueLwkjYhTnCenPapUAteT3ljIp6Wbq44QYIuuqkY8
xxuKR1YW/rb34eq1L4oR0hpZfvUOFcZc3JQwgAmWGxOjfRa6MXOLbGzJAP40sLLsuvYtBi5jkFYs
8pQi8XYkJ/+SiX7JPXH9AH6sRdvBfcoM1oVtYe1ihx3neu+SvMG2tgwovBYnVV87tqHL9f60EG0f
MhoBh6lqrfzOGV1uEaAfpHNIpI1JrJiH/Lghyrl0vzfY8ibMe1N3JAoTCsI2F4WpCclhuyvsJd/w
XEYEFm5j/4mWZJhMbt0G5IkkRdpVJaDYy4qVCGWrBvLXoAnRSbLr/HS7IG0muNdPO5L3Oihn/UFR
CHUh6724FxaXwC0nXmRi18DEipgnywHe84Rl3DT3cAGXxzGrAQXC5X0AtrqS5LFyU+uaIE582OBy
1xXQyoe8ZOri8GFjAdm2byaUyECcmcdm24AwHscE/wKtGVgU6hj3wx67LlyZatzebTYOG9ytVbxu
3CiIeySroVbjqPbBWxSFn4y57lFNqIxnKHEaoaTdguOTWmh9noSbLsdhnKrkQWy6jBMED3HfoWMl
zMcl9ICdv+Zu14kF714GOVKEEMUNmmKbF1fM4rlehKOP1mg4z6O7lA8MAXGAR1oADq5Hgd8ilCG/
4gzcM/sem+hGHAMRimlzpA6m2uQBXtgeGeGxI6l0hixMy9OjQlH2B/Kc+JzThi+0lvO6HLQxM/8/
e2fW3Ca2xPGvkpp3VOyIh0nVjXcrdjxjJ7mZF4pIWCCBQCzaPv38Dki2kCx5MvCgunVJyg+W3Bya
c3rvf18yvIGi9+E0ZkYEQ05uyP6N7jQ9A1wZrcnoAzqsrycKZR9nYZJMGAStxc/2IsReMAW2KRkL
dhgl6Tml6ossl2+nQvjfjpwhgUjb97GpGA+NB0Nb3o0UqwJew+LVTUNnLj0ORyqvJ40SflJGDZM0
AyQNIoDzT11tTs86aCS0282wcSJh0k19sBBpa8bCW4DXCS4RZ0Y4ymOGK/fmms1RtRlq53ySU5ZH
JxLBJjXGPiCXwUoXpTJxyNf+IPofj70YGxPtYidA4wkdrpAc/sY8H3ZQ6RgOQc5MbsNwJJBZcmRa
DGCB0yOeltJ+CxJkIOAXKRMHyHVh2N8UANAGjLLonpvaWBcTdXivAtSeitgRyq2IhkirlRmoTyUy
Tik3GaWNcLRRmBRkTjgTobA3Ewc0XJCbQM5xyJU80WWS/ChxcmOG+bjplCOUC3jMwJHGt1JsXJpD
IZlXK4ZRnOHb+deq4QeePjPlrGckQP9g/1EcY4yn9mepsjCmxEgkNHM0nnT1G8taydYNDtsiv2bW
O20ORZFexXlWMGVaVZn3k4FxIo9XylO3C/AsT4xUIs4DS6yRhNpwHBVPogRnNGdL88knYn2+mgrE
GGPBeVgJfMHKZKbg9tkcqlTaMoJIvhyOIzo1zWWuXnJn/4mylMXXhW+uPvsMuP6a0NZO3TUDVC4M
vJ3VJQqRrnrLjJgTtdQT6SGVzHjBmFZ70r3QUm1xrQ4NqV8kmjGgsWHlhViVzyS5MsztOU0f2FUq
kYtMZqhXFl+FBFf+S+GeCQgpZRs0uk5pfr+YxovprcGY8XvQT7rnw5EZfKcBYPhoYuPT3hJRHjPO
DPlq2TWW97aWOF99yRr34+kSSsYEcEgs5Yk9fFhNJDxWcHHnNIfmckpNhz0zKyik/0OmvNvTaQuo
nMM53+/4xGR4aukds/ybTXqnHNQBGIlJqFikcolZbtI7iiJmeGCniIGGRLFfUzwGWV9ZzPDQweSR
OaKvKR65Qxm7RZCnS8pCZH9/JcWzl/slI63owH8rZAOQqiJGthUscoo5k+ec6fy+iAZDZln54c8t
bjxUaYxtYLN6gJ642s4NdnIr6UILI6Bh5/fdkYnDG30qbDeY3Qc2hsk7Ufky7P2aSBExvC5oQAoq
nLqW/RDiUsmU0AD64W5khNikyadIUqnIXtIoqlIJ+VdWYuCTme3mxDISsDdWZzGeDJD5RL2A9R0Q
zehaQ5oEdV+2rStAU8QBnBRewFDSIPpcpHom6T3C3StGtNsjJyUDLC97JoFp52k5zS9HamDcZrSB
ANQb0+61pNKFEV4kWZD8WmoAizAzJfoa5jPNzs+xCqf++HFqq8MZASf6Caz4nEXQqxEgRzIGPKm3
qZIEX5fkNXqhMy0oFiGBPL+k1CjUop6VU+LDrBAq25WxMf9LislqkyiOQLmmgwPYUZH21iUrWfWY
uuxLj3Occ31yoc2Gjk28JadGdeFcMbOP+svy5f/PSI31g5y7uXtR5nv/KLx0+acHYGuebUoqxKcP
cTDJn+J/96XjhNbDfyo51AcvKBcrwGirpYw5nVvn7mVJ5XqPUQjdPMiLgff7b5rdAYiNiLdGilVc
VHeHgBKtP2Z4CSKHanEwVJAvXNUNt1h0iAnHn6/i5vHv1J7AHSBQzwOwVoJ+XpOrhqwiPGuyuFzT
Phd2aLxyQafQhkQO/3Ye36KznvIeMt5a9fhIQu50Qo9PexdaoNnTKx3DMmgk0MiviItk3/YegAlV
d4F6ck9PEaSyq4h/+eXLHUojSANoaE9xsZtqj693yOgC6KNUW+D0jgDqym7MBY2GEfppUfYVF3ZP
gtgkdJrAqOrz6syd0EnoAlTa8CQgDTGgeEqGp1XXzlYwOrqJ9UWa/UTFARh6Om+umTxQO9ijKATe
dXkhYGoHgm4k7DeNxP+pSUOandaLqjB2j6jEg8pA63YYMGGxBXYe2+xY9IfYL6qw4vMJnQCkodn0
COgqqIu2qmuMWi+vXTlgdHBYZCTF2iDAdD8tjUjVlEaZQLMjIHd0RRSZcwjeOgIg7vAJpSb6q9l0
Ylyg9qmxIJA7XdDiKD1eX7uGgdWh3AhgzS0unRgXLNP8hybyQXmgI+4YemlTh/nmXrDQjLiYskmG
uLx+QS78A+Hx4nGc+UE4KH2NwMveckkOfWFjZe9/vrawyxGjuBK1LwrXo7q391L0+rHGpNIM3vpw
YxaX91n/+foB929du9fmqTa/vA681E37/rL8YLle5r0b4bH8J3R/upG77QJgt8Hz15X8/lttnVuy
4B3CO2NXqQhHkDSmm1LOWJ/gRrcspnRzwmN3krnZhpJ4jSAecEibUj5zw+A5TnfwyAz2dwu04zBO
3UG8oSRWTXktaqTxqmMaqft5AHzkhlhJvPSQmhI/90J37qbeNuXK4mxMee3UfoifPxBYKqKfdRg4
qsBb2IWXcD0Y1I8NpbFY8U3Xf+XFYNfVKWMhIHabUr6G40GwoVNubwYMt7BTbgauX9uAjDdQWhAh
N9RMgJhaP5GUyGJAN+XFzWQQuDtShDLFFt7fTTyvvzx6jTDsmy64ty+bKOBvQTj1WFnRHy83Syz3
BeMtWzgkn+MiyPbYbKvdFvbGHWj8NekBNlQb6uXOZeKBOxlss2PtBjV9hXdulrl9v8i8PK/t6bWX
2Zh+0PeDoVsPaYKZ1cIJvwsEqMYuYD19DS0cGEbjZOJ/ktRkEygHInTUnCkZDX3pLulWFh5P8h0Z
oirg8Tdf9LGh9S/W478zy+69mVvXW7h3IiPVlNH33vzDtcsQSj+oq/V1OK0N+rdemnk1SbWOWLZB
/M5bBP2aGoN4GxpdcOZHnI43PBYSdh1baLzud6caN90u5Q0OD6toSP6LH9Q5XgUbmrLlyzjEIql7
NcQx7Bb0zpfUY8pU7VXqRG82v3gz0/0SOznmLz2AW5Qtw5m74yZQjysiD01Z8qcfD7wPN9mebqtc
+qbkH+PiwHhtSu+VFmyJ6gb7G1GQb8EePIoa1XCTP3mLulepsegWJO6hTviGy/3mpRGabbPlhLQi
iSGSgk03yZuo3AZDNpqTPt4D3JAj3713IMWb0g+yfjzJgppY0ZiZ1QZjDpfOHF31W5Gml0ztfvxp
k4B+68/qwTXxjX7ouenHvwEAAP//</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val">
        <cx:f>_xlchart.v1.9</cx:f>
      </cx:numDim>
    </cx:data>
  </cx:chartData>
  <cx:chart>
    <cx:plotArea>
      <cx:plotAreaRegion>
        <cx:series layoutId="waterfall" uniqueId="{B409089F-1F21-49EE-B1DC-BB5BF5EDAFF4}">
          <cx:tx>
            <cx:txData>
              <cx:f>_xlchart.v1.8</cx:f>
              <cx:v>PROFIT</cx:v>
            </cx:txData>
          </cx:tx>
          <cx:spPr>
            <a:gradFill>
              <a:gsLst>
                <a:gs pos="0">
                  <a:schemeClr val="accent1"/>
                </a:gs>
                <a:gs pos="100000">
                  <a:schemeClr val="bg1">
                    <a:lumMod val="65000"/>
                  </a:schemeClr>
                </a:gs>
              </a:gsLst>
              <a:lin ang="18600000" scaled="0"/>
            </a:gradFill>
          </cx:spPr>
          <cx:dataLabels pos="outEnd">
            <cx:spPr>
              <a:noFill/>
            </cx:spPr>
            <cx:txPr>
              <a:bodyPr spcFirstLastPara="1" vertOverflow="ellipsis" horzOverflow="overflow" wrap="square" lIns="0" tIns="0" rIns="0" bIns="0" anchor="ctr" anchorCtr="1"/>
              <a:lstStyle/>
              <a:p>
                <a:pPr algn="ctr" rtl="0">
                  <a:defRPr sz="1050" b="1">
                    <a:solidFill>
                      <a:schemeClr val="bg1"/>
                    </a:solidFill>
                  </a:defRPr>
                </a:pPr>
                <a:endParaRPr lang="en-US" sz="1050" b="1" i="0" u="none" strike="noStrike" baseline="0">
                  <a:solidFill>
                    <a:schemeClr val="bg1"/>
                  </a:solidFill>
                  <a:latin typeface="Calibri"/>
                  <a:ea typeface="Calibri"/>
                  <a:cs typeface="Calibri"/>
                </a:endParaRPr>
              </a:p>
            </cx:txPr>
            <cx:visibility seriesName="0" categoryName="0" value="1"/>
            <cx:separator>, </cx:separator>
          </cx:dataLabels>
          <cx:dataId val="0"/>
          <cx:layoutPr>
            <cx:subtotals>
              <cx:idx val="3"/>
            </cx:subtotals>
          </cx:layoutPr>
        </cx:series>
      </cx:plotAreaRegion>
      <cx:axis id="0">
        <cx:catScaling gapWidth="0.5"/>
        <cx:tick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a:ea typeface="Calibri"/>
              <a:cs typeface="Calibri"/>
            </a:endParaRPr>
          </a:p>
        </cx:txPr>
      </cx:axis>
      <cx:axis id="1" hidden="1">
        <cx:valScaling/>
        <cx:tickLabels/>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plotArea>
      <cx:plotAreaRegion>
        <cx:series layoutId="regionMap" uniqueId="{B3BD566D-644A-4A93-A25E-09CDD966723D}">
          <cx:tx>
            <cx:txData>
              <cx:f>_xlchart.v5.12</cx:f>
              <cx:v>SALES</cx:v>
            </cx:txData>
          </cx:tx>
          <cx:dataId val="0"/>
          <cx:layoutPr>
            <cx:geography cultureLanguage="en-US" cultureRegion="IN" attribution="Powered by Bing">
              <cx:geoCache provider="{E9337A44-BEBE-4D9F-B70C-5C5E7DAFC167}">
                <cx:binary>7Htpb924tuVfCfK55RJn6uLWA1o6k2fHSZw4XwjHdiRqIkVqon597xMnVfGpVFK3X/UDCmgnSHCs
I3HY01qLW/++n/91Xz/euRdzU7f+X/fzry+Lvrf/+uUXf188Nnf+qNH3znjzqT+6N80v5tMnff/4
y4O7m3Sb/4JjRH+5L+5c/zi//K9/w9PyR3Nm7u96bdpXw6ML149+qHv/g2vfvfTi7qHR7Ur73un7
Hv36MjNt+3jf6/uhf/nise11H94E+/jry2dffPnil8PH/WHoFzXMrh8e4F6KjphgiBHC4s8/6OWL
2rT5l8uRwEeCSCwRZl8Hvbhr4Ma/OJvPc7l7eHCP3sOKPv9/cPOz6cO1Ny9f3Juh7fc7l8Mm/vry
bav7x4cXr/u7/tG/fKG9yZ6+kJn9Gt6+/rzoX57v/X/9++AXsA0Hv/nGPId79rNLf7DOxeP04ta4
6usu/Q2mwUcJSTAlBD+ZhhyYhh1xuMI4osnnH/517CcL/ZUZfd88v995YJuL23+sbXZ3jfWFdo9f
N+lvMBA54hK2P/kaO4cG2seW4DiJkycD4q9j/26gvzStP7fSN7cfmmr3jzTV6rG+m+7+TiuR5CiO
JZiBsKcwSf4QRpRLTgmST9cPEt1fmdH3DfT7nQe2Wa3/kbY5v3Ohvmsfvnrxfz+CiDxKGBZgmQOb
8CMRIwzp70tqg8h6qnhPkfNXZvJ9m/x+54FNzlf/UJt4f3dfDP6x7/3XTfrvG4biIyQwEZC5noJC
HhgIHfGYxYRI8XXQr5b5i/P5M/M8u/3QRv/7H2mjfTk9eXT+MXzdq7/BQPERImAcRtBvteUZbqNH
XEgG6PRL0qNfx/699vx8Tt830rfrObDQxck/0kKXhTZf9+dvsQ1FjKEEwufzz0HwSMDUcUIEoeI3
YPdtdvvZbL5vlae7Duxx+c9EAVePbetDPd61+u5vtYtMOE/k067H8SHXEUeSSJmIb+z2rV3+6qy+
b5/ndx/Y6eqfmdmuCyBgL47934sKgJNyLHHCvgCy5CB+BOBqJGXM6RdEd4AO/uqsvm+n53cf2On6
+B+Z324eXWPa/m8MJXoUC4bhzyHnwUecY55wSZ5y3wGa/gsz+b5ZfrvxwCI3b/6RFtk6ANIv3pj+
rv6ZVf4fihbx/+DYP9Z0nvLsU+199s3/UM8CtgewlAkK2PXzz4F/JsAGkST8N2ZxgIsOpKY/n9b3
vfTg9mcr+R/Ssf7cXX7TAVd3/d36s4D4jcz146uflwvK5sGtL77doGeR+dWzjh9+fUk4l7DPvwmT
+4d8ufMJjb7T/t60Xrffuevxzve/vowkP4KMj0GqxEwKmcSgdk2Pny8l+EhKBDpLQomkgjO41BrX
FyBviqNYEkwlgitYAOR6+cKb4fMlfEQBhAGE5hTHMoEZfl3klalDDvM5+PyiHZoro9ve//oShrBP
39ovkEKlAhmVxKDWwdMQJ/vr93fXoBDDl9H/wiguqoEV/DTJjdu5Bs1XDLVut4RQLVnvPAOg89sG
fZnAzwYUmMcJQM1Yggb4fMAKVm2xbdgpYViu0Djp7ZIM8xWvZbfLg0cXPx4P8vYfFigo/wyNACRh
SB3fLjAp+eITLOipMAW/KxMYgJQleuPZqLc/HgrK++FQYGqwNWM8FjE9WJorpiIfKkRPq2Zid1qU
bsf6RduU4xxd9MuS3IiqRBdOsfn6x0N/Z5XgSQA8AF4AfkcHZpy6agxx5OipxyU9bqVFOI1YK1fN
mLdN9uPBEODNw4WCB6IEg4goudzHyLd7OpvaN2LW9HQyHAYS1sVjOpVxrbOxF2WetqS0xUkzz15m
wRWjf0+RqYvVXOsoi3GbnP14Rn9cPgetjPNYIsEFxXvLfOPFJSrUUOeKnsqJwnKTptPbOKrgn/+7
sRCCoEHgwuA4Bw6VlySuixDoKfETuhho5B9E38zXQ4nt7Y+Xtd/H58HJ4ZRGUsZEzGTMQIf9dlm6
ty7iZqCnoyo+eeyT9YCb6CfW/N7eQRICvg2DQZY6MGY8llT0uKanS+XNaSnHwqaS2yhDSxXp9Mcr
QvvdOVwSwQJhTihsoTywlFQEjUuEyGmJddWsyAhjIhV5ntbO21vZVeyO8gBBqpP5OhQ9Oc5HRQDe
/igJfceDeUwh7cX7UKX40GEURlgpXtHTWfb4hFQtitJOJfLMRh48tEuaZl1V2PE0LENAq8/By6zX
W8ggbvfj2XzPApTuK/ve0lD/n5u5qhM+N5WF4B3VfA3oYEqndjCn1Lpk/Z8PxTmRDAkoLYCDnw81
W+mMEx051Qy2N0lyCNmoniHVSw6W+PFgz2sLpG9KQYcTCYXKIv7ovrboTd11NjpRIS6XNIqcvW1J
bW+XSc5XYxsgO/x4RPQ8Be+HFBJqIxRu8GZK9hX124ix1UIxRyI5iZXTWyrbqE698/M1n6L5WnsF
diVsma8KWeI3OoeQaubenIqotdNKat7tlg7K3+cM0tPKenAArJdUFdGCVhqZn20S+1xifw8JBoVf
QDYFR0xAlwQOcmD+Vs4lnRtCT3wdN5t4KZaN0Tza5MhXQ2riJsx5VtelMyozpQ18DSIOf+VcVDfr
UNYwR9UoMKRief+wkKZ/mHEFrpsUC8QV7iLIvLEr0ZgyNFV5ivKE3nWFnK9r3rldXMJtLubkWAS4
b+VLTI4nXHa3/SjMqcwpOXElbGAaqjJc5bqO3JoTnNz0SxGVWZGoDu2QZ/BoLwo3rZqk4FVWO61I
mg+a8G3ddjCGhJ3mvghXXQdaR0pHiot00BZd+MKAh1iK7G0wol+2kVoSfjJZYk59nzduFRxqi5Oq
LvqHqqy7W2FbbE8apMM1koBaItxHY7rYKtcfUEjAZGIhvKrSSU7qpqsN+F5f8btKY/B2WmJ2F1Di
Hzyy+wo9juyuCRW+t4vCu7ET3bXjfbNlk+gyoXM6ppB/R5ZOCYMKgwJCbyLSQZDOUp5RVUUZmSns
qNLqJlCst4oQ/+B8L1eRwehNv2DYn2RS4tr7fLnBI/MPNqFgp4ZPyQ2anX+omhzjlJM+WS9eIZLJ
4JKbwQb4VqQCOU5UC09pyoDeLD3sGx1i3z1V1BYq9cZ6XpM0NIUrdzmd+zoNQoBn04LTkDZtWMRJ
sQcmUSnmq7xrkrO4xPN1ZQKf13UcRXzF2hpddLoDr6lIzO4Er2A3Q1naPhuNDG02xkrwE7vPl9Eo
Or/1dOzqLZ4xTAZITtWsXQ91kZsC4s/EecjXzSLRRRE1NZiSNb3MlJHdtBKBQr3pK6XqFLUEfHks
o+TGxwoeK/tBruaIzFcWSahFfS+qeRNqqMtp3zJMMkvy5XwR9ZJnSDfsbjQdu+PFkODUty6pVywg
9zonC94ty5SLFc45/dCOY/tGLjqc191Yrzo/G5SWUY3kBunYnejajMd5HWAYX89zNrWLGVaxV/xN
XS96SmMu2yoVrAwXMpbxaUMLY9OmSpJMM0+ymUU0C+0S3lRJzNaDKaw9qeKgARnxqkiX2Leveutl
m5ZqaB4Nc/0nSRdzDKdOw0XC2dBmYS7VnA0VZKZsqSFxTbF1sAlRsO95XTm/8Szw+3kRaOX7tj0z
Pnb5JoazjylNBqtXqDTtdjSDuUjKEU1Zu/jiQ04ilgrT2/PAC77t2qBOUehFt5V+4rdWN/0mtHb5
wPPJnBDa5CGdJ7p8aOuuWjOGl8yjEcwoFRuzqpraD6UtRb9qx8KvqtiJ7R6M+lTMnccr55po3QEG
TEcAL5tG4n6fmFTamlhdD5WPjtuqs8elK/wmsCE8qtxM6yLS0auQmOa9rkaa1aHtU9vqKi07r1NR
uTvRU4gPvUQrhZsiG0aHNo018CAZXdC5iCH9E2VMWjlSoBUXNTF9VnUJHOulDg4hcrO3vJ3OAOnK
HSYosFWrxymlSsFAtE7Uig55cSyN9Rl0yhSrxYRojRszvLUV72w2tn4zsCpkbRHf18Kb90mtcaoT
NG98pMhqqGEeieqbV1CVlgoMvxRnnHZTavMYLCpyXJ4ZkbRXcT/Yq9r34NQRB0R2F1SPLiJcQkh4
D4xhbWyPy1M+KwDYmMx9l0G27R9yF0NCMkuC3oR4AZeN+zG5cWKY87UcZhavK13MbdqbLh7TRqh6
yTCLzK1CdL6q5y7KRKjdrvcJ1GM5MKXTGlNzaly9fxqard9WuocUBNkYgJk1kG1n4FHelwDh+Lig
N6OlEPpDwbodnWk57xiq7K214LaZEaPxaVW39S02XQ54rhimFBGDDcR84W3zgZWFtJ+CHWnqR9Gr
dS16v25LOj02curyjFURe5dwlRy7IvG72oS8SNs510Nao7L46Mf+rrSMrBnVeZ6pAOnjfb1EQ/Ra
L9aQncSFvBhdqTNe62pdTFO3KyO+bIJs7dslyRuRJoJOb0fmmmue20+4Xt7PmKLLqsf9DvKqqDOc
uGFNB4sf8r7IHxatp9f5IMByEPHluhurPElpLqYlHQtdhbSrvTjhDDqDVvNU2ybzHPJ4Vg0+n3Z9
MsentDPhvPM9uebLrKPUNdWAUg5WKDMAO8lN1I5zu55RX5/PztHLRS/1ZYfocN1o2WXOIH9Px6he
m34hH03Cx9Oe2wWnTGHNUy+JzqrCFek0LFOSNl0N6SJRbFU2kp6EafyobDS9nvq8eoWGIT53Omcf
qolXeebqIoFa2SKddoHkFwkN+tzNjJxEyZTwtBhzf4f1ZE8bQZJ1q9lwingcqZT2vnFbBClvEwGY
HVczwlilmioxb4q6JW94Ze1ubMny2upCncVhWF71RWzSZMynW+hM64Z17D3VJ7OeZ5ZJE0c8lWqS
1QWf48luEzhe3gHLjc5KsZi3sXY4yaJqaNoURyKudgM4z8UEFf4TGjt/Plg7bmcohKdt6Zt6ZZNC
+dQgoBcFJLdtRRXSmQVkEWX5KMZXOR4nkralYhb8sna31dyTFJoN2NmsMaRREoekzzo7ttMKN25Q
Wd0afN6LsLA0JB2Sa1kLCgkRTY8G80FtkqhbNrnN6TGlHV6Tmi87Pwh97RvUvR1Q8DeyDnQ9zkuV
LeWs00pwmtK4KFA6L6VYETsJnSG1FA9x00Md6uMwZioadb2isFVX4wI8pa0X4TJmlL7EsZjfxm6K
zpnuSZ5q0pGNjIgTaWtbtum8YFNmsE78dgDf/aTqYn5nJenvJ6bEw8R7rjex5YPPfI1YnZWmFi5V
kphPS790euWKJQw70dtPrJjzK182BKoc9AiekGkuTGpM262KWXchpcK5rILqfBnVU7nGMVf9KskB
s+dLmOc0LowoUjbQXp5WQxzSiIrxfcGDGTKRL+VlLJSIU2Xb+rJN6rpPWzxHr4qIgNVqEJDorrFT
PQ83c9HNij4x2C/q49UTMH9S0O4NACudF196IH/7+F9vTAN/P3fl/f7LfQvl75/Ov/Ze/vBb20ez
FxL94Zf2s/ntWTCZL7Pb64/PPvxBDP2q/B3InU+tnH9y8S9qoYjuyfxvLPsPWujrvTz5IrtzptYt
iIJPCutnGfXp1i+CqJBHDB4lOMg1iIFa9pseKskRMDYGTOOzGLq/8kUOJewIqDpiEgNDopgJ4H1f
5FCCj2IK5HJPoEC9IKC6fV3nM2OCBvzl87fqJEv2DPhbNpYIBg0iVMAzOUHkkIwPQA9aKBNmN48C
TeukqAgAp1Yn26Lt7Ia3mA5Zm5fyVaLJAqxAt/pi4rNZjXUh5cqRAb0plSbvPjMdw3H7evRcfQA1
CXDsQia7gxhjO+tIo9IE9uhUR6NZiao1ADXnijerPppLnxYEiOOZrKPiokImqtIaJJWTYenqbt0l
Ol8gFYUJQTXhxbxaxrL95BugU6lIAt1UkaeXBSrnq6pQNIvMPEbruIuAzKnQNino0W25ikiBi+Nx
9jYdgQOc48gpm/UYcuLQEHIyLRJYx6xjKEEAlm/jBia16hrVP8IoQCkdbROUqaH1JJW20wU8uA7r
JDByPKuWQ6zz3lRrHU1sp0HPFmuyxM0nDQbfMcA1V7xlU75Gi1YPC2ddl1Zo8u/sEgl4LszsHbXM
v2unuLpOqni+UrMuLqdBtW8AQJvL3rsxnM7dnDOAazgugKsL6dO6qZHKYtSZOF0KK1/NFcyrA2UL
QCRSqkljotWcAloRr6Co2g8ol/JK1WYykGhdjFYKEEG7SurJbIRsfMoWcTzbxl5WqEuuGLRtFmcl
TdjOw/5tgHskZzXX3XYpiulsT0I2czECAtKsNa8R6uSriIK3lFUBGmWQbNegvMka5dAbZSp6rANY
J6o1PZ4HYS4r143R64U2Yc1FiU6on6asq6uBrjScNvjdEjU9rBmRDWl193Famu7WDQa/s3EAcJws
HeMZy4FooqiRwMmKHiroFJJXswX8BCJm8hpDBnw1kwXQYjK7KMnYSD5gNXufgucxvOqLaLqTSyUh
aaPkzFoi8s0Q4vyEzmWrd0p0/XI8DAGHrVZDdIahFE3ZhAVILfEs2yL1JCn744JVbErzyQ7XgLhZ
dVaQObmyEtTAFDnO37Yo0PPCR/GUZ6SmUZzKsjQLyzhyC9nmc4gTlUZlOVmoCrARbheYNvK2G82Y
Rn0ydVlhOVFgn2gaUzhGGbppDacycpM7tOBhp4yL+hPAR0N8DNpU0O+w9Ul/ApI+c2kL7vNeqDx6
HSbnM1ypc9E046kee/+u6JoLlZD8rB4andyXAPhGDEC8MTQ6yZtYtCuB6/gtnLbojV5CkcZQG9fK
hWoTc/jYg3B83C35dKN7rFdRUphzXxbd2tv+uhxQsdK1xTwVJUYyrcCHbjhXOd9BeEdv2pyorXFu
cenASGMz0MLtSpe4W/FqzjdRj33+wFqYwy7Eeh72fGtYhX6eTyMZl8dmiNkqJO21WeRZX3p1DJzQ
Z4k088mky2ENin69pn1RpJ2Zt1NEowe2QKaplcs6tWxnicpt0Bilwfbiwof5db/4fCXyCZh6yW6Q
cyEth2FIAQyYy0nG1wiaxNPRAd2LfFKsctrl6VgrUJgtzzeqBUBRsvY0bq1/LIO4iBesbjtXTbt5
6urXLR/lZQn0IQsVXYCS+fEKDYpsOgPCwqSLsKV8udCdDNuaxn1WFL7eBFQBVIrgLlSFKtPOGbuq
5HJrlGBZqMXlYt15P1Uqs7gADkuM23aqdZuSR4B/nZouua9lCrD9YwLZdttqQHIaWMUGju/KrFXM
ZwZhEAuN0Vk9jtFJ2Wh0GuowpoPIPxiN/SpHBUBvEdoVTgaT1r1x76aym3Zxk/dvy8H14BhTtM3d
/GlwvN6Gogzr3k3Ap0Cf/kAqFjXprAp6zEvalGkEx1vHAzdTtSMNZadtp+0mSRxIIzY3emuHip5I
FdXZHEXi1WCLZKsXKE1lA4iwZ7QBr+CLuAi+a9t0rBZdrmWn++vEd+om6dheHW3UGmpvcbEksvvY
msoAbZ119d6Kutkg4Nmp0lhuGt8nW7OMQPMmFb9LXB6t+xF0CwNyyUUrsTkN3eR2DWnkKwIXzj2f
o0sv8xsBwlOcoaQbNrlf+IXDCs3pMPcVOmFzmZ8lVSOTNG9ZB7xbDyKrMDHAQbheVnRqQsp6arIR
I3JBlAKk2RSzSyMQCLbCKLkVVlQnkcvrlbP5kHbAA296G/t34HEARPUAjCUm7pqr0ryalz6GM8Gq
XckednqowQ3otIlBzcpmVNAdxk6lo6fRsVOifCSeNo9D44D6FqRZ4MhLTaAowKnFSSugYmdl6NgK
SB96a4phvC6SSj7McsjXNunkWafwhygZPmk4g30PcvCcRqGNM0/Z25ay6BxiqsowqUAwQZDnltCp
t7mj25mUHxQf7iXu2HYxtE8XtYwZ0eF9GEOy6muDV0K4u66pq3Qk8XFVzNXaIWwfcyXGtCojs8KS
lLsRD63J8AI0Y+EKgezA3bryU/WqRfyizfv2rFmA6TY9BvyN81H32QTCrl171CwXeQCGbhv/MJTF
m2BWAKUAX+iFoHQiY70TqFxWTMW4S5N9cq1Ytwczncx66nw6Q5VbF63Sd7iq3kSYmxWZuvhDgYXe
GS3Fo0PuehjRJ9V0qXS6y5JI3IIqGa861uvtXMXiJAlqObPxQFNBuluTL3YD58gnU1spyJ3Wrse2
q1YyH8munENzTEZ7zEKM05Kjt3oK1VkNPp+2mqMNcj7Z4rIvMhuXWzfW9sT082u6gCSFlqJN65GB
uFEuDz3gz6wng3mt5Dxm2i+w16ohYQUK1bhm3PRpaH2zmQfTpC6S9yrH71GXq9u4Y+SSJKAiNJK9
6lAPfsXuG9ygY70Mfm0LbU9tO5rTocOPopkywAUPXlZdsRpgShlq/bSTVpWpp5audVeU6Sh5sQXE
Iq5RFPJVAYxqEwN6vMStUFdOmRMHRje12+oiviiCpxkTFlwUyXwVihn0OQQn0sSWb+fK8ms1F8PW
TsDjU4Fbcz0Ug8lKH6Vi5LC63AARnUH17Txfeb7c9KXe7sFmh9pL0O3zjE7JKbbmE9P5rsNNnRZR
fKkmf7nUICsB1cqcF2kJmo+rkzZd/Pxm8gPou/1lH7XngNY0aCRLgLgH8TOEoQIMOORZKCHMmayL
ccWIZiqdBWVnbQniO2+6Niu4S3EQzKdR1SxX2LXV02nW/yd+321e+p294X0fw5/TvoPOoYP7vnA+
zo9AViUciBvhCaK/N8FAtz40RcKrRhLeRmLwQgswuy+kD9olCZyOQc/Tl9f4vjA+BC9fwNElHFjD
8Ts0O2DxnzA+Ao1V3xC+/YgIxwmH01DBk/0rg8+PDEE+dC0ci7FHiVQ/JGtsqYUKGttRLzeMDba6
o5FjftN2wQe66vEMGgfwKRV/zFugPxFIJ3MFGalgYVhVSdR2uylpan9es8ZGITXVzOxHVvUllOKI
87okWS4ERY9iNmG4BrVF1HdSMqvuSUM6fpEDi7AkhdMtD1MB/uMaoHJxP7WrvGausqmZWNOcIRE6
mHLeNCic4oa05afIj4CNfnKuCi9HPNsjaNjHwGM43bchw3Yd9AgI1Oih4IV8VJNpy27XN7Smu5qO
3okdYMBewxGFtrX+VMcADtTmG4/6DitHz0k55dDaDG3n0KQE3ZkcwWSe22gpifQ85vqhRBWpdNYb
wkBgShIcdeXGzVPuetCg+pwWIBdFi22vJkqCxxmiC58IIP6i9RXIUB1x6AI6eOFo4id79Py0G1ri
CSFUggvt32vcu+XzOc6FjnDhSPTAIzfGeJUvIhfdppYUgH/aup7zDxWLVf+TXoYD2+zHhcYBAcUi
xgkcfh+Mawc4MDURkQ95AJ/j6Rjb2r8vqMJtDk05etCXrYI3h/u0KAwGfvFj2yTPXQOGB6kEmlQw
NC9IDDH0fNk5tFFF8VyQh0jU0FiQsSnm7A4CKeqPzaJFfaEjZNA5qbowvK58DCcgKTDnGjblP50J
MDlOoQsKug6gm+LgHL0QharLELsHyicIOaABfEHVhrlp8FAupaL8w54dAyzxHN5//GBAN4UOi1Gb
2E4/scpBTwf062BOJWMSuvrANOTAKiCYxmWoWnWvkqVlbms626iwjlTjk7AN0s3gIj9ePzrIZDBm
Aj0PnwOVQDqVBxuQJ0vJEttHH+F1UtFEuxnOKCAgmtkU8GbyMJV0oZlufMA2nRNMYCOYjovhdWN5
CWdYEXLt66QpGtcC0DIOXzejbv3HH0/zeYsGFQhENWgModCCAjkc5LznDjNMSrq4W+aPs+sdOEE8
VDHYJ54nwqJ0dgQ0D4urbh80/WT2/2kA8T+xzx82CyFoFOMkhtcqKLQiHU5Ddtj3wXPzsa1ZBDm8
hOy1TCmcXPYBmhNB8q/ufD646q4BhgoZ1dnGIbaTURmNVdoVkG33mT8UcFcLZzIjtAJU1vy02e4w
wNB+k6BjUkgMFoaO1Of7NZOptUkLRzteYR4167L3th6uuqXXts2mLkB/RxaJZoRrJnSNCStZLSF6
PVmrjn3i6jLPmmWJw2lTdG0PmBeaVFWfDSyO6mveJPnSAOFIZkiJOILWgvYkXpIanlppNYEe92P7
o4PuQVgKvLG6789Be7UXqsrzBYFntt3YjvaDYIaVDDA3vA/WpUoNQGWh60yAJpmq8JQ964HCteFz
OrEIThwKOIzuCe82w0R+HkP0MItDXxqAEZYghMk+dg+8s5or3yg4zP9gHURRtya+kvQco4IEaPgb
AmxHosZ6uQHGGYJIB6BFXQEdEXji13m3qAiaaGm53Lho8PwCOor2AGGmY1MnW+i03ZvHgB4GLhRG
8X8oO7flOJFtaz8REUByvAWqSmfLkqVl+4awbC/OkAkkCTz9/rC8/1jt9Ud37L7oCpVKBZlkzpxz
zDGG/eVJjnWzv+5t0JgmsVsaGG5aMfs8oKGPS94UNCn21wg2Jc9OwDngZdrtAmYJwKiYzgG9Xv4K
FKgiwVC/Lh9HhbWZBHCn5isGkgfuvLL6IzeYpd8139YpOADtmL758uyJYZ/vxrHJx6Rtu9HtUqvI
u/UgkZjiSx/1ufe62As44onOOXnGovqBFOXv18afUZPZD+0whOh+dADEnzRWATBdOLFsv+5ON41F
stK6ov9tBhpO1weYR6D4+yv+GY0gcHo2eNqRlXJ2/3nFabSn0nTCfBG7Phaj0d4R/twpbDi8gwUE
9Wtewx9RiXH1PBX3kG9D1unf38bR2/jPDIv0BuJweLRDXBva95887B2ARFlx0L12EFhpMs6D9q2f
gyoV0aikXeacAB+G6nEBQCHiyNIfilMBe3EZkigMTbsks1uo2zaPgudVjG20JRBUg+Vpjiy7ShWs
t+GWRQRAXtteTpvAywPn2OylzToclpLs4jqvm/nY+Quthg8u5z0QhIBBsS7/QJZ2/ohrERpcm3SD
UR+yBmqCv4aBJsjL3tB6fAEaskli/XF0SWJhh7JuPZIs76p0zMqyXZtY8FLMvzJbK5DHkha6Nm7+
nK/BsaRdVe3deFVJVxwhUu2T7ZxVuxyMzd3foDdluemOnNrZoo7dGTqKbfQPD/GPyAZRF4I5pUng
8wQdx/4jVCvRd/tQ9+5LNAN3yPMsi+MGZkvoY+v+2sc4Y2zcW16uxxYnVh4hZZRgnt+s0iGNd1b/
eGtQzdR8a+M69K4q2pm8pTb41g+5WvlUVYpjiFvRBROtnnAUZ7idiwAp5bxguP8wtD+yTIYWOwIe
J1vFpn3n/TG0eW2csNXD9iKK5YhU86hYWjtsqOH7bEeN2ycbDJP9FdjgOB87a3B4IGvQtcV22rvA
mYtzLCxtXshSR6bDhLVg9YllJ5r0lRWzxDw4Ekd004TNq8qVhrA2k5FwwWrObX6ixnKYiq7wmAr4
YKU1p36ra7ZEGbs1P73PzxEKG7qU/6+w/f+UIX/s0Yh0gewqPHQcTmz/V6rrmB2ML1DWp6ULB6LD
e3oLsWRdmpTKsiz6fwoLfxxHxyVhscJT5lhCN/hn4WXXA1mrXMNPk3ZYIfOGmr66cPYzP14tvcE/
5YbW3pTA+9uY8HaBIfitI+gxS2Zc2/kxDKYor8/57EUEAzbk8jQiyeYE6Cw2/rz2HFS/H1uhAG9N
srawYgTojH08jqJZjwdh1ZXDS7zV8fJkD93AnfgN3MBXOnxHnfr3s0035q8xkcEfhwBBwqGB/N8V
FengZBX2un0qyy1o82TWjZBpbuy8fgjc3Rtp55VjIKMkdt24LpNxhLZ4Y7darH4iyXas27HoLO8+
78pQpMoMa/Hdrlr7yuTaC7Im7If2h1e3+/jUDUGHddLutOaDtzj2umdR3ce+TBX546TPxvjR8jCq
Ml+HJOjszrkT9ujEWQ/R0EnrddbAxMMaqb1Oyn4ZvTUt1mZhMyz7aLaWloRfe/U5dh3tPQftvHlF
aq+ONkBusSmdnPwtL+bruQzJzNJwb82+U9ayFOX12mw5SPYk6+C8xGEhMr+z1v2TCSBuvGoP+UMm
vNl10o36dNiSoIDRlcWVa5q08NviCt+EOaMbavbbPO5t++IYp3TPhTVFpX2SzdB5L5u/FI31Eg/2
un5a51XM9xbcQuuJEyPUP3zadOPLHiIqGRI5DLC3PsYrGOglr0A3zsDSUQeDpxmEW6bhuE8qenO6
Oup/lKCCy5qxVDb1M9azMXbatJBz6qs575UfZdQBfhtc8s5qgofYCa2muSyBdKe2/FlGvZiZ5RW9
1Ojd72JYWNI7wK0sP4rAngP71PeelOG1jvOqbO96f21UcaqXYjbLHTyWoqrOudcZ7T/lvSvU0VMp
i+jMWglEk8hltznW2ymqYEkVlheoOSvzca+3a1NMVlldTNVx2qRNbDwC7CIr7X8eLB340zWLw1h5
agRpC6IQSdYVJ/MmojX40KLv4mV+f9OqqpbfobP3uNw+TJ5627WK3eWmDuhWuFfO0bwJQTz9RoeX
ta8dYFQfihfnou1bFcMphM+h8m3NN4RWae2XsV982Iw0Mnysc6s27TlshOXK60ZvcbR8CGrhV3Gi
YPwTuMJx9suGNkyeW/utR1uNmbI2Rci+J2qr0r+1RD6G7Z1TqcppH2m51lF+MjWBoDgNFRYPY0rI
Om5pg3tmuye7KLdKZbZsIGBm/WxDzPrsFuDQ6tzVbRy/6CJS8NUovZlZN9IVJ0jq0NvkS7h/UpZE
KShxLmzlidGnsoQRHJzr0hwzJtq54WWYytl67rvwCPneMhdRmMZmHlgAe0++cZnjseNz8n2o5ezv
TJ+qQ/7jLJlyrtaWDkUmrLbj8TjSK13/X067HvPce3ENlkTDaORRWH0Tld5PpSho1HmsaE6EqYmc
DVJ4FZW+tniCnlYaILzXVc98WeU+XEq9e856H9XhccsVT1ruzwEriysIfqXecms9FlhAx50n728W
77Vxd0zNsjh8lCMWfjT3AMeUy6a/xzOOQqg3ALeS9/xVDsFz43v0pQ/kHQAokWEJAw9dwK/VkyN+
4yvD2joGl8/br8nQrJox/Z3jxv7uHz8JCPz39K5H6/n3VFvvH//fSX7/HEiB29yHruy4Aae3yuWt
qQJZ0WHoxcaglbuvXKtwRVHZzxTgxRAn/vuDol04s9SovPVYXPcOTRw/cZpy2YIPcacHZmlxu5aP
uBKMbUyBOfIlTqBOH0lv0fkwMNM2LGz1Fr/PINxcjxGq9zGVbkWNlsqhD4xztenoqM7t90f7vjyC
vGmZn8Cr+IuTH7bH4Ff686zTwhmPy5Sw5XlzgzAbli+7VXl6vmGk4pje94W0601zlwzy+BanGif+
Dua7YHVNc3nc+vuEWrvZ+WGAfOyFJ8v2+6a+3mE4rfJSHCCSfTKVHtjTcV0cyMdkeL7VErrqzQmK
nuUz+WSsDH5EHRR8mMCyjy90l+PFW4qIl7ZHYGOSbveP++91UJTmBUVcW1Tnvoj43lIJpxBXzbSF
znwr3tdKVdOeCy+/pxyO+MjtrJVo+BJOgIGL17JqOOcXR+2B/ULmhkAsk8qa+yq1pyLn4pB3B0qm
uZVgmy2AAZANj6nU1+FQHNtZc77yXrPpoI7ODcniut2IGGr9cEUf14Yh08Ze2y1JPhXAhk7saD5f
zmrihaTRbx86pfn/1hlwO982DlCRAstvH5ZmzgEFzFhzdacshuU16POVKiDf9mPtm5hQXp9XoVwi
TDSWrY5ObccR251Wq8/j6dqPOarWL3aw1sSboh2Gprn6DSfXc4uY4qzhrA7y++ZN+N5dybpkOi7i
155RQ9QyYVMOoWB/FWU0mPlFCVOa4Gp+H/oaFxNTJCSkTkbUFGbyT8FuO0S5efSO6YNmfawa8Kpj
ib/jp9HUGGbA0e4x3rmq4G0nIwucz6sK9NFKqnYHV449WGtxAmSxBd29kDAx+iyAB8GiXnw9sa7e
QZYd9uaYn3Wvxty9LnK18x37O/SWU5aDGirfa4Aoc6eh9O3QxAx9OrcAE/5t1wTHfpo9UwHCF000
EypFkKPNgQ5CpKnP1HrH5CH6OaACV0cNWHzd9gV/DnGWUX4xpGe5dWPyaRyrh1jUB0g5aALWfdjk
Ipg/esBYW36C6W5t5Tkw0m+nDOjCgQgbAgIFX71CQL9IOAxjHv5ueTujCvruODY6Pz+W2+iODovv
fSbreQCJFpVdiQVOGxyH8GOza2M9jyTToAq7VHHwlXjL+rKM3JmB2rOPMUA0tQj+lJcHStVW5Ktk
1nE3GPk1iLdSOW/e2gbtQ4AiAIaI5w7TbP3bVFDv8hMnmmh9ZCTg31YatU44voJImmb+ZBeqPrjq
/ibK9cmE5DbqR7xUi3K/THkENHEZG710cJpdOAGvO+w2b0g0p8NKse84AzllGPqxdjSrvKtjN114
06LXHxo6U2v2eyTvz1LJGoA49X2xHcP6FW5aOtsst3grjmhC9n9s3mrqjk/0v9D7vHaP93zHtvjE
VmzHB3MBOtGdqNyP3kYFoYetXJAt5g/7vDnyVLNRj10Zd8dvfi9ZckoiEYL041fvEPwRTi145us2
ijBx3NGOHnUJo2hIjN0D2HvbnsfutVH9scsLC30f8D19Il480rIZRpXN+vZs+g/Qh+LjzpuKTuPX
3xfyRwgyz4qlYj2/V2x9Ve8hJMBeau9j8x6wmnegUUXOAUZbLTxJ7nEMRs/LuqJTQ56UKkBOoCtf
MubZ0MVbbiq3ONK40oM69xwu7XFb+teGs4aGcyTJfX1scukebcasN+uxJsMcMViV+OXUd92pRM7G
6n2fEHDgI+g1UXCkWN7kWPVt6Yo2jP4B+PqjoAfLIT6wgl2CW+D8F6wME5DktJHucznAUVVJWBQr
u8EMhFlleccOaheAlzJZKnXc+z9Ud3+t7Y7LB0evBhsD3+H6f+Cso14Hy0whUNV7aKzBgLkL6gB2
0t9f6g+gid2EGN/mWkBW/D84yvr/EIejF1BRTir5v2vEbtZhSJXMPe9DGNOzIiIH5fFQNTQ4Fok3
ejyy38Hx7+/lrxCCj0gdVAjX2iigHc46d/96L/kiXODbuniGWUoYq3znyMenKQrFaR9Inf9pnv/7
gthLABwEUewCLsZ/gO0IP2yn7VBaqbXnoCgaTnx0nmgKgDV/7ey/H+AfAu9jhGC30LEdnJAc2lF/
XHBta6/o5zZ4+h0xTAmDGK5pIDbfP6/eFC3nWub7+FEbsdVZpxEufvXESGiwph0G1D+gcs5fVzp3
RCkVxRxeYex7QHR/AI1bbFsm3IR6at83lSGvY4+vusmJ61W0VDyC0oPS6max4HAgtbDK40ZqKZSG
4KWo7M9+JwbfTlZCy5YS6hUfZ3/kzkO1CerJ1Lz3s+R7mP37af3zMfLgPBuxJR0Tx3FwBf3ruuHc
VbO7WstDOTVHZNp/JUJy8nv9cbMi7f2fDBV8GiCYVMGC/2VFczD1/3q9cCUbcSNbP/w+9taiVHVi
D0TWIRmnqvg/QWu+DeR/OGOxMWDce/8VDoTJQaKXqn54P5ZIko+nETYt+6Kf1HFg/P2EHvHlP2n+
GLGAZ7ID4aN4IJp/4Jlmg9I47n5zFfbW2Php2KFg+hqMbJh/2oL/fSkeXUTb65eTC2Kdv85lhzxx
00VQXL2nIosPOsI6clXHy9+P6jcV4z8GBlbIpWIIMr8a82h+/3o126YvE1bldBl3uPDTyfXXg42g
cUHQw7+nvaeHng5TAbaKGAwRkRMkM8Jxp7vltIaCU6RDI0F+7lwP7MF+7JCVF8MVXE56wg+Q7xtn
3dLcpeX0ZVKqowwaa9fr1alr9e7OqT3YwdRl0egDtd2J1RlE8Bi/9/OagGJEfMh7xE7rfVOUSwxl
Ri9B5YCJIDIXVxQaYdVlrVVLHsXvBCW0+LMywVjlWApk6LAgk+BXGHsvNRpjE7pN2bmEbkrDIw0w
i2uR0A5uRJ3Qu5oPkGIFOnwQU3skc9Z7BJQ0R9nttowQISTNNHfOnvTTGPdVFsB6rVHh/4Y8FMcm
xO73ROZXBkVnzTC/u4qOQzxUC8gStUUTuCcZDVyya6gqlhubbkWFjn/tJuop8Py2bl8EaW8sHoJt
jj0ksCjnDjBgWkZw1u29DovNNgm0U8jagF1BYEK6DEldzhF2AJYeCmN3icL5xncfYxXL0JwKxeZW
n/wtXvbhE/2Go6NFDmi7wcMwTzQRPlUStBnqNl4qXnwuR+U4ddo5JJ3/3ig9p+jGD1bjfnX8dZuj
B2CzXH7s47hu3FPdQ9GnErapl+YUUQG99FM/bDzbzKzuDgnctkAmlpTUzPFxgPG23Nw18TRPSFba
2lRU03E00heFlThdPLudzVtgd81WZrlHwt2jU+278XMP8mLpBOubo+X2OxYp+uFFcBd1xO363Jdt
4Gqy6F95FsD3kSeiFj4Onfel0f7KBvuwbSjZxhhGDFqX0Q46h0hWDCG3ARHVTUxjLfEngvgQPcs+
ttpzVyGeSMqiMM/+Vvl1tlUmv1QenNLKFvt1N67LFUjG8BSOgZuusV8+hNXc2mDGy/gpZ1FfeYWP
+pXdV77Vo2w/F3aFFjR20LtHrZgvFLtASm7v30bS/jo0bMfeyOAuMJXMQq8sebo4+5zR63uneqj0
h71uZ/vE2T2fos0WLSs26L6XUj+7jidvR88qbrtlmk/+BAQN96W4QgMeZ2Vsoo+hLBV9fVn9qKC/
Zm0pi2Tz+h6+bqxuoh2J9pb3dIF76Xt89SH3RwAang1feR1Rj72N66Av8B7yHypu2kuzOi32AHHt
n8vaHp6lBzaftEA0cDHFULyYdY++tVbvU8rr7pOJ3Opku7N9g3tIWSWDZYk7D5juPM5T/3Oqw/wj
4GEFX2kW8Q+HVg/1jCOdp8Wty+ost946OVM3P02LB+BAKMjQIugbMSG1SPzO4C0QxnkZfa4WN96u
YSDo75Pr1c5p0HKmzKm6coMh7Uc/o9kPu8zKrfGmi6EjZJ4z1x/XRTTUSd1w60+zo9I8Kodvdj3J
O1in9u0UOMcKzf2jh1os5mYlnb23w2a5Bv22bqoGUVUWEf1+OMYIWK54H6D/gFf4xUhlfirLWlO3
cvZvSKgHF0aBhD64o85PtrKVbQJjatSZ3E2z3gS6QDRhY1PxsDkhgZiSKl2MaMUNxGuoyuOqxrMr
tXvrt92agPS++mb7bus8f/Acts8y6TkDWrSrpFi7JcQUYRAnNOb9gyy98csmV3Iym/Z2MSW6gQPR
HJYXiF4tLbxvdKaHRLhtfxkAChIX0enH1embjzh5zE3azHPxospNfR7RRrmJWvWa5s4o66Tm/ui4
RmBubLy1xHdjjcxj7E5lixnBUn+rO4kxDFL4136oVCLl4nyMaSJcS3eMUj3a+Y1X9d63KQrWuxq8
f6HtgAAP0GdOcm0pKlJd3AWRhTygdZr424jy184i8rM68etJPQYomc8E+iBIcQUJr2ZnKB/h6cDt
gNP+4g69vCx6dS61XIJvo8hfDHXyy65wrLgoiW1Grbri58aEXMo51PpEGrg9z2MMC3n0FB3bppiR
rS7LdRA38qLIQ52kCKf4Je7n+E2sUnyq4WK/Lfuy/9Qs8AxjFffeg1hwsTkpMrWq+Zn80kp80y93
1jg1X3cb8waBhg1mFnAy5G3b4yxD5sZBWUXgQX4TXIU0ZlI59fWl8fX4ArdLcP+Le+PYvUDIIKYv
4HLqMe7L8crZ2vi568b9tphqdVpDQi5lcFc99Ihnbkbtmcd+ysdPI55f35EgEBxctS0P3taxecC0
Pjhi1rfrGJrryqwCYa+O+ksedF5GeQzDEtgjvt4REd6hyxg/7m5UvkRAJ1/UHs2fOPCLKzZbeL87
1gyHCV0xNgv+HR1u3E7mDseOaN96wXof+/NeWMNjAwT/WKyDRAYgW/s8IqH5ImftFRTX+343xp6+
hajUgA50wye8PuKOmN2tJxE20ZVDzy9d5O59iJZCgMyP1g8rd+Gg3W2+t1dxunVo06MMFX8Hm7zx
BQ4EJ5t/MgNpcRvL/M5YsngEZWkfLG/rX9t5/MbfYHYzV87r1JHB1DqsH9a4hn7pS6e6iQfpftVW
rk3alsa+h+qjXyp3WdSldFvhpXHphLcearToHNtdH990ZSQz+rionBb63VkU7zgS1Psc49kg8v5h
sOj3326WCpnrwDbzeKfihUYPxjGOue491X3Agcb6GPZxJdNgHcvhVMZyfKqLasGQBc+E8rarmgHp
2dj7kBDz3LEu4TJN+xMuCKMuL0fqYWexwuFtaJi1wRQN8o0oGNvUCclcUr/T+XIPWlJPKUrX4pNB
er+lg90Gd9D1ciczDikiFgR+ML/6FdXfSBwZ5ewHJE5FD63oapmD8MZ3V7uvP+1iy90l2VZlI99w
CXb2deTREbgoJBVjVi6Tr59jq2hqGDhFG4/IKvKibVLLi9fnSsCaSdzSaz8Om2PtF0OhWad2qFz7
zsT12qfuCI5/H7aE0wyC3J4NIFs3tTvjBeGgE8JQZZ3qD+1mBfEumP7eXrsMnKZrDpaWdP3uwzx7
dTRnW1AHrQvAPg3sh4j2Zopi3+1OnoPTxx26kxo7nx6YN93nVfWJ6DYaP6Gum6u+8vzhVNAovG8q
YNIMbf96JQrPibIgsssQSKweneumGCXtSO2HSG8M3e8A/4kHC7+uMO3q3MNYxWsEUByY3asjrfHH
EpOaiFFu7mUYcA06FUvpajclhSutIaU3DxXNJGEZPG2Whx1HqnS0VW1KJJ35AMYK1Vp9JwipKDiV
spWJXyhnjU9NFzpheZLuOvj+vWMtgX6hmdvlV7WKvG/Fsnzd97J4KUr5tYilXyeUCd2zgdtxyqN8
vNgcHjZBIhhpf4X7bbu57cMoKn1eyjFOpZI7cmVomrjndH73PPZtgGVMsCU6wisiGZe5+z4X+X4O
h5Y2XrHm93QYI9Rj62RUtnPYeI/xVIrnEALRmFULWA/rgQWTwIczP5xBNh+l6qfoNIVhcTcNaHE1
hhvFCYeUJb8GNS7CxOrW+LobapW5vWrPjcr9576xnVM8l8NtkyPMcpvVQ9tC03IoJprXMWVRhqkF
buBYgFz21XXbBPfhtsvsGL+Jk3SC4QH+oJmv5WjQek/GXlPVFDh7BNMik9jpcjikECL19RQwuNMG
yP284132I6fvrS41/bVsZFMahGDN+MApz+FfBU2L9JP8glvInzh1qrMO4yDVvSxf66pwvoK8rWdI
O0j07Lg7I4irH63aHtOlC8rPOMa8tDVMsILC7Ry6ef1lMO48JL4Yhi8C87Qb7QrE0fm41lFaAY7e
5NJl0IUNwl0hfaLYFR9qypKbxTjV96YU4dcmL5zPjSPM3ULnNvOlGq4FkPEr4LuLGCveV5mI2lb3
QY41WENnH98JT3vfveYohpGlH6c2wru3YcHw6YSa+rD86ShZrnu/r4Z0Gqt1pte0D4CFoakdlMLE
kSSwqtq/xwvNfSvLcm4St+UekroNS4TLfG8K/MWaKDfpX3eBdkOEzRA5UQ1yfN9gHDT/C2V4UKaN
FML+ysFrxiS2IrNcWfiGZbOsratK+e7LwRtAFrZgzoZgW37wkSy+6SWSHA9UnudB57ChhtwXd7Tu
xlu5QSpJxoKU5m6dtHxr3HlF5QTMuCTV0q7f53ljr7ApqdM0Ljbej4Wu1ZLQkVtwwVmQ4SskZByu
604yD230J3aCS37uwnK+9Tbqt8QiHZmzNleWf7JUB+fX3hf/dZ7aFq+0ZUW9LaYMhy9lP2gTOs90
16IYVhA5XBLMpmwvhqTqhujXm9OqStRlao1JPWFxWMODKI1jpWhv4RVtne3L04jtSXEwUlhEqVd2
Ze01y7lYAlopXZPWDUnaeDrKWNxJNoWxQuqLPt8/95Pumw/u4JgJf9IpbwhpcTDsMh0djYXHxbLd
uvc+BFrkCKEdVYlvLbRRC+cxC7e8Q4XbN6t935RDMMQp1fbqyUTvZTfhEcKB629ZSf8qahMNm9vb
8Kba8q653aLcFWgtNQUYbksL6JBIVmjesT6PGveCz0XReEORYWY60kZBjSP6MVlWNQTzuSBX66+R
xFndvyc1rYt/KuE/df3JV/TanlE80nu5SIhSc5+NGwr2+rHWsuE5eMiRK13DZKYHsEBzZ/g/OysO
beZxqvsti2W5+p99ukzl8ztYa8mj4TC38QGNuk6+ylu8y4/WPXyBow/CPtzDH4WX22twgVe9s9+U
M8XVFy1NaeGQhNh/t6hs89oEHBGE4/lVlwAKSMBJKNcHu47xCkh1MWnVXHa6Wzwtjrx6qN9EpPul
y/x21lt/KzTD2xP+4TMXYSykF+wrnsXsyyo4BRBVK3Fja622AR4SNjN8p/AKdZYyqonH1jxkDSyk
excyF6m7jImY2PSRREXepZrDbtskKOwCklrhtzHq1ninol89ROnSwLiJwQ76IbrbSf2iEyLnIKcL
tuSx1Injqdg74bojvAt9v+5VRrp9sWDXzIk7ID5LPM3eOcE26X7Y/aElh/1ejs1pCA5d+jLCU1mT
3VU0H/dAb79Y9jd4bCyPgKXLFThwdYdhmUCJHOj72tm27iRFB1lriWkES6t9ruPVhNeKFC5MRC83
L1l70/SXcbZhMa6RNEiu7aX5IXc7RzU6evh/BJyjOpvFvj1NWGSsJAhYOZGBUiHmtfT9yxh4c5fl
XbS+WXu+bhL/RqOcp6ipGj/j3/rrv482DexkqrEntPvdWqhGsHssT6QT43SFK1ez/Cis9UBcyKjd
Pt2bsjij01py69xpJ4Kc46q4T3PbG4aTt9kTfo5D+KVd8Nqb0jB3iyEFUKx8KtRwmx66KLB1hoWH
nj9DfYA2AYcVll0Kp0MtJEiOC68IcOuhoPLuEk+Rh9+vNNxWNMJNeAqboL2ximmAyq59xBVw62QH
dcPd9JRFvR/TkrLm8oJugQcTroWVCLh1V0q2qk41gNnbDmGBtZHHH7VlD4wTDXDgyPVx42FnXpxH
8amGW/HTgrwEeFjL4s4iDE9fKS5N+TGsOyyQJnhM1RUZTHAzeqFfvREixXYRi1c/DUbk99AkC1zW
HGY+MvsKXQ2z4aTZ92pNZGWbl2j19aPBK4shIGOjOxx2A9E07BArNH785AAfhllcD+baAbSoMgM3
5l9GeOgI/WbyrnqvrqEnjv6zwv3uPLu9/TkYJwdLMniI5djuMPSnHfOkyN8e0FTiH+FqTM+oULBO
SOJqiXEsDEbYaVO/QwctcrNyu3F7UCOohlPZ4+55pkNEn9UWCAszpNELoddC74CroAyhF4piUiQF
OLPeCy31XeE6S5TZfiHDM0QI+cms4QzreO4ZJWyA8Ks3lhGGlCTgH5R1ZLxThOtqQk6N2WHQ5DF0
lAZXmIwDvYZ5BVzyuHcgAMkeSBmcmgWCXSbsrjrtauVvCh86HbSRTmaLkP82U9mf3HzCGWf2ty8h
0WK5Xed+lBl2NNHT5I+z5nI+VgEWnJ4b0bnDvWhz9zYq2yaEJpRvKLGdPL61rNJ927B/u1ktOT3C
1atTOGDuN1QxuqfPgKMNXi1TPaah8aot02bDhqfFtzQ/6bKKWuLvKNrb2nE3/zwHxn+18lKuDyBX
DcZg3oA1AS5vzpcqhvGQdBAxHgYYJvYpNP5GURC7qBpUbmO00OFb96nx19GknJtkdeTnWSlGFR3z
FnwwwgBDC3fIH6K2E58VLAvMM3T7RUzd8HmcsTYsKzTaIYxKiFLFwpJvxy+FZeyC3Gq1UovM437U
yHsmcJevfaGxMKjZ1NlYNeGHWc/DzewrtB5j2NyBC4RXVm5HryDGVcgyKII36e7itHr29LSMm3uN
RfTspvUSmSNbszuoMz0QTzhN0dUkyj7I9tgiccIhZb3g0Lm0T6hl8QcD3MpGlrqXKuHjoSdi57bf
hhJuoHE+l/m2fsYm0UnkpG2kk/7/sHceW3YbyRb9InDBIzEFcG15X+QEi65gEt4kzNe/jaKkpqju
1tO8J+rVJK8HMiMjztlH7kpRxG/IivXIduzhCThlezAgtH2pUaC/6jzECbSZLw7J/yueG3E1M+Q/
NGrgrhPjZwTKw20z6kscwJ3VDe6D9dZPNPipnWGXB/aDruKY0VuR8BCn8OjLqTW7l5xmRyRmDiqY
0as1mFOjftZEYT/kqWWXoU1X/9Q0lcEoDKWltKyvy0j3H4RCQz+o+8IGJUsVMQPHxfTKibYum/vO
7mvbuRkAvrDK98T5oE3qWvzPiATmJS/huDQMHOsbe0FKsxwmE6+GGVm1Pg/pSR/TMl9PCLmX4SnO
5sn56lR2LY95LcrBDmO70wctEsqxp47FS6JmYaaFPiL3jczVI4R3xkrZKEDyhZ10O30+jctMFzNw
zdnZ23Y1iU9uVQ0sKm0jixnAiuekQGOo89ApRNriJgmCFhuNFXJkynhUVQteaG4aZOw2xDvY4fV3
vdUWr48YaCLUA24DawGmzJolErVQk8SbiJxrEI7nIcmTVW/vlCUGjjCZNbtd91wD7FV5xCBWcO7D
MpTN+TUgoH6sIwilZArs9MYa+/bLKFdlLAHP0mRLONU2JRkI4JSV4RjjZ879kI719klsN9H94pAm
UL3al1FLVtMJslhI/g4tvOcCyRl6DswX+dLHhRvOui88tf+b8dyfDSIoTDFQ+3hlGXIi00P48Ofh
XKVz5sjnxv8KdBd11Y+pt+lKh/FTZwH/PapJKHCeeml3phd4HfxIuF/MUXqwE9XsPeXvg67//r7+
PF3mbXnM6bGrksrG8JBZ0Z/fVuYsWJOSzPsm62YbtJQ/hB/wbAsuRK1mXPY3g8o/z+S3V8TGzbex
eYcZ+W6IgZ81GTQNxaDjl/he/nhF9UNVYzlVx2gerqk9IoJT+qxh+chyhpU/for/0Rz+bQzcT1QG
fEn8GH/YXv6C8fs5JO8vD/sd4Wd98BkWbmR38pc3ePkfDD/P+eDwJ1xGiG7Q4PE3v0eagHOgn4aN
Fegeg/ftN2ecvEWabHGaPB2ZwD5sAUPnvvgHDD+ENFw9P83AbQyc9FkE2F48s/TPflEvmOgjSxRq
YNyVlllh1TEqIzilkxcc+Z2LWe9a9ZA4fXyu9QydKi7n4S5tNFUeyOcAGdXBgKGJLP2M2ne0mDR0
HGIaOskJKRPZna96/QCwD7w5osdwnbXpOpGYRCODrurjzDjv1a3U58JYIIkW5aPa+kmDrNc7xsqP
dUMLiMJN2kGNsQWwnOH1LAD5ejVOtlPBPRPGPeZkfIDNoL/60qCvqGmZeV9xpDhDvBt2dSloYDY8
cHI9bWcjKb7G6t1HhmYY9yjMtF3Zaz65ER0EPBi4M+5msD7wd6l7g82s/NlSxrBbUQKEq93nQAr4
oiSj7Kjz0i/8/oQDaD2PngzVnRzZMRERwDxAwpTjaZW5HXosxABpHAxCdM6aJcca45f+i8pXsL1V
IfRXrxzWK7dRoOVMfz2WWGuOw9R3J6WNvLohJmpElJ77Phv8cMpqa2T053dOYKN4ZaTQW+sR3fFY
RmaTaB/H0XIeAI6VZUCHwLjsRM8RbHKM4nlBMCIilYwGFcFGDKdLwLMVmHVvRFNob2s6+eFstfEZ
OFL6TSv6+brB1Xd4f3/99q64sjeMGf89mcXAj4GpT4We61UwobqxOoC6owUomnWf1XzJvVgGtJJq
hHw4ZOZlIgyAbTQeQGNfumacpseYydR6dHv87vsUPHp2sHCwUD3EHM4rlILn1a5POIYGuOa5GvdD
BjWo0Yg82cOAEvqBS2U9jkPJtSAaec7Hvo949Sz0+97JmOU5zkNdrgW2Y6t4SJtueW2btL/ENuM/
5qsS+9QyOxdzcGudK2dMLuLWTil1cHmxxuP3aPixhZtLN5CDQ45LzYfM0ULtnNXsqwNCPjsA5DRM
getDEZzzZv24VtNyEDbwpKIwrTda7xP+rK7EAmRY6wzvzcwzufdz9r1rWdQ8lz8WHNJQHE5maHPG
yjJm8TXtYvDD/X1c+ssVNnzsdEiNIsBc8VXplhnVcTKJg4EFaM85y3pGwy0PHIk18N5uytRoHrJS
HCTqzYehtl+doRgvS0d/IV2BccCi2gnb67hq607J4qqkozyEPbJI9F9rHGL6a8JRl9U5iWlsBhmt
uJt1LepbWETlXa8hC5848t86mW2cxwStNfJjoPaofY6r5w478BjrObVbycnQnKxwKhzracaJwUB6
EVsj1eVGnacxsHvAypUJaZxTRiz31aDmnVkPTNsxtq1wGnqNuaMFrxhs4s0sLHlRAc+8RaVj7lSq
gPrrXq+P2CEKYFBC8+3Lwm8zRMCz7r1ioM2ukFMlX5cuz1ni61NHfkC0Nr6MKhKgJvCXNd29BbF7
hQFN9z6vLWSySMu7uTomjEYfWl9vcgQ0NBHGVFkZVKVqfZoBaO3WvE2vOZp151VvKIxdRklm62EB
QlcM/opGp67tSBowkFkUgx2ZoFd21lgxFJ1YKIyA1g71qOsuF6hK6rt0XvsXn89vnex4nfNTU9Zb
/bgmdKHjPOUY445rIBFyDgxXnIzP345juKZebYRe1XRwqs300cUWsoZz0YFP68r8Qg05ZHbVgSSl
3HKzwHLhuHe+mg8pg6hwWsrPNeXnrss42dRx611D49EepcQBH4wmORz+hHaHlyiGJlzF2t12Qsqz
V3EohhK63pmuYlXq4Tp/fF9ZWlqebz5hLuei5g41jdXQf9xFjcuiNdMIfu6mkoEPDQs9UCau68Bb
2GG62q0Oc8LyDNfYtLkdJvPecLYXGtJujiqz552gyF2vJn1idpBOml9ds9sv1323+ZtrHPw7Oqvr
VYcC9X/wqx/Fzd+VS45rYkv9z+XS7ffqL4mvG/OY8n174O8FE6nGPhQrjyHXVpQIDga/hcAJ/QMY
FOytyHPdLRbZ/FfFZH7gj5j96YQP+Ful9a+Kyf/gGQ41E7pJkEi2+EfU4x8ZMz9XTAIMAnUUQ00b
QAtKxT/X4/QX+rVs9OXoeJWk8bF1rGj8TtY1KNja32GtZj5flllX7qfBbf3A7LvuZIva0Pdry0w+
TJkt+CGDtcJBauS4WsBCN0ad/5UjeXwzbfd7ucDwo0szGyhYBQtCqfX9jpLLjlYGqwyKLRTvO2+F
MErTODZMtIUpaTCGWT93/dKdl231MZB87zxtXZ9iU2Nxspny7Lr3JSvdVi9Omixk+vuiZryvb+9L
HRBllr36fQnUt9WwHOc4GtPqmHlr9p2yKfk6basnB2/vFZFMPkb+trqm7wstNRqLLpx7TkPjthaj
YHduAW0UF2pbqbM6Ha7Utnob2zoe6zFLer2t7hxokaB4Sa5CZ1v9520f0LYdgXwEfw4QGbAYbDuG
6PiaDQ3h67YA6efKTcYdx9MNQrm54lD4URWxB02oHG7xgLq0odih9G2vyrddK33fwNS2lznbrpZv
+5ucUm9vUnyj1xPlVeUZCRZBz2VTBCa2QjRlq6R2Hy5HNs8eOeiD0fcV1V4Xs7lChUkY0G57Lo15
63kupLnPR0scSipZNuc1jq9oRmTRYukyJNJ1vXIc1d97bi3yHRRb52zRlqKd41Y7uzTuPXWL1qPi
PG+3BzvRb+1x3KZ7tWldG1o/fqTbmjx1pTXfKAixoV+6O3zKeP1LCYwwJZmH03BxpuEVX/pNXt05
+mBfSdt8yabN2V3rkmn9uEBtS+KHZXTanas55XHSOVzXBkEgMs/vY6bTN6PWe1E82xMN1JoDgCV2
pQ1pOR31OorXusyIJKgZeSNU2Y9uKd/8afpKQ1Hb18gN6cINhXHPRY4iZJ7bUw+8JFgL39oZwpki
CVMggnF9V3O1oaLwL5gjQGUSrRtpaf+6ojLEguVp+9R0jcCBT3Gk64kBYWTkZ4zISQqVaq+ImZNT
U6TtvVM0zdUCseEM57qNmBEvu85gJlvQjb22VMt1w2WLjd9FEtCg1AvGiibchv2QIUMlZ8cOQboa
LdVAJRkDr4MLZToxnkRczNm+943JQgRgADxA3EKsYSruJxeXUxMuKDdRGpqwnB8coGyOHTitTI1n
tIdJvtOdPLugueTdDSKN05fZXssBz1JeWPvKrynJmekuvL7C+iUW88UnTwSrSY60K+zQbnZoKWrN
eZ19aHanqTaJByrqld7xnOurzTil1jr1oLLMnjhR4cFugiTRcuuasCKVf2Tq2K0VNHRZeWuQOpuS
tkHYEake22HEZZYkHwHrJaQYpEbG76PVJZfnVFPbzFQtgLGNbObjMzvzkqjIKyF2aLUHmRzRwtof
x7qahq+e9A3pfuQ78kcVFFsrlamf5cxBFcvB4n9QvZ0QREKXClIdAMhjJUesA3prmW5oDkBvubGM
efe+/fyvsfE3OzVkXdpW/3mjhpZUff86ZF/H4edsgh8P+32bNj5sCa2oiU2LqQ9H2T+2ac/64OHK
1VHVC5ub1GUv/r2xQQKBQ1MP9hwWk213/2ObtvUPPtZwR8C23BwxvvFPGhv2e1vsz9u0ZbFKAwgC
nkZZ8EtjwzEX6oU6U8caThKFNbPRdK04WA/D6+LKL4I7gKM+hWDFiDuUOVvMPC/yLIjjCfVBPAol
ICNjpb+ax+JScXhjzOZe0zLhIKhzqXo5B/Vlm9Mx/V33tlVC3U04JiLz9veNr3HmdEc/9HzzromV
HtGJR2dhC7kzWmaoicFroujk9GhUvKbe6lEu+1dV+I8jtHZ6y7XJ+Dj/4mqNHhXwaxjxc8KulUfx
q7pXQ6RU246ykL9x/sSq+czecQ8t5osCdc1jm9eizt7qZGB4j9mBw7l5Z6Qw/82KzwMvBf1e1766
Rg6EofOqYNL4eETeotFG3xApzTt1nThhVBp2cc9Xo/x4lwwlyJNcvplSmwPX5ausRddHesuTghKy
AlsmT3wEvgZdnMqMCj/u+FdK5z2oxtZ2KaodkGBmfcztrtnXOLAjF2p1qKR9NwnaHdsjcxtZQ+aj
BlhNtwqwVPZBgxZ85wzGepfUxZ2/FGpX9NvhnFnIhWO3vP3JMndjyxuyGldG+po8YebiZOkRkubX
1dtStfWxtTqEX/Eio0kuJoFzRfI1LjSD78F/9HV92FkVLOFeZ+C4TRT29iAEZm9lhh3Rlo+otiTC
QhdRqVase0bV63ESfHtWz4tOjncShvb4fpFk7SKixW77qPG4DozFuisVPSmm0Yi8DQU/n/8gFblT
JPOESU7CgaV1/t6gfRHVKDTPnj9wpG22q2jg3zLGvs56Q0Ip6c2dp9I8dGMA2avJhTUWQO9Lx7nm
en6bfeZtJsaOoJiyLxh9+O1X/h9RPTPcbK2KpkEwuFY1j9lKrN5oRARHZb1Cl+4DIe5e33/vMmFa
qQouKxydBPOkXDK0wPnpWyahoyuKs24kb9zkXNWkvgUi5eoUHpdKvd0LSTssTwUwwMAVKCa2Ph53
nghUI7NrNHwnz/YeyRAddhOEeey6U3ye8PNfpRxcQ9/rXz1Ug6GLDZEbjotJcDe+fxlEsKlw0vin
jSy/YDc2dzGyxnNh4h1nI2/CQtLBXIjfuGeS2YTgkpBIdvRtrKGBhl2aVM8UQlHZ2XylOj3DKUn7
C9Fr8yFxTeOSPhhgMJIJdxI9MuQoCyFuTsdrpI2IVCcLZ3jaV8LkRmVEi6xapcVOLkmx07lP9EJl
dyp1rt9vL7qX61HHq864sIDmUtP1wN5SB3rJz22nvjwnqc4hV7fkDm0Wt6EUdfj+22q0pQg4rC5d
GAcsIVwCFSqiEIV2w0Sb3w/DLrGYTecf+sSWO0gX/h4rThEhl2jC9wtgu8K5xe8ye0U4vbCM+QzI
d/a6NR23n3kYka8PHZfRjARrp0gB+dxkjnZ0Uj7qqvFaCBe0IzQNVi+UABj7+AkM+ZZI3p9vcfeQ
QZWFFAN+aFZGfN4agpdehpDGmZ2DmPIvWpIRToH/+jKWpiTIjDtiXHXtmDjcp6RZGJeLl/p7z+Ui
o01dXZKMwKtXLF8IEj6jvxaBsVaIe2wSrgq8I9rMkxmTCu3eckNv0C0kkpCuQVh2p8nt0S5vHYk5
K/Uj9YaFfTlhUUzo7cYTPx3HCf8Qj+ZdavnisBrVcmgGFpPGVhxIWj42jI0M9J3BXeQ19bEE3n8s
Ccz7sTaZ/mzu3m9alIcKMKD2yHOnt07HJdE59p255MvBjTUROAN6LJnT3FvaucHTjBRZ1sxw01av
Lsnemq9HjwLaZsCLvJdX3r5rzsUykiVPicja39uVK3f2PPSRJhyWQNtBCwIR8ZZ+CtD9ui0OIm7f
Wo8/Lsd8957PhaljPtuEp+yNrvsqcJDsAJpiZmu9ZyI66p3U0lttGq+JPswDaxLJecnmhFCFgkyr
iKMCnho5UYtWs0bVC9oMXO8GpYDMabs7Xxhg0Ne1y7+YeT1HRpP7Tohe6tFJUGP2YmryqwUZ1TkD
UCUCRJSU7wgi7XG3jUqDtM6GW4CsRHoErlEk3r5DQkZvUuLmmRe/63crWZgG3tJWI1xz/Ixmqv7W
++qrnek17T5rlm+itbSVEBcOv2RnoDg6ooWo9wjuZr9BGd2SiZmj4S5zW2lRwlZEF0rEVz7tKm1f
WNXUX0uQZd6p8u2+PA7LOmivCx4bzjuMKi7j1Ldo4pH954btgnTj2lGuuYA6qWLtvuIMeE499/Gn
UuzfkNW2AeMvdY3t4v10GQLhVP7VFl34EA6gYJAgli0LzsX0jfA8wRIkHseOKYgDTze0M670//66
27z1L6+7DYhMuiweU9k/tz0g15sEuDXj0ZjeFzvuQSuT36qJjKC5kW///dX+PGalRPTwn29me1ID
ken9OpZaJ6hS2VqNx2LhAtkqAV/G2g4Al/7jc/3vEPA3hwAG6/7fTjePn8sGwHT3/edzwG+P/P0g
oH9wsVkbaBTcbYT5W69uY9XTNMH4LHCTc1Lgevr9EOB8AGVkOD6ce9CU9PH+dQgwaf45/POtwQYj
W7f+0SHgL5csESIWHTragjimf/X32po7Jy1S+qOsnDS0yO8ITDd5/qdXKi/iA0UFBoIf+Ffe+lAr
5kG+YOQkkZnOXo8IzVNAqKQ9/DivEmD37xPX/kxn2G4Kxsh8LR4wCrgBv976dRnPYFCY8M2kjIAS
wTtiIj0P0O2XVL/ZQEhWpx3mlUYDDYP6b17e/vXr5JDHm/Dpehr8aL/CiAn5pEcD/+KYV9OjWXov
AmXcf/8y/7LIbC+xzbx9nd/tR+/1J/5E12nLqMdGe3SM6XF2rGfaK+C4yUwnIarlKv3jUPtvVlIm
7X/9RLYJzccmJVYwCt80KD+9nJW0tjszFjzak9WeE1kaTUipWuLjiUtaSfaTDdUZSSalK9Mpq85x
mBY+uVKl7Aja7omMJPwjwZCd5kKexsnzS+aBym8ZrhREgPS9T5FotkYDcioFOwR55mTmpcXOOB0S
rKdvlb1NXzfl6zNipoYRjs+gRGqVdZ2SWBBZxOrhSV/mZ4I9usuMrOEErZvXpRFS3vLRRSr8ki0e
LMGys+4QRTo3DlmX9y6xW4GyOwY0yZBcj6rCaleS1FuLEZy57gA8Gtf1JEVyNULq3ltl+WZ7xX2d
2V/dVdxh7y3DCUzhudHnT4miTQY6h+4i1QxOK5JraIiSBdoyBCUYIkIOOH0ndBZXd57ekL6uRZlf
06Uyy3E31ZN7Pc+4RX3Njc9mYj17GmUhPlViQXuvQd+vvluu5j/OYNyixchzcpXa5HFw7SJkM+XM
o/Bh19QKM7Kn4wpMh3phTq+qfsuciRkKimW6cBKdomgivQxFwbQk/mkQ+Tgzgvb8x9aj/Evpp4em
yDxScfJcv6jAZRv7isxY98muPO0llaq7qWqD5xHzbD7WhlQXhLSPR92imsy6bij5VZ30Ii7b7oqq
zdlhhpH7EjBAwOQ4v21rvF75BIxYLaO5J3FUf6bvyzFQtURipJk5fhwzvaXu0hfjUlu95DFL25Vk
WBK2/7NNsFmr7rbs+svYX6wfVkF7tOQRDodxZcyWeywrroV3v+A4VEgLS+tjKjtnCegAJvTWrflo
95l/B24uP2hMJ6/ezYNjsURmPy5XvxoIaxeqQQC4LgkA7maHf7kIQSK4t5nX77GokOETDx4yXCP5
lI8yPfGwl1klZ6TbbTQ3012zyKfc6JNAI7f8YJcV6buclIMM3xpizWS60+LJOJhWph8Nkhmw7xIy
5TR9e7HQB2aUiT/8plzYN7iiKVM4BiX6nRW3y2dsFzqHPK26VEmuXQyc2Q7WjFzdJZivItSrknvJ
2JKzXcurJeSYcb9gp94CSeJ93KQLSlcRf2RwirZbJP4B4uN0Mecc/r0ac6Lra+mhJ86de7/UAtNG
OWrH+HdLR0JcdIvpvJqpcUkzVuzj3PWf67oGFCAz8GJe+tmKrRffWKkOh0G/z+ZFP5rK+uTRlEcw
mTxw+rQDA7QQZdV6hvU2hiqWXbDa2gCQWXEsxRkdumsOZrRt7vI2LqKqXb9liegFbVMilEWcqFOs
MQcxNP1uXlBHzHVCeDP9k9pvpsMqedoElstTx+SkZHmaNBB1VMWjWVufCe7dAOhojft53zaJ9eg4
jY9QXXbVqfJUfztqjfWZdVucsnLCkWvgTp6x0O3SdOQXcuxmvY4LiTjDipvlqTZEccmCtJ6MGXkz
ZomPXT1xdPIx5U4irkMct3jS9RQtSHVI2QCCEuH/QJ8axX9RGtV1X4pTocwnWabA8mKjChPRne1O
aNG6anEUS01cJbH8HuMqDVfMZB7wr89QPJovDF7UTUPxDlax4N5jSXBvsiWfL8lOKU5uaXZHC4Ak
I+p1en33bFMN8cq6ny8EK7ncQIFWzfmbn2vFizG1+mPsrfadteaYRAowqyCDED6DgrIOHqFNO7RM
PfeJO38DCKfdyLYq+JqrUHZe/uykTnXEylEXYdsVY2jYsx3mNqtHITiqjauHPsHKpjawaGnclL3Q
jpTkHC9a76tnWJinab8VERKp/ITyyXtElWOgHs5wrZr2QhdnyY4ms52d4fopbLmacPJ5JD50cJwb
0CHymGpJ8kk4u5LT96FYsN/3Kp2fDFauCMKFIB5xKR4tkRihg5Ueh/0gzQe7xboyleXLQLzgp1m5
6bXbuetLj3mNadaUQQDquuvRaIa9LHOuvMXLj7bENVa4XGRsnm+V7M0gBt+9d5O4P7E/TidFrzLY
XLSeewFYBc9jZBb9+L8i//81k7cosKnJ/6iK/iJhfPw+f+5/Lu5/e8Rvxb1vfUCtRKCF4bsIUd+F
iL8V+IbufqDxT9DGJmP70cr/rcC33A+Id/krcl3gcJvbOeM3+aLpfNga/AzhKcl/HAv+gXzRsN9r
3p+OpcZWkjIs8Dgn6iinza1m/qmEQ8itKbZaHewdenRFADYAweXruyZ9NbR2l2q0auaylvfeJK76
vlGvtKvbh6aGdKd3/XlckKBtxwTGsqjVF7CK8UHVOR2WqtU+j95WWbm13h5tEXskqzlm0t9WHizC
O9vOpFmyQgArPIFcECa579AInjCkmiy6mlxrC0UaTcYr0TDqw26tMMbMgaThVtokeaAM3K9romOh
ayao3E/wxAc6s0BdCuOc+rMLJ8KM/WHnpbrdEwhvmw37Q5Lhrs6B7uobIGlZ/F1Gj9o4e/ViPtt0
V1qyKGujhpppxzPjadNbnBMLArlK8EUzL3+MF01jIIexW0HNqZ36c17FhCO5eeJFSNnmHsFPSsPb
DUVP5w5RTpc3mEELu4dlUuMbAe3ShyNLzUWcb5MJnDzEfymqKgWkLacxIeqclmLdfJyrjKKJOPuB
DWkWu4nC/OOCCD8QVpIesz57SApcqcE85pBxKwYD5vQMxsU65APtWoP0laOkLbtSYCXpCz5sspAX
lZ08MV9BortIp3F86ZOyCsdi86zMaRJUil6PStyvwxxPAEGnj4AdyaulYypnC/eMfJ7VAJHfN/Iz
KIcvSUbFasVyfFjF2Ad4xMoDgb3PmgXH2/HYRJFce3thVgfYUvdqzZ6RY7yR9D1crH1NiSyT6zVt
caCPw8e67M+lqqujJIIm8jIrmmk2Bz1z1oumIZUApiadLlSAdECfUYNlEdQFOnCl+u5mlYukb41v
J792g16ftcAfR5j/VhxBiJUHW9lb0L26MRFtRErh8Eig5YT2pNJLnFfdlRjohW/nSQCzQL0rzoYB
kv40xI8vvmSjqQ6lon0r0naGzbIsu6Z1tPtks+RVefI9tuL6xtGGB8IkZ1DSS3HQG6b85Axlx0q6
LiBA3Q2sekGWj1hyP3DaOrEupPuuM/09GGJiFFPNPyh3+l47sgTZjr8xZu0I0LxkFFtz9qW2toxS
pyp3SYLrB84DU4/aokCpKOKdVQMWoauCsqbPAmHOj4ZTgS0t5LNWxKcVcWVQ9g2HmkF7cRYUIhYk
qXPaOgBBGzt72xTOn9hdGbQNQS4nWwa9akGk0srEzYM/+cJ1t57qiAEssuxVe6sHF82yIhLPCWpP
6EnU5YqwxaWcNXZYfbxfDDV5D4Utm1tXN8sKsxKQ1oZj7Z4EVnyXXuyRqwv/4RHq0BAOurEmhwyK
zbkak64MFwtudcSFJdcgZk4+FrQk9VipW1I7jFApLovEV4URcAhZvgFY0fVd4tnLeRyy6mgO0zL5
h4FLiwMFeHMM87xbKrh+Gt6IfmBTTpAN7t15HNM3/Fk+99rkt6QD620zXZvC6T/2uGAIZwbAue4N
VeoXaeWX8NtFE6atZh50qC9BKydIiDnOWRCYn3NwV5AQCLF1LIUTrlmB7jSttSPAqzggIskCU6yv
s2H7z16G56vINepf+WJimg2qQta7siVaWmvta1g6MkKTmCPcxMnfC7gEZpM9l5ivyA5onOzKZE6D
/GlcrQi5iHFLovpTi0meLAM6M5eNXdRnwx/2lmepSzVmzb1t+dqDtHvvs1k6WZRIzuM46ZgijEnK
bQx6iwlRXRF8Viw6Dnt6JRi68fnh6LkuenAgPE+1rzWdFut210oCYO4QN1v7uHVmXONFSrmnbovU
znbZ0h8nQ08pbgYS21qximCJ3epuspaPDIicI5lG/tfO7O8gU6UTai8Ln6wYXl3MTEGmIwI1LXWy
C/gWcjQsRi/UUW8xmpkdOR3aBaKcdC/UaEQV3NZdU89ZsCSCWGjbYD0Qy3WG5PNm1XR1tWQ+05Jl
9KKsmk0s2zm3lmeOu8E2k0PqM64GsCZCPwfWhuvusGhJxxo8XPkjqxaQkYWQCCjpOnEXp0FiVnKx
WzJqmu5HqFcBoyjMwDY8HD6bf2zn+QAQ3z9hmY6Jep51KBV++XUBa8YMyCI9y9A4ZfQS/U1ZE07h
C7N/9LOc3oZAQdfahR/1Q3tCQIbhTGve5tZ7wlZX71Z/Gvd63zBxWfwV1yLDibSa0/04MsLQZPtt
U3mSfzpeGDRcgnXaYpBNr7oxqUwuUbHUu0pf8v2UDfppdRz3qDkecP+mImqiAswtmEgEmuAzjzIv
ArOUrHetC6uDON+KdBN868MnE1DzBZmT9NoW6vnYmpYAAb9xyTXQH/rMTsNJyrfRZSQzN+unBFMY
tleCnoN8ceKruDZiwr1zln5YGF8wO04hJLfulsFXHKbK6K/psyg2d4R9rp58rA3njQjk7/aQFfvC
oWBQs/1SAp7hRNm3z4XgqdbO7oJmnIc3cERYDftcRlgiSjyGU3rLkSS/8826OenCXC+Bf/M1ePLT
WMbMkBV3F6uUeqFPyIYxWA9ZhsRZJaSh57NgXXez4otZYWEszaU+jXZJvIDyICyR2rnv87W8JAJn
2jEVsUNlLV96bIaBQocZTD7vYcLvv9PRSj/3urneSqsnaKNaUTsGqTfCmplkw9tXg8w/ctvLgZRx
Zhit5/BYC2pUNwIcKeYp1Ao/uRv7Yrp14MF+9HL3wXFdaBhFcr0RpI/WKBIrnNO82WFU4YtOs9R+
YlA2hQRWdKTtCEabMdg5+kx4TUc1LVAIMaAyo+MIl9TmN6eaKzLf+Z0xrxj1jTLW4aijNTt6syM+
TbLXP476/BUe63Cz6paW7xQC82POePDGKV21M1YIOqyszaDAFS+hbyofv+JGcm308r7FUnY/YRfX
QTsojRLDbJAf2H3x1neWwAHf5wm/KbqaGuN45x6axnC4ZSp3AAvd++tII5RtfkmsBzx80BsG/ZK2
d/7au77+pUqYd09pvEZ5nSZhm1jfCreHzOJm5leDpkiJcQX8CSDwcT41Uw0II5Mpus3ZWeaveiGK
qKnH/gGLenuKWTyvkNIVB79yb1e3uojJLPYi+Jj1fAQelHM5u8r7FideGaZm7934eCFenKazrwzA
z1FXTsXOyUihacgqwEYLjWlXD1Z931l2l8Hk0ftrhssCyXlcO4HHbCmJ1k7g4Fdzv9xUIisOiQFQ
PvamYW8gGtoBIu4PQ+dqh9zJ4xJ+WJG9sJrJF7a48bVA1f8g8yE+6rmXnXRnouKNW/fcVopeaKYB
0ACvOxXPiZnlywU5IWXgr2l3ZqrGDZHqk9w1/8femW23bXTd9lW+F0BGoQcuD3tSFCVSsmT5BkO2
YvRAoS/g6c+EFCeynebPfS7ikcSWSYJA1a6915orzvwDIh+mfNCuGG5ZhVw5PSpQ6Nn1uZ1U+yi8
iYQXCfDEa0pUiknS3lghiDTCVuuU569MoL2jWkxzG1Ee1dX04NMzLEG22M3ATJgVFmyeRX938qXp
oMuVY7+OE56HKzDNsK7RFzofSICcnI9hSmT4qvcUOysAW58HsVakZ9cMONZWajknx0yjp94dkBKX
bneXTcWor/CDa9dZoeKnILeLTR148LDySWV70BpIjbwkhPZg0T9ZNPmQP4pABeeeP7pTOctrnft3
Q05tTA5897nICxJ5IzfZOO0UXsGXcCjm+6pdtHmf3+sRAllTuMYWyUZ6xIJabejfYWYPqwyBzMR0
3q6lvRn0YjgzpwZAZE8BeM4+RuOQ6HhQignLBziTXeeq8NaQeIIvnpvU5Q1MXWWvfLzulZMiKXEM
ioVcRv5I66vrDEM2L5SbMcnxi9StBuuupAUI7JECr/RcyA6JH9EEGpKxh6wE+2vpNEAOs0nCzTKb
iHVUeRkqjMYxd21E65L2cM5oe8DPv0P4K/XPyM+DldCSIDzSqgbBxy1cJ2vDC4cVXM2e8T1iBlYf
+ubHvtXkrmN8cYFXx1lAr7TtZDvwM9pRO8AvkHswzsmqa834KFFQgInt3K95XVpf3qgbdVy3yVbl
8r5Jyel50hmPL3PLH4i9RwrlNdNkr1A0eL9isAp3TpdTgqM10JYVmaYPyEDFOnZYndeosNNNYzTT
s6Cwvhrg+iwyPNulK8W25K+lc1m1Zylj+TFSVn4ZBt0+TJKkYiO35MqOdDSeOsqdNc6jFgkUcA9B
6NqWzCYdB2BSniygaissFtaHhipy3So0dVOhJ+uQvY7ivBrXyqjbdZe5e43o9hUsy/7ShrG/qVNh
PNt0wnZMVeSCpifZASVRVS4y8W0cmmCdSts7mnHuzG79aCD+Reu3eD/AuEU+lJL6puedvA5RltIw
xl2lZxWlFLxDgmVR1+hofNfcN0BWfGWvmdZzvuGmJDEiiaP1AI9j7Wds48RhpJ8aanoapm6+0+LA
JBqAnaQYnMKDQ0osuya0EdKnaW6IHMvJCHW1m1csCSSZXacwTam0K5Z2WJg1FTiQEtps0a8wHKzr
ICDUiJYrbL8SJyI2f867EmlDRid1qjP6eGnbs+kM4zlqhX/qVZjCkY2dXerETBkyUFSiKZHQCv3W
8xBdNE2jGJLJ8Llxi4TwhxlTJPXKO6VaRWBLLtAbZoEF4ck3n0Igqmg6wOkv8zjKnzTZPFXg/xZR
720tW+kwyGT/QqRJs/NiMe3HnCwQnYMn9jMbgIQq0AOPSLUXyPQdvEfZMy7XaM4GhiZWqI/S4xAR
MuiYqpciyT6+wlYyA4n4moFEWi6Uaa4RGRgkRPgMgOLGfobBQGOdwc2Smhkj0NxzzWhpsueFlqqO
pZMU3C2Nu9VF6mJasuJjBoDolv6DEKvOUiSV9FL0p6al3k4Q6a2quf2jvEbu/arK8G720y6Eh/br
UHBES3AP7nKrxQqmVcY5aV06ArL+0kaqPbh5DMLbI6mcvtYqgoS196QDwc7Q0oPh5v35FQsTxtVn
zmuUYmMBA8OaknxfdJKIOyZ74yNeDiRJ/XBtwv95oJS6jzVindy6da8ixxyWlZooHMtoHwz0rRdR
p9Xgl7pPvl5dD4gEmSoaD0RqQIjqLWsjndpbDhjTHyOFbt7Eu7vyhYd6sAvse5j49sKeUgNYRHQk
v/SplW6zG5vornb0r0xHqf8ACCLulAVRBsaTGdEDN/vCemmIOlmJsDZXUssfFDGUX6UEkrQJIc63
C7oeFN8gaWATOPkFFyfDjzJMdFBfXvCpJ5cYTlOP5HThj8Ol0vWpXGReENB2Ir1sYzfWiKae6HXO
OIi/Uux66GNyu11I0y4dPh7SzDlwptV4EvK1I9L6AGdoMcBCUBx1ghVflXSv08SWN71jUVjrqNFR
MqaxvoCimxXrnsiQZt2JSJ4MfDt7/oXfSgvvK9laFyspWTy8ODr4UqSH0WZzBb/2BXVgxwwT1sVa
OR2hKSjLsPOoA5EegBOF/lCzJS0zvQWbZcy9QFmES2a0IAd0p5+fCaq8WLe3hk0ljKqOJQGkZD/A
m0Cl01efQm86KG74ZQZLGmihdg3nhFonw2mRVO5B6n27+QP1A8lILXAVNksa5tWSytSAWVEd67A/
w818EXnMHQ/TY+2r4lxZkrCMfESlZEFmdrVvICB3yrWbwbAeY91qrtpAk6uhRhsUomzC1SfDdVzm
+k4lHM5qu2v2RRsKOheg7URqv/wBC0qCIV5G5fgpDUErGES1kZhW0/Bvzc+B3et3g4cmzVHjUC9f
GUJ24/Z3rH0GymAbQAwWxEPNmNQjxGepB4QMwonR6LPgWV7Xggwc3ymurTZrlgFYKmBJZNV0a1R5
M9dTROlhnjDr/lRu0niUz40Oec8mq3oek0/TF0RagVpiRteeSyevb1yRabuEDa9emK6rdh5hEUeX
oQhKbC+JUP+Fh1qzwjXIyfEzdRaPVijz5zjRvZtXjtHURt0XLXa+vrGM/EhrDhVt6POkYMjaMZrF
5R88IwOkz3SqlVfK9zwjvzUlIyofY/Ir1MhJQS1JIy7qZYxraxNLI+K8EGgnQrFs5IUz3igO+vsx
tD9QIdhvhKOwGtsdz8G4duoGX6jvPQweY1MZFcZdCNV4CdLxxtOb4DlXczp3HnjLN+5RxiFduxoM
iprjK/yoanvAppbfqs0rAalOYqc7WAXrz8Jp8bEy9fwBhpSSR7ooONxQ3g2lBP/vlPVDLa3qCgam
1yPWQ82x6HC0bUeZBFCGE/3JKZmDnobYFiSAIvOCMtxNj12KIZfH+E/wSS53T7UUcmi3BNjEx0lK
Wa/YsGZZehdSMWHBwUncYpGp27kSYpV5esdVSruk3Uno04v3cKVQy9CCeqa6szuJhqMQqXQWHMMI
hDY0/wGFcPhiR2BRVkUYhGpFT228jECG8FXzoK3fSEtuw8FbGWzRlKDvcUuMCM5YeZGn4+85yNRp
QTl2KDvioDrDzDQeExKd1Mq2ZqNTbeu3DdGBOHv+ADKxlpW3GSiyxzcoE+kRHfFkvnddj1r7mOJt
P4l8wDkMdN/n8NqYZ2CJ7uVPcU1t4/VYjkyaocroeErLgmV1kdteYVAzRtHqZ2qTWfthcqLDD4rv
J2pTLXMApW0dJiuVNrdT2FiAC0aJh5k21L1At3BILJbKIovGr69EJ7A1FGqTQ+r2K9Yp8qHDgZ6J
q0cSIMvNoLHrhqCr2eyHcsVhB8o5mOWt1AZPkN6WX9WBcvf9gIpYIhE4SijieB9cXRzLqRw+ECHY
4jtAxruKtMFaOrX1itLTzjKt5MkeB2+XRzpInX6S26ER1tKU6FxwEg7t9Ssjiu4tjEuSqe4F9d2x
Lqth0xFZsKOd6dKl0aLLGOFCfKVFKWYZy1A2+XXX+l+0XtfXLE7BzolsAhBndJTf82iYiRGt48rc
EyLu3RYMgffDaPcHR3MnYAAMbq2WU0dHxbik31wfmsjvrl+JUijLPmPARy0SjGKTeONzOMKIMyzS
wwIvoa2oBzm9snp8gNNBekKN3/yVOKV5lreNiG/Gv/07dqpMixFYuocYzVRIdiHMLFq7pJYVU/0U
Z4yKOSpMu7FWzsRG1nS3nlvSB9b9DFnBHzSqMWKzScjhSOln9elRcyusDYxv6LH+hqXSU29a+OV0
stOJ/y+Cc2Oq8WYg925h9OmD3xgfzZDFGnvXOrbMaUWn5NkvamcBYwrCG6a51Su9CulNuTH01NoN
UKesMLlMnuSoYNnYGjsxoQqYbkzwiZjgqkeEIcktpk8o2cRPVlW77Ser//Q76MoUGG7FRIUMr+od
7Sr3k+o8dNW5K42MAIbSY2vX54NglGk3ngnZDDxltK8KYRyRBr9YmttdwwIEp8z6v3ijYVm+9bEd
7BktoI69lGpfZ9Xj6yz2P23qP2hTmVrrf+tQu5thOP9bPadl+/zd9PrtB79Nr5lDY//CU+bPM2dn
hjX9Pr22fiG2gwAm24dYAWH7vTzVZ84McgxZJzY15ue/Da8t4xeggXQwHe5tR8wKyH8xvDbMWTL9
bnYtEBzahhCYyGn3CMA138+uqfAKAIkkL1uW3p8ZnOXryartfZ5N6dqVWEHE1BsXM3P6rVdaMDn7
0cdU5EELScvhnhiR/MpsjHypV623S2MB0ytIqFaRriFbcoponbYh0zwTJQZtSchn9Hqt4mHo0ltK
wxZSROgtNQqohe7gTg4ay0fjN0tWrJQan9a8cdcW2HukNObZQJifGBc197BSyHxzQVYQT5q9CKIT
Rs/8AAr1qylbzAZBdx79sb0kyMC21WBbAL6TLr+QJ9cdONyj6XLhc/Bo5um2NyeOB+yTxxFAzz4P
FcH0AN1R+QT+pm06E0RuOTlAUoQ40f4zQGOSlEKjUCF9dVU1B5mIYtxNohYgz2bQv13ZR1F7O3gr
FynmQy9IlOs8ZdUKgJYnyufZ9TBVpRHSKWqZYEMFlC+5Ycq1V+j1ogrTYYEYh/hGIOJ8WfnV1Frp
xrU195AnibMMSjpYneXKjTJCfPSqQDe7tBvacikgysouWC3H6MEfdePDkNvOXllu/1ToJW2ipvJX
YjSBFkoWbrHOSrRHYAEQ8omrnhC/6Q7KUJp263goPe0LnDkdn26ZdRzMOvpXNV7lspmWwi4hIGtW
Ozfj7GS8VLgBTn7oM1cacEGoBRO0atjmVMQ78GVq6+YFsRwcDNwbXH7tRaOXTD8x1vKoXcBqN8HF
hrFN0VwD5Zgp9WukDCj9QbiS7JpA7Ttp4IqltoIGDotji99oqlFCJlmsRcw+Sg8ZM5PqvuFcLXtV
TMXBDYrWqZ9KI7Av9SRJxoTzXcZaklLSlXUynIM2zbd48zw3vDHdqe+HDekkopu21iTr9uI3I77O
D4PoGnGnEYXrEcbsJ1mOxyjMO2VsBIQiBfYkdRA6qGuYr6OsNlUTFKitMqE/0ixT50FVUw7Vpajg
fJI+CQtUo/jjFOfPSUGodhnq9dpDlNqIw4wJ5O6idXJ1DTUHQm7hVy/2FM58fKQZFyofDWOVa1eS
4TJY8YDo2vykEf+rL3M5ipupH5x+k9EeDJZdFTFR1duigNCgR/hTM20dT64ZLrE9MvcIIhcRoFar
x5RWNDEtlWN+qiLLWGVhHt7M+SE3Dpmm65ZtZ+kQ1zdseQPimv70LOuq8MgU2bSLMQ3dOk1dPPiK
pJGFW+nAfC3mwHM/R4fZlCTBPiJyhOaGqw0LElzoA4UtrVbAWO20EDpH8LafUtq0ttmOC/1V6iea
9tL1bnFb0XjcupW1iPTevgHBHd4HmVRXYPENmzo8nJ7+2xCLNm7Hf9gQ8VCgTf9rGdfq1+x5eP7e
pvH2M99cGvYvgorEFB7QEmhksyf7m1PDxsntskk6vv6bh+ObjstHrOVg5fbZJl8Rdb9vhWDo2JR0
W3CCN0gQFf/KqAGh5futcMbQzS4SSwBQns0iP7iL0gQDK3iAajcSL/2xTdp55iLNgXbjlJdL5dZ5
u5HVeJuVxjQnheCAFawsRSAk05C44ARmTvrHIO4gCRcoU5axL4ZfVYsIHStmsvQCkuuzsL0tPG1O
Bs4+WRrp6yZ6AXKf/WY7moJ4NuUTqMBFjHfMTOw7lEd48VQ7oWGwAXp5VKE7l+UEjChouAOFdYp/
EycmmarkFkX0roHQ1FeqQm3g5EROacpOtgNvDk1s7cg9/JRgD5ihvRR+aB1ICPyUuJX2Mc5yzIJV
wSwIpvm2841wTVvCXEhamDeAijlNqebcexxYtZQPSc+aprxxtowRcJifRqvRNklixKq9FWH6VdYo
SVGyIrdBNYBlWsYwQqtWbqqJV4964+yYTOtjt71uSayhvYUjVPfug767htkBi0EVd0M1IWrGsbfI
0qJH2DHMv+THcsyPlic/Bjkj4klv1QGz6yfc0HunKqE8mOY5HdNPlY1R1y3LO/pM01NK+vZKmpxC
U092G1wN/TJGA8QteK/MAMkM8D6IvvNbILTO5q9GG4qylrHojZlq2qbt0/IubPzsAQCV9YDgHQPr
bNNGdmKCtKbXj1O9YpQHeH6StxSBE4BTDcXcWD2Xll7fS59SKIoDw+RQmLFDGvI2G+wdozYa/HZb
3QBnrT9aqXfvNHFJlFMdb/VmJDspAMc9ub6+8yvHIyfG+8AESSNe1xw+wJafxe5l4+InbfKz4Qf0
kARN2qVbCfPckmZzyuMqIvfFiBROcqaC6ywq7swZbWHWBY4OVNiXJmv9TeMFhGCbETUGT84iift4
Pp70hFKoyt/WFefZPbMVLB3xCB4P29Ci9XpSNAxddVdgPtpugwfC/uASQX3F9F58ou/Tr5qRMBfa
22Cxba5ludEB19AoQ5DOZKiy232ZCBrJdtKOX0kimzTINmSlfB19d7jOjJpSK6TViF03ZryBO3NJ
h0C/+2+h/78s9NCrnL9d6Wfm6BP4zfennt9+6NtSr/+CfYVoyzf4BmXWH0s9KCwHJIZjuM4cafye
zMEGwT1iCwEoy/QcF57Ht2OPQM7LCcrX2T7eEKb/4tjDq78/9HCAQqbr2iC6QJgSbPzDSq/3TtUL
EcJw9DR6G2kR2jdmPcjTlA3/2rPKawESeVUas1v9COvtG0HOg6cXe9cc9NPUj/oJR4D/MHIFjlWF
kurdpvsnjrKfvLk2Lkhr1kS7KJHhQ39/oAMoabhMv3i9nKSUxcBxIkBNM+mnVlkmDfbAMdem8vT7
AVXG/d+/+E9mNuKaBXgrtNjYrPUfY1orTTAGpNrbs7i3L3mWM/3O9N47jvqkLiqY/IfAEP/0kX9y
7PGqXC3cumxrGBS5bd7rr9umTeoBxsO+znV1m+KAeAHKHNMQimt1Gwp0yX//MX96QZyjQvBy3L2Y
reaD+/sXTLD4S84xPj6GoLxyPVgVIwhUGOim9skMeuet5PxL0+XrKfzdKR3XpS1MzIj4Vbm4xo+8
t7HR4YcEc3plqdBUd07QGAAvK9EjprQYo45drMOdLywkkql+qdCxPhSSdNFl5KTQCUK3cS/taBjd
ou5tBNdyxo1iiFEfR8P7h7vAdn+6D1wbVTzgHYtvk4fd+v4CFTmYtSRvO/h0JGbda7lhB1dNmIlq
E5agK0mh1YcDfLcxg8LV2vo9z+B40eCD7YjBdZxD3HjmPkcl8ByaDV26yMm4l5rAKK/yydNPRJHm
0aEXBpO6ou71U24IrkOV2pO+6uioI3yvY1JCR0AjG8lM+USPU6vXnSvKK0mG2EVvHXUbMP5Fs1f3
pf3Z6005rhwabP2aFHL0oLVpq1uHVcJZETyd+vNQV3tMssgnobsGW7mvg4STLmobFIzzKDDS9V+5
SxnvgKWKE3XdWn5vnVUxDsdCRNnMwwGO1cNqZng9LwT1mPOcqr5Rt9rQqls/rRixqqCST11iyKep
FubeQTqHn7Pv5ZOXm/2taBp8kchoWb4UoTBA+Wr7mZQ8dSlhARg4mALJcLVVF63S9HuG5t4qnmKb
ObltYKQafcWApGW47QDwariyEMY6q+aT4hpGLZGhhlwSqRs8GEQD1avOG+znrOM6elPPdast/b7z
+dImr/IfqNDsZwez8yWmMFpXJiPizQhCAY2ngtSB1DlQl7d7NcI/3C0jCsPuOk5V85IlM2jMsvmw
xkgTedsMfcawt4ZEf/DdIM73aUVIUsuQFZrZLCKNHqN+8B/ozKIxalPEOut8tLhP+sKxnsvGk09R
SLRIWOX+0R9r/0HikcItV8TcGbCUtaWFx/CqJm8gQz1cKnTXoxzgnBpcUp5uzAKKaTHCPAjLmFRr
viRiAE0ChZKYGZucP+tAhMPCA1W9e73+QDBowHeehWDTJUHEAxi3rApfnF7/DI22YpmPImHdmKKd
xmc9Ry710BD6/qarZj1END8eTpsOckfYaBBc6U0vAB41A8HLlfL8CwInHcAPibngDVuIzcmprZwG
PQ2iJ0PdSacQjKaDUgUc9xMkpAEHeYBEWaxjUdFbt4fZQohZdGiIRNS2o+iSAWiUNgYXchLsjHGa
DaatiKCgHY3JH5+wnA8vPWmGuCuSZopvh1EzhseGy48hsSj6bQM2ltAzgbRC83pS0kQKhdbuba5z
c4+MKlqreGRKXfjjxjfxnkUVkwmzYu7pQYOzCV9GbT5AcxkV3knGOk7elctIojdDajWeYJA4S3wP
+kfEnNUKtyRJ2KPSbzQnai9DVOHqbOGFf6I95lvcXw1c39CP1VXvav0O9mVInwztICZOBgUeE70X
Qg30E8Bi91DEkXOSovCB703WeKShkfOFK3jaQKbCeAvfp33xcccOzAm6MF5xc/sHK0CgvCL8i3Ru
gIzBg1k0TLB0zfrQRqG2jOvqudBJm0yw51q7ClXpbHYxuemQKnNLjandvEQ6/8EUv1MXtjnuZSMA
ALhztIBdeqLyH5tWwq5r/Yd8jPD0uKGXUx/3vbrAbQ4eFGlfJ2np8mls5oyEPh2eVemFD4ntsGCW
RnqfkG71mNRwUpYApM19IAh0iF3TpPHio+fxfYp9ttESMzc94DiB9sjHCDe6CfrzYBNq4D9OjdQ/
5bWmTfsJ5r+3N0khQUSiS8yaZq3X6QHOqvl5CnvbWdcFYN3fEznrJon2oeffu1GEePjfp3JKH6sD
ltsUVXk/7G2z0/qVOVT6kufy93hOUM03iti9bjNZxsOPOZ3WaFSkB6L9+y2nk3GP9ZkwU/68ZMeq
P9iRbwSffW+Iab5WMig3k1fSzDPCtLOAG6XaMc/ijkuXB3IxQXn+OLpeuYutwrtxI5NJFU/V1tUl
YOORKJynUnnUIrKd5WNDrC3BbPG1Vkw513HWIK8nDTOsT7XXjPvRTLwTcehsCwg1CfFAP/sissQ/
2oHN8pY6EzdN1XGnNCED5FBp860E4pp+fFTqJ4YKrKWVgyZ5kfj8PT3BmVt8Jf6xGfhqllnmsw7C
4eE9uVjVF7G0+B9RWnALKjP0j04mmWmGICOfs7qvd2PUsw72dtg0W6TTHgDPjBE/geZ0YdlMctqO
nrolC4VnyR7wkLoj+3hZ88JmMFnPE+jqDpU7y6SLRbdeu8SDcusPIotuZ8U1uS5ysI5Yp8D0Z/bU
04vVmpcCQSlTMbNm5zemyn52M/bHhuyJYYWnArnQWJVZtAL77lIxjJxrtm9vSy/sGhdIlFBJBJrG
9uUSg31VZXW9wwqvbtue2jfHiLLWke2MB2MA7QYLbMwtda07IedyUfvl02DAZb8x7J53HeeSz4qC
i5csamgHF6uSWcNu4WCVxlYWhTNPnPFx77oM6S3n0KUE9y6JIRzvAq20n2iUsrCOtZYcB1ljoPjz
ZFZrMr2GddHV7zL8HwdET9rXtubMHXUDdC3eM1VOrLn+g6EQ1CAJnGVqld/q9yQSsT2FEHXTTe1a
6cQ7iecrSjoOOd/2yLbeSQ8DCQb+trjjaO8dk4Tg6KnLueOyhq9R0zG4LFpjHmWAVJBztqNnB+JB
1wCZzpYlSss7ol607q5/A43Gb9hRHM7wBoEykM2K6DisxngzprEW6iSRUi2HWzVjTCGvqEsG/Wod
v1JOgyyP0T1gzBhmCCpJe9QgrgFSN32FpOYtTZoZnMo/OPmZqB2yZJJQD6LqArQ22qczdFVpfnzQ
CCAlRBskqzXDWUOD3sU4A1uzbng1OTv0okC60ru7soiPWUILPWNkiVdmHXYbXcBqrGcobD3jYcsZ
FBvOyNjilR5LGVIjGEbVoIPAmjvy6VcttmysMUBn0QfhTGurHo4TFqglq8LXoq6+atl44yuYtdzX
FAYdHFtARgLV/tgjaM+RAo/5DpN0hS0JAi4ysHGTzFRcAMrkO1rWjSVa6xo9RXHm22Zfnnm67HzM
qF8Zu7PJxQO7G/rZdYfviO59NN6ImcsrAWTheTfMU9nnzBnMUFBAqmqbzUxfp781QfxS+ZHcNVN/
7Vf+7xvsPzdIA4AwR8BW4O20ZPqVSQDUWgsDX7oBRzNEYJkFunUqAtTHGjtwsxi7fl5BohmYwH7F
atgm5VVXGdreMcdKXjcpMjRgJKw2sVNzR059wHcfqCxqbsd0SEAwUna/ObD/8hg1nzq+O0XN8x7X
tGksMDr9iezCHDPx2fHkTjJioejvFfrPei58//54+NPpx8ORR6NCtzn2Wxzcvj/9MC1qAem1cpcV
Dotx57r6fdXUGrlGSi+vMCZydHldDv/+dX86+vO6WDMwnnAyxf38w6mLI3lmwjqT6Oky57nV8nqX
NypTWG4i1q8yL8aL40SsxVU/V7l//+qzy/mHq+sxQmbE7Tu8CUJhvjsUj9hxsoEI3d1gAwJfECRt
3Hvzqpu4QLSZ5Ul+FbLmWDJX3oYFN3Tx+hb+0yr8w2hm7oq9+7J+ctivYrJK4i/t/8qv/8OS1OWf
4+8kC28//61355AWxHAGyc4bVPdd7879RddxzDOHMd8mNb8rFuZMIJ8WHTIHelyW6/D1/9a747c8
ASSO33RmHBe/9S96dzPU97v7zOfmEhYzbANsl2O+Khreue1HvSC5Z1Rih/t7mYdfs1C7UWOwTzxv
VQzFDmXqoRHBmtb3R/S5i4Qc3XcX709abDOp+Ke3YDoOJkg+s+HPOpH3/Z+SJ1B6XiiocUZxCqyP
oy+PTZ+ui3wTptjnRFvBopchXqyMBGxI21uX6Ob1YDxZoFsnCgiphdeCPJm49DYtE1bp6qcqAg82
l6bQCldaD9payC+Wwp6JrB0mOF7+T2hKEW8hNbAs0PLjh2Yqt3HOAV5bj7a/s8p2joRMnSPNoWLk
RNbCItTqxjRXIu3w+xYPo8ewm3tihyB4kZucig3zKgQctUAZcbbaho07A3nraWDhE9iIrdmsm/Ro
ad2ZWUHHaDdcoFxsz47/pJtk6oRkkjS8A5rwcArMJVw9xJH+QkQEkpQZGol8WXfphWr1PkFWuk6b
fN238hMTJrElr/oWWT05jQUnh25JEMiywiG1RdfvLYYWwaZJbGquLAHv3RuRWQxfCitchU7XHItm
wErCGVk6KK9LYn5S8yacE5X/W1z+L+MA1ARMSv967vv/sufPz/l368nbj/y2nnjWL8xTLd2ah6s6
zWlWht/Gvh4TXCxzcPYwpGOem5vj3+a+zAIIBUMMLeiyMi1mk/22nohfDANpH2cNJr8CHdS/WU9+
LArmEwvDAN0QxjxC/rE/n+jSsBrT0naQmFCVYskDo+dbzf27a/Ina8aPI4f5ZZhhM/WmL+MZM3T8
/ZIx6Q36l6nXds1E4ywleZSxr/Bu8qHX8rdt8C/rnHmnfb8T81o+9YfJY+vTjLf5+t6/Ft8FNvve
DHajXvo3wqn767mBfoAKwjGNdkf0Dy/I4vvTSxKkMXfF6fnrpvsjxQ5Vrl3pcKQQfNQAU4OqbI8A
QmmJlloO/8Pz6daRj2WijoFbSth8ls0QWjDJxbayeehpZlDyY8pFJZnEZMGVitoJziq2UhXXQK4b
f0vcrr997YjkHBOYvCsELLWen7M0I9WKgfYHurrFwe/BeWtBHp8CRo0nVJwAuEwOyduxIgWVHuW4
rtp5QKpZ068+Z2FkNlb94EoW5W6M14ObQfCQmdhNhple06x1vGXEMfZsNF3+lTl/eUPjI/lgCFw6
HCeyDWTegnzavF/OiQOQfYNyVU2VsfV63LR1NQ5rPVKkI7CaXrl6W55q6Q108FLzWbCJ7WAUVZhP
tWFXjURxUiz6AdQTzSi/NF6eHwkOUWc0rlFHoNKAkLj2LIzpBlraVPOHdKWi2m3QvY1DODRP9Hnt
sTlGhUw2buESFz0E3OdLAU2FHcrMi89d7cqnpAu9x8RPjYtP6CZeINH4LwnzfnAnfg2NffZeY9lN
YrWpeyAUmJLM6HMacSJcxoWV3QCWhtTgEDR6dLuhgxRQDA/eOGXLNIjrlcHQ+WAlqLbZsBL7Jjb1
S6Rigc8NnVgEvXzNfKN+yhH/bkolWo5SjmbDinfyF9LJom1URHM6llyFpmdfhfSAaQtMdpSvGy5O
VATZdZXl0yOSSu1sFvF0FFMAHLbBO7sHhiW0VRonIDk0gDsWFja8xcLa9cOcdDXG6VEkYfcSNk77
OdVHTF9TiL1xrbWxf+ASNKsocL5UbbYc9KE+FdncKXFRHM4ZfU5qXQUaSvAU2rzfIPKtApltNWwA
C7gtatkA5YbwZoklDkoHH1N7lWi1BQu/DcelI7zk2fbg4Uyay+yoM6HgOBgV8QlegiEzjg5HIlth
h1xQ/Vvc2jw9CnH0tTkjthK9/1XlHG5tWIPXqVFMn+GtjUu+WfuzVGl6Q7axsUqntr0wWNeWRetd
qsqP1509fdS6msigCXaaMU7NCYn4tB58Z7grCh9Im+73GGitM73QR3qWpbGLU7QXFsV8H41fsHXj
9kEmQdKr00E74bTnSWM2IiT9Kg3z1F5jSiWgccwqZzp6QzaqfeYLZOVLmiVCLGjOhNND2gxWzwyE
jOwB0b5WVitC+5rk3qoTj7M3Bknl9cO9O7ZYJHUM9Ct7JA5+qQUpaSx2Bf7Fb72i2NKdcVzaAFbo
bZiEGQhZPaT3qzjTRg9iQBOjFAvz1qFOG6bw0qc2f9KUcR+enAq0waLM62K4DR0t9JC9OFUTXfmB
1pcxI5LBfjJkNIdLCujKWDaR6hgPSTdo9qZSQGVf3LkTi/sWExlaFBl29V2aB0VOFrLfpE+aLdM7
v88BGAo6zryYa+960WYPLiCkehmYBgCDoXPMg6164NYDqr1uYWuRv7Vb0zwMRlAxtlP2zsg19PQK
itKIn9rX740IN9yiYQaLKyxwSNEZu+GLAwcasSDZDhuL6ON9SWAMtaT1/9k7jy27kSzL/kqvmiMW
hEENevK0cq1In2A5FTRgkGbA1/fGi8yuJFkZWTnPWTBIFw/yinP2qSasqYU4ys6sTuQTh9seugnr
iQYcFCN8xbRMCKxfcGStneV19Qb2ZIWAJ+zXVWeicTGmhCjqKArfdct/Nb1RPc1U3vjLK2OQsIBU
+aAdIb8LTwQMLKI03uW2YP02heW8Gby4IAdqUvUxMIvwrnBT76MoSR9fOcVo7aLOLx/wReDryEHw
V2vDk/yda/TlDztoi1fHZBxYkJoxbwIUWk9xmTBVYDM2QCSqc8ZQCXaH/1SB/5sqkMZ+Qdf+8zLw
5qOdio/q20+ikD+/6O+N5aL/8yGGeyaQIAeF3f8vBP0QeQc0YQDGJroBm/Li73UgchGqJfK1hYdg
gwrtv+tA/w+eeGQ00FUK5A781b/RV/5WNKE6WRjN7KtDwt1+W1mzBGvLhNxPLH8uLKRRVJdYx9ML
moKRHFnsH/9weP6HivC3wpP6lsG46SLVgK3xKxm6L0IeErM3Hdgztg+mAdwfoki6/+uf8utUhm55
IdMxD0IXYtn2L3KQ3u3MEUasJgupSffK1s1DXsOVSH0ht7iOeLZ2rYLimxmPnfL1y1//eAQ6v1aG
5jJrw8lA5A7n+Fc2NVvVIB0nvz/UBSSVnVYwnsh/Mw+jYCGCn6096Uy3aB8jFCsrCe2LbF2ZEtbR
ob14qhEa4ZGCqnsDUWYZbVvktAWEju4mO+ffFqgAWUEUBkNuLTOwBG7UTSDnAOr8aEBFPrJTyTez
ho+d0FyvI16tp9JzG5SazbTHO02hKWMLDgcKxAbNnw2v22y09Uy9Km9bQFjPNtH1970zEAfCrvWD
eowCpqvH6UfS8YnGqhhJOSWqoYPAQvyDURCPlQYW1mq7uiSRWb8n+EY/k+TGFyqdso9plpwG0tYe
w9Ev+83YSbM+cqjYMsRMFi1MV8QA7u145GOa/pKxMrO2mGqQdr6uEyBBc3WpRYg5vojtghlC2j7U
xUhLP8IrWWe9D1bDS+ab2dGoSbHwbRxKslM+2M1DV/bRaWZ1vvdAFRyvwSKW04+vmVmOr002e0+c
HXvLM93eVrYLANnTzdepJtoi9sl/SVU1vSR9VEOlmTkzEI3Mg6fI7/BVG52cvmKZZBnpgWyW6Yca
gLGaLV8CsqJ7I2ouuEQ6FscmZm0xFHP3ll2VrnUdXsoy4IhgkqIlEyWxKisyRU3WJYXcdhK8nKpG
Ev0aO3+UBMqSWBbj4Lbr9qsgEYH5B/0RETb2HB/g/IHQE0PzVXfczgFo0b2XDsWxRnR5O+Er30D7
Y6fTOVVbbU2vK3grEk7Tz1iKfUH6Cozo/DEmWWTnBUlzCxndXQMEGr/n5oSfs++BLhdLNTNa9Xuq
m/E1ok6/CZuRb+Uk0x4NVrCyNJ84VIa8jfLlZjca9+6avIRCxN56Ykk/CnmRjnnOpTgm1fjdwmu8
n1IgE7HgTJD7ASyF2OZNaTiCXY0cOK55LNmMkW4BkTrLNj19U7Wpkyh69Myo+eqG5nxTqWR6sRWF
R1VzMxQtnGgyYvtvZuZZz6kgWC2JCdSxWCeuu5jzmA3LoV4uUTwx43e6rHw3XzOKGrhUK+HV0x7L
0PSjzRGlkI8RnQoqHEUa4AkPSXkXBz/MIaRUxtEB3bKLSvuYdO67aU/NJzuKBgA4XJsMkghYtnHA
bYRAEB354/ceN8stQBIuSm2PUJU4UZ5v9IDPhLyTpSPYnij3bphYkFcpWo2BPfe7gTAEaSzJM4S1
1e9O6U7nzDHcJx1Ql9LBBOE6qFT9EQc+NNyUANxV2BIsef1wwUIi6OrOeNSTrHoc2uR7q2DqMPkZ
+eNU9xY5QTHHx+phhusiY2ujzPTQ17ZvIdjR6d6lU/0qC4p6rlpUKeuJGK5PVpqHF4QYPsgJ22lu
e8+OA/st+DOSDjKj6r+m7SA+p1aFFuiAFanChd3PeBUd00QmMzWKTEaFbkY8OjmgsEbo6cUCgrCu
PRIxV6zT2g1qQm/HdeiarO5stNM1onGkK9XtUIdEVXOFnYSR3/dmZzzUZvFouMOtKGW5CxLffcAa
zLPT185t68bsBaPbknySjelzE8U0CcfSzl9A9WEeLaJhO4jpSxpAVRfj8C1P7PJoVIQYDyI5JjPe
28oa5KUuR7UtXKCQXRT336wUnGecdmfdN9GuUK110nMebqyp9deF7zLSkzH9OgqMGyNEXbJu5+jk
ZcHJyGVDFd9UbNLDqDkiPFuCLkEXNyC5V2WajzWipeJHjE6DkaVb+fsB5MM6FNXjVPnploI5PGeo
gm46L1M7L+GGbbLSOqdTpLcDirXjPHEibWs0j2aFZISGdFrLnoDJWhn2WjoBtyU8GcgFPvlNBqBC
5abhYYitJ+gaJBwJH1FdhbyFhGjdf+2kUt7abUJjxk3NOVzFBWAV2II+MnH1XtXA9IfOLgiYNodj
rELETEWIsd6NvGYzRd1Xp1bDPnZj3nm8wIPdmPCaS2wi04ByNY8suyx8PHm3i0k016zxYUyFgQau
jOYdnoM+V1jAmefm+WfM2jWmX2Im9yFaboU7D+Vi6AYJVb5wWEI4zQPVWbATg+v4R8nz1dxMPEQA
CuZoooBnR/WNIOnsrOZo3tYM1Y62lqRPJQl3VQc6M29WFbYngGeWe5Jeq19m5WSklTEYCbrqoIoN
6DFoiZCbPxiwuEd7Kudnmck6XltdeAAPGh5L2BL3DHIhThH6ecpLicEarR+XO5iPQsGj6YQjHnw8
ghQHk4WPrlUl8/Jg1xjAf5ASzitEaBBRQif75Hsx2CpzUjsRTeNqCEdj1ySsLYeY4RGk8nWXmuqY
po4mN24cN7ER48wHQL0vUq54z4GQEoyatYKKxE0d1oLlvTIey14Ht1YzT6cpaEc2fG6YiC070vI7
iQ23sND8S6h7IiSFUsiyCqYycESS/EZ2s3WUSekjEEhwaxRz5KD486Ge+q7ys5Wtiu6cTHEeYH/L
zO+yLEvc237l6Y2JEPE408evQaS0e3KY3M+qGFJC2Jl0XASYmq+kI3jmjdWJETamVVmx+zlE9nyA
igfB1KyrDo3kIhPwE3f8UpMyvu4LtdQFsnnAb7Jk4Y0VPkT61bMB2jBfRZOf+Vx+ZXJsnbG9hE1X
i3WrO+xcqnZTzIdB1K0zCL93aF/Sw8z46YstA4Mkb4lFhHNjrq4lEpID3kOFNR8yt6suiG6YElay
/xakpGCtYwXvcGdC645hEgfTj6ogpUxORvQoc1x5XOmUCX5kymgTL1FdfpLSgybSvZvT1Hg0ain5
uKkDpzFnarFBLeOCwMLQvhGell8gycxym7icJIthETtrqsI/i68mta1nUo67bzLzs2Bju8liVyuX
FbWeJkDzqfSedN5Qli0FI3vzkci2LLFB2eB4vRQt2WrC7JCp1IqHcZvRmZfSbqJN4rLox95aE84U
h8Nrajsx2woqjcr15C1zp+W3CJtPjrHsjqMG/yZEnXL60bPgIobQpzyBJWTd8xisvjnSq8eNEZPz
1VEmnjw87kCMlgS5qZPTPrGM4RX7POfOaoyA/PiynfYx09Mz2ZN8fjiEmzjmXV5TbH2WkIvX3bSU
v+CmP/s9nDa74yOg4rWeg1JPP4JJpsS7REAtsxTRW6o6FjJoQ2yYTU5xzAk9fvjrJsL6n3oIHGM2
/RLYH55APw+0oarl9eImOcSG3ZyikIch5bBfrZusaR+KpaKZHXSTIyfmndjp6yKQgz0Asf4XDc11
t/fTcJ1+ZvlNsFIy6Gae//PvMtSkTMis6Q8ipfInC2Fw73wPC2/ckxU4CQrCJOTIArLR935c4yLu
XOcw9/V7HFVcmBUxL3hSp3OlZPNpGJB2IEbSL4qKe/cvDtwy6f/1l2UeD5IR04SHePznXxZ/Ru6P
hHTDEHOIrO4q72mS3GhAcJI7Y+Cq41XEBWaNXPE53I6NyXvqlFcawi6er5XP3Pbmr3+pa8v58y/l
uGw7sfUFNO6/Nb7x0HCNMII/lKUDbBjbR7TpgqG5zAqiWssQbsOjed5OjsOLJxqooDJJ84qIgdtU
jPljpkRzwpLOpiZy62/QEv2HwIvlNuwbnFYGII1V07vGn7Off7pXQcP+2/H0HeKkTFY4oUP42S9b
HHcgqqSAEnPQDe+0CbBwRtYwitZ60jyd0kptwsTxf4zomA8pTPGdYdkfQSbfVBU729SlXDJcFW8G
WdY3Y2uLz/hnq5t0dvIzYDzn3RZ5om/w3JFM0iZJcIw80hVNgsh2qeaGZq+ZHVC1unfkXshtq0vq
VbzHFwrIGba2M51FQjXfNoOCe8gTxkar8zjGrfcEdnb6UbK3dlc2YiaDkFCesZ7wqHtVvRAZeYAl
EbD1Fc0yzJo45x/NOGmqVRuXPImvtTo+6uahKprlmRIuZXtOQR+WZNIIM/WehJPLLYEmkoRnC2nZ
0FCDWowcmBmPr/EM+XvFbqJ4b50h9059MfvjpYmAHL6pFNm8obteb0npS0w2MChljYODbR/3u2uj
nhIbPlBlv4K9s5h2LhY0nz1xfMwXexrsJv5HREEPJrFjHblm5m5BCGLMa59D4PXfEMloyduYmr41
E2SuEe7uET9ZWLPYBo+4KjSlvK+h0BmwkQHLsumn++YRG4jujV0BedAVHvvONep2XYZyvrlOQINE
yC8TwTO7NkX7CI2R+4kx8yGaexqKpPKGV1i6735L/zhr1LpMxJ10007pSFPJsQtzFaSneebg89Ix
HtvMdo5sKBnaOGO6j3JiSNfYA4sjatL6Q4P9+RCTRW1oFzZUNaaeO6cPYPqOHHp2XeTSK5p+r6i6
NwBd3ZvWSNhNzdOoX3q7KgkLGKP9qNZiLvS4mgpoxzDCcTZ0qE6zyicqNU79h9Jph1fTIi/Uruz6
w+2QJZuCDktadM+btpp5A/S11b3ZuHHoRQp52/spYQWR4GnSRxVG16CnM4qEgEZJIAv3SGcOJEJp
i7/sSdf6Cg97cTjMwB/oDlcu4aCHKuGd2MCEnymJeOWQlsUr9JqG604EuBal3Xwi/Du4WIoxSweS
8xIjv0UR6hNRGnPgWl6ge1Aq7roOqvGVHC7aezWl+2CZAIUB7WYJQYY8Q9rkQFXzD2LG4nmbBrP8
DOHiftS+/NIP2BGV6cZ3VoXArlQ4Iy3BN62MpXBefmstQoZYAZEnLUKc5Rw4qjhay61KbtpMQZOr
jWRY8u42SI51S5YVeDEA+UjmmIwszWuqTRp4IJjNA1RJzgwZBly2y7sY7FtFJE1sT+ccAx1Cj1Yx
13E8DtUylKgLfzrPsTfd6JHp2vUytDUjGC7vxjzowZhuRMzEw+mm5uE68YEWUfBR/GLtWUxOmpIu
uKis9FAICqoiQB06RJ7LvobxAFmiHAbR0NkycOTQL4O8OQ2mXS4ZCKkk+dEG83Qzc7tVaz0tATpK
MwsLYqZXJvuoRwjyCFoogIF8BJRkQ+3r+2aAi5iQOQFeB1XwUc98IhPXAUMcgIbrOlSM4CIvYfyX
m+5aDuQThBmXYMXgTqG74Y6B2OHe2bnnPlHwmC2Dr7F7wxrGRHAWefMJrBuDMhzUzdc4Y+LSmWQB
EzrK3MZui6OxDFccV/BYo6OPTtdJDVRuE2SVDy+tmoFTswxl2IPtRm4dix9/nd9cX5I6Z3Zb1Yk4
gub8bprzUi5jPMAoXlIsNZ0J//R6aaaMLqVgNAQhJXo0raK6SBT6m4bIkkvQd82nGs7cgZQqZmrD
Mk5UpZPcjYJOax2bPQ93w+6+1UVYv+uYYqc1m/CifJ6ztUo4hInbtABcHU4I5A4L6U7JKMejPO8z
7unlem7a5THcRXV3Jk+ViSTCSGpeIrpwzfXNdE4dCr5kmXpTlyxvARq0dyvgkhDz0H0bmqj+SKwo
vvMHydioXa6fXNAA8CQibYePEy3Tr2t5G4RMSOOcODjUDkyRBK9JD0XG8/XdAAOqPQ1BnNwRrbzM
nRiijoYr7vzYcHlVqBCfZEgZAjDVflbIKNZhSf6pV1MJkxgAI9nLrGfpOYSiDZzIkAHxcSrM6jI7
xP26NjdOuZyDhPLwc9cptAEtBK9NqcA52yIeXydFmQycK7iYdWHjV0OFEPEc+/Snk8grohPzC299
HQkiCBbHwJbRCUGBAuJC+dnxNCFn2ujyXRxorpBaU5z0NDslN/ae1R1T0JpYlfVkjvV7YRsMqBUz
YyeNaBV6CmfHw1piM1ze8rLn4rk+ZrXP0WByNJ2B8sZvdPUT+nG7XPoJcKUn3Tr6vmVo8yJ9qnZj
VowsRsKUABDyeEtG7qM8dHhreaOkx3O41gwzetSKeZld6DIF2eg2JwUu48NfHpXIWpccageSf2BD
K2BbztTLYFHehLwfIMMxnQaRbbFJ9qcbjOjWs9P4w3cfNca+51dfEULHjZuGNCESiO6XrmwpOZpu
Lo5ZxU1Gbgeaer96H0eXozb7hnOEwc2tMuYcg75A9lyNqvlEVZIhNkfdx0vZrEPqlsFNya82eciq
hnICUzgV5DROm3HghKNsm1mCM1K//vF6Y05lxivGsIb2q6t4pxLnII7VzOpQYyvaldi59jVUwa2T
UlXG/gLLHl2ubCF9kkpmN51vpDfTkSl/2ukOxL6Ya2+bdDSw10Gx38l3YdOZqmUPOmnYAxuwaMOe
QQKfmNiKIlMHbGF4+eJkMy+bmJ6BCit4nx9GHlpwIvqh/lOV8x817L9QwzrIQlm2/fNV5Wvaxmn1
swT2b1/036tKHOp8H5KdllippeP8u2bN+YMYKuGL0HfxquOw/sddJRQ4gfrNRB1qWybLuL9r1rw/
FrFqgDnaR/31b2pgccP/0ohQoSzNMN+S34IV37Jc/AcR7AJZINsxtg5BQBgEftI6WLcmOwCg6w2p
8A6lbPQ+VQFuvuXZ+mIOMl6jVa/PaRIPt07tpcy+yRJx/ciKtlSkwT2zJnnmdVk819VEnYHW69hE
PSAMwpuwGDcfJtV1S8HKAX5B0F692ouHVpYKOf1oG+03N6oIe1t0/WLS7kdlNvjNtA1dmUkF/4jF
a/jae7XxPdc8tIhALPX30A9DP8PyK9QtJM9tW3YUDDo7k1ovgz0h89WzckRMEHhsDOJ26G3L2qB3
MJ4N4cp+xZRp3GIjjOELgb7vIFyIDUtRfWu1mto0T4J3FGJ0AF0/BhyW2rYPllbxJaN6XdOG0Gii
D6y3UaCUu7MachCjLv8ikB2cY8V72A1msXGZq3xqsw4ZhBUJgtqpiwqCOF5tO5se0blZ8VF0+B0I
w5X3JNGY/l5HlASmHo3PPS/azdBp/ZKYHfSRNCsEGZlj47/KLh17xrH4V7ZzO/NQ0MiVml0UxjiG
Cfvr7bsmdTCiGgx8n9smIFxQ8vJbkfkoP4uYymHRBD5rtVgL7dxaLF01qpAwd6nLJ1tZz3Ha15Rs
cnnA8cKh52nZadyiDMY75KP6xTMiK/zUvGUQ8AcJERqYcBsmhIqUlbPVFjzWr/9ZWBnnNWK8662a
oeLfoQXha5i35v5FLkW8Hc6sZd0e6nQmAtwG7kAp2Y+CYhSnFP6lWLs4eOscPwJUgvDVGnDuIGoj
u5ZLk/LDtlw+xvUFqvwaAJfuQ+eIqdn9kLpour2g1SG2VnfzOSRsgM9Z4q8gCxfXUwati/nFclAI
UhDZuc8xbp0o6PgFlNWAR/NjSGHrq1O6IFaQ6Xw05iAip9bJNgEKL7EBSOnZt9FYqGjX9ZEZH3s5
4qOKCVf4luFbXqf5zJ9Zx/BtMe9iOytIYmjWtUEII2n0VIN4m4OKb6+95cMHc5/Nq9kGzrZuKY7T
1dz4zlF4pThqvbSi8+L2BCqJR9mQfIhosM17tugePi1+ouejtdqNhuccVWEte9ermyNTcfSqILcH
a1BKpKcJZY8z8xRLfJjT1AV/Op49EwdGYxOUtmpYGh1iJHniIc6GcJszb6mPqZOSbR95A2bBxk75
/rFT8LGmkvIIQY33BkB0Ml6vv2VQzENMQLoAoINqlF/WZSLZrQx4IbfspYm4KXIWqxTjivNMpFgz
P/UKlOeuLpZTCkxvOSbZZHa3/RTW5xCp0Xlqa/4cTotZG/gp/j+jntN9XhtcECESob2vCp5QPvO/
gyhNa9qlePF+EEfAFZl5xnJNWUucRuwaQbmvGXMCarBKjfFc5hqYU04d3Yf2jCDXU4+mwsE4Zizo
Ha40zH9oiAKu04pCA9uDvPTBsIY8jPjctbFBryA7h9uhZKqzntrOv/VMPzpfDZecTCIWmB9aj1ky
QTArWhaUvRg6iKkZBu2Rq3ifEVGxmx3LXptj7D4Mad99zQzHclbIKtk8hIV+CjyjXPt2y4Vtt6rl
w3AALqhrDD4dIUEO4Xpu1VFItgWK2rBCrsUho5VatGgHZYX+14YRtrO12Po6W4Kk8SDZXS6OcZyJ
I0pJju+0GIhbBq8Xb6By4QeW6k5ZrmCxF8N/MnpHrRhdw/1lriyPKAmcPaVskqxb3hgPlSWrx2Ks
aY7GHCv/ijLefmH/7e8MqvXvwi+dU4QZ9JCNgfWtcP35NYgH7dMMs6po4IF/dxqtngfXnY6yJIAN
CSYpTqnx0qKUfE0QaJMym1MgFWGAGdpix2XTVSKEw3NeQCDfmUE5bavYnL+n14UJXXd3pof3SZ++
rlTKZbsy5RkUchWxcgnZ2R6Huc1vymUj416XM9F1UUNF7l+WvUC7bHHc60IHNxPLHT010wnqb3Bb
sPqxShiQW5xQjKbyYOysSwGetnmYhZMcR5NUtNHTu3kkO4IgRHmjICWucmOI7qux5Wky+UTYGXJ4
BCwMnFaRwtyHHfFs5H45F4kh136JcNW+qqRonwol7tnTNI+oXsC6xJ31GGHWeap82O9wGfrgriGE
/pD67O1NvHefYlvpM7a95xkL5NsAthCMlFu3e1dV9ZKoS81/GJEwcuOrg5ZhybzNvu86VNsewSZ4
Jc3EvKgaIe8UkT7+0JG8ttXombZF1jJ9y5yWlePYM90olAlWK4kS9R5JXbIkZ4eY7cySlKzD1BQE
zRr0ZdvRaep1oM3+2SY38nNqh2bHq9Ax74ZMwJw2DXkcPVz0a7aG7xg9WTUWw3Db2+a7IhhvWZtN
QLiVlt6alqO/dMQRb0YR2k9TaIjzpDPrIbe8/scodPs+hQBHPnSPRvkBq2EUn/t2hloFSGwtm/YT
utfoIaGT3eReHq0oBSHp9ohHaIsR0Xi0pp1j3LVtj0qZXQ27Dr/8XvRKXxpM8tvInQhuSPvxc5B6
rKLKxLsPZejiQVcxDOcqKZuVSWbjrY9Y9YZdqs1sZzCNB5HXLvKSAXdnWfirka3UCbpz9Z4OPXmF
tXyJBon/1Wxfe16JW3IY3E2XmZ8tOz5mYBguxuSKTwpVAPjRfGrB2nfWFl1qAmpFAK8EqXAz+O0h
GMCW577dQySzyG70a6lxWye94BPSyIGOdwo27/YAOXwybj1c8nszTS4lOICDXVhvUUamaVx4eGJt
Fn4IFhbYPpRmS45cB7bExK49dDdOSPhTLBpvVXm8wncLDlCvbFs6D0EsvPuABKKnuhVk5LQVJlmY
AP06n/UO+ud4A3PKJUwsfvHMBkRqC5gZZz5Dj2pyd2Fflk8kF44VpLGs2DGCTTfaLrJuK5dYyqFH
0rUiaiK5L2mLdzkBXs9m247nqXPMN6PlC0cvrm94AjGc113abfoyfHB6c9zLakj4oy3k2WED8pi4
JdD2CW8RlqJFqZuo2joNIhse0tQzN23kHQM2cpc6R1NkdkVEOmTJqm1IPhEKBZ/ftQIKCsLHX0ZC
1FZ+pyG+NZ1z8mSpD9okZ0uESbDzBtzjy4pQeauyNEmYC/zBazFNJy53Qtnna6ndZifSgbcj5Bns
/35Z7CVhba8EyRirUer2Kcpqf4enN8q2vA7VIUDqvGkWdCcRGCtTt2juiQNEWpclYjNPcXeuxYQK
3Uym4axbARLdtrWz42v0jU9uabBe9sLfsmbwfgQFJuSU0RpTurAvvjJsaA5IZ6JtsZRWsuyIWB6n
hkGbBSoR1Iq3JWdEIlIYybcbguFGScveRFPRr+HAog4H43TOEQXczsBanBfeb/lNXxUOVMUy1OV9
1qfOusvd+pGYvdh7JG7HmdeuES55bRllQaUEan3bjHckN8AIHU1qwZxtyV3MSzYeC30hu6LbElIa
6nUGzO6howy4sQspefJOTvyJEBUCpWaH8OxIhJ/jwaof50hlWJPjZNfkw3RxO9e9baqkaUmIbgw4
i+5wcuqiP2urmfZBlep7y+2750SVp0Y1ZxnMetOEdkNydt19RUto7se+aU/gSaN9GwevFGpq53ft
ZvRb8ZCNE6GBYPDyfJfpMi4Ass/K2qXhPCMFFy3BPHVRgfcvbW9+HByT3XVewk3ikVcAciKjF3sc
ySUVsIVLPrQGuYej7u6NcJrvjAR+CAFIqTt8CXr5jGKsyv1Vmw4iWnz2PNyOkfZgJTj+Y20Vb+xw
dXJmveNHF6cyP3oVyhsNTBY/INfCkTFnxHnOphxGUpYQAYBP03xLS/6rVauWrKP7WpK8BaBhhed5
7Ur1BiykXgunDWL/PrZlc8/b79iXvEHV4R86+fs/14j/h1iW+zqt+u7//tfvMl7HBY9uwXrAcvb7
cpGwxgkMMqSJthXwZehE3TSxn5H2dN/C1vpX+lr3N+eTiRc1wIzq+Kw7bPeX3TQU0AmTWlcfqrIN
Lwj/GTHyYP7IkakvLMXha1KYQtzGYzA4x7b1SBRbd5aRlDfkx6GIJQsv3HpNJdq78gqyMrxZnlrb
gt2RABUDkEgBKOYqomwrFxxIjLiahl7085MNI6bdNjpvD+kwUGaimvuo3VH1T50VEoM895alSHFZ
LOPvM/1EjqpULwrTCAhM6sT0IjlPjOcSYzwSEjYNXDLVD/Z/QCHDmIq+v4KJPNuUn03wGPrChNM3
lmenSYOFYvBhRvTX7bBRIeO9+ton/mF7J2oJkaNNLE/j8Anqz9deuERtevvXJ/13KbWPuplJDXxy
k+HML2vZnAo58jqzPrjT0i+7wGvA+IBajo9//YOWb/Tz6pofhLGeMoD9tf2rZjto6eAaJpEHkrI4
xRIZ8BY0OefnCjrp0sXTDruIJmTmLfv53/3pmCEDtvhABQgd+RU7B7TMYqqrSWLMpP3sKViFaZNO
1I8LbkUb/FSvxwG2NhB6/s1b/0+X39bvu+/ARFWHx9/C6/fbZ1eZi3wsautDZxHSthpVPIgbH0za
c5WxYdgIa1nPjGKqwTddvf5tNSzBfbFfHAjQsp6vR+M/481/Md7kcfrXeM679ntcVz/5MP78kr8N
N2H9/wG4kIw1myEiEnau8r8NNy1b/OEyplxuJJy3P8E5vT9s8Gp83dVqcfVo/G24KSy8/0QY+Kwc
GYx6zD3/DSMGt9HPd5npCmSLPs9SRm5Y3+xfPAt5N8y5GsL0PmN1kYUMFkzdoEDIvbswkkI8CKxa
HT0o69Ed/iMedCs1ph52w7FW+rZxPEtSEkNKBMWU985jEhRGod/cYDRyk0VVW67kWOWHeK5Mdd8X
jfmtJPfHhDnTVSmjVCshBMamHmBLVic27R0CKdKaSvYfYPcrssxY/hDE1TXBF2OBaeClj08EPDWr
uo6ZefZ+8egGKtrHcz1vnLAw7/I8pb+uHG8YVg3wwHw1F7JlxYAt88U3jS+BZnJAhCKOUpy9t15C
sHw6z9lFs1o7+gDC3lXGBl6YMvQooL3ksUXig3S91tP9OMxRyOJBlYTHSz4xpGi0sIi4C0lGG21B
E7GeGlP6zFh5X1I19i/d6CXZLTsyY9Ol0r9LWxMb7pTqJF0X3mKjANfFDj/UIUMPs0+nJ9/tl5Ce
SE6fCK2uVoYZksA96Sh+8oUThStSdiM8f/z6R3qi5DwrrT+JdMkn84Q2j2QSjltUrmiwESKV1s7v
vYTZLSz/N8JgWtw2TcYI2B/Lk9FVuGcNF1Tzuozm4C7IlU/ed0Ei3yrDDgEMTScdibNuR0nlsQD/
3A9T493zSWxzbefAijdhkUDWNweHpS9PydLIkh9+W9C1xGl+IDsZTnFMrq3bpAMlXuI/NLPQaJiT
PN7YU18/sDRtT1MtqKVJfXow3JCtM7FSp0j4yMjb1vW+KYl+V3PT3AKgmeUqmWocRat4CgNr11SG
vIjYzKYbsxoQEJ9sOIuBXIeMcIJgy4EQkmEkgsl7ttUM4uYqtQRGXSYaYLBpL8laKDsatyin9Vkl
FX76JWQRHSwOQI4eAcUx52q2Rv8JVhUqIN/QoXyF4uWTS1/jg5wS6Nig5xLokY7WWFvRonf1KePJ
jllDxsm3svFZymWFT5lYBFNpXEYXtdZSNtS3nRGkl7Hqk7MXVeoDIajHAgs44RbNfDkdMUzBXequ
QTWwy8zkwCzHrg8ob4iQ7y1UwWt8l0j5zLb0gZ6n6X2qocOukwZC+qpuo5I7Owr8iGH0lPYbgj0H
tZaRHMfLPKdDg+pbOOuaRAaSAsdytNaItdt5lRmwzO+9ykzRmpZD6d/ouVQkqbvmvs19zIAx7TtX
nIBgnfloc8hCSG+NGsPMbowi0OnwfLx2UxaB+mSnXb3vCS2ITwg5oewxtH0IB+OrMYcV95RBuhhK
nGxyb/va6eYd2A3w8DFZr580EipS7qcheZ5ZotZ7Ecm22vM/l+mlgV/kwJNoehJsVOuj7XqMi1Mi
Qrw9AxebdWEWMeYmzeKHgiN4nZs7qdvNT2Nuj/Kg8sSqAY9OehNIwyJ9pSN3IcrsBxbr3I+0Mhmq
w5inmctSdIU8K9vP2glOGdPvfBMogyJOW8tE1OkqAiRA1e3/H3tn0hw3kmXrv9L29kgDHLPZ67cA
YiYZnClKGxipAYBjHhzTr38fmJnVElWtrKq23tWmVEqJiggE4H793nO+4yHc3eZGHNHS5ruqdgjp
JbETlnmrER8x7EyVoAj2pbig1edvTU8yrNDSehXUkgX5UC9WutHNXPA9ZzjuX9vGlS9S77VHs82H
jx1DkHbLGNviWbMmVKtyMbeF4Wj9sY1jK8xNxVkeu3PcXvAX6AYZWk3DkjSceo4DB49ncrI6zSZs
ZkaUVusEm+fWsJmUQ0pVR2Z5QNR2DOpyqAfSmNp1oNMXY0xcLIdzZNtlrcCr4xd/MObYfBpGPOPc
wn2QdhNdNZ+W28HxRvcWsQQDij6a6QkkzRH3PE0vhsa4YTRmw2E1jdNdGXXWGfURON2ixbx2RY+2
ulqIxpV7r6nM56afnuNpGjD2OCkTDyONci8cMPyCmhvkpK4wXwCFno3uDjCXRDPE/hXf4jiMSC6U
Vj4v86EwSb22JcOAKI5ODVMy78xExfhdLPrveuqv6inymji0/ffj4qu0LL9271KexO8/9SfjBP+q
t0qCKZvWk+d31lbf/U1QtGMudXTTJq+J1/rD22r5v2H8RAzLuZGK2nYpxP4sqcz/Ce/cwOj5rqai
2qOScj1qPsolZtP8+XcDYxO9VdFbpX5R6hrQf4JoLFIpEN6B7OiNqd5mlkmDfTaHut1N6yBi62B9
+TpNORK7YklLGnNzd4UWw/LJNzTl8mFacst6MvwcIcTYGa+xJ+JHRixumMaO/WFA53eFO6e/WUas
J7u0kjZOzkRzr+KRPwxpj/v1nr04OxAzXV64YMoPxWTf5i2xnmTqRfOFjgUNM5Uj+stB4uV5NLNI
uZfd0izIQ3NnVIjJClN9kcvcBqXoCJByMM4jwd4tMwr8JetArbS6GSauqT5yjBnxyShMn1cZq+oS
NGxE9S7ju73H3FU4oSnKigj2PEofAU01QZwgCAzbVA4OUzpwrS764nvHUuLY0Xzfi0l+yRt/3qZu
uppWG4ggwyDEnnwD8rHM7MaRbiQP/BXzCgNFVODRQw/UlyYowRZ+y7Y3tBdqvAmLiixGpJeuxiTf
N7c0kmheDYhjNkviNvaWI3x3Z+i5fTX4MByNXq1zDN9vOHUtfvS0FJ57X7t29ND2s/DYJnpTA0la
2zlKrzdDP8jq5wGpynZFxYcZageuQU1zUkFTcfwqv+hrl2upipHwPKeDm4HlbLxA/rgGdcV1snVT
WlFNGVupvo9iOHM03JHN4eUPRD+y549LuXE9MixCK2rkzpujCDRVIZ7rxUS8uXTa8uDnTFhBSYxu
erA03cvRbXiqfMSdh4scyBWCN8KjMEQBHhVqHREeUaSVRVBIWAHGS9yhp+Gbo7Kw7Rz8emeFAn3h
ebEjuup6VG4dvzSO6bDceXQ/t1hzYJIQWybD1MaMY1UNIArHJ85T9aS4k4BpwnmwBZ61JRowtnhg
kDX3ISOOiDnRMVbtlT17EC4IKyUa/GxBeAnR0e8RNUaU/+WupK591LQE8gF5Xy0vs4upHgByzx8N
fVx2rptGu4jtH6xrd2wQeW8xfTAIA+hwrG2yvXqGBKe1TqCyIk240yiMaLykJ0vltGnB0V7Ak1yO
esOjKZycadssPgH2wAxnMHSgp87omGzpXcV0qD/hq5fHLh1fW9jgpza14ouGITK5sIW+xZazrzQ/
7CzCUJiZc32IxU3hQ4dxo/kaBaZMQurKrzYaKFTR+MsiQmadhixE32pxJ0EBQPeuCCcp7YkTPz7n
PWLXe+DSXbDmzqINsaPQaqVxw7uXF5IpQwvtsa+PYIzUVwZR88ZLTC4OD9uhIW8xc0mdKeMF33jT
HMvRvm/M/I7s5MvFiPZ+q8gEE8tD6vTUVZ1/cuPxrvNRsy2F2GD02sYYldqYwsAbrMeuafbePF1J
oU2IzxUkmzrvyblcOob+1pND+FswlkW3MYr8a26hHhWErZMHl6j7VCuvPJJeQ79HTYevgEUw9a6s
ugAEWkxTQM/EYHIkrFsdL+aW6QNxKz70C2bNncG4InH2okPUAsZDHSBXfF7cGUiv0P2Tw3J5Uq2J
OiAy5ZnuukQpZiYbngrjNk6a24GiSPP4UEtVnifPklB5Wc0yFblw2mSnXdQgrO5S0TiE2vVJyBfW
7mrmeR/dJnnWNVQIuZi+JfRbD+QAKKxuTR6gip9pp0f+Cd4R5yKW9VsmvbSvFsc/ZtK9i5z2liMi
eczsKxeV1EaXhrzTf2BdIR95cCO6z2YP25oKCPxHRuQPX9ROrxp1tmM7ueOE4V+1k34H1ajfWLL4
iKpbhNJX1/NU7Ep84Qhd6MYvZXfXkW3PFVodH7rc4Q4zeXuV9ZJYKU6ChN2hicIpM/x9KvsHlAXO
TjDVvR+z8Yr8G0LmjV4+upp8tPFHBOTUvHSL/wzL94hq0OE+VjU27ZyJpRh3qECPBLrvfSEjrmJj
kVkTN/vRaz+XNrHWdrt0B70XD3XkZtzAhMltiiQfLuxm1M+JYd4pVAF5lzw5mUCYjl9FZ6ASsNJu
Hc3/ZPl0XdFhkOfOWlpr3o3XmfuORIC7ia9u7T/EVP3O4n3Koth4zsnG2rSmy6OmccgU7nDlzsN2
aLKT64l+x+RXoM2SHmqPOm1CDOZJmM25t88ntRyTqj/Q+z0NaZTtEVASse1rdZBic2Qzy0M6A+4a
FeHDOLCU9Zk2Zr/qnDXvPC+6dZsUq8bXbZsrTIRaOI9DtaWVnIAQcqxwFOpyShmBlGP+aFjDocQG
6g8LG6v0/a1gpjfM3bmBif2ZmL2D783P0s2Y9vJ5nAm1R0i4V3oxzLgZWg78FlYeEca2vZwnFNfY
M4g72CjSEy7s1I53s2bOQadi82NUqRrkvZHRZ2j7smbowMo0FGZ5E2tDh/mzRYXf0/SswREc5sqW
G8MwyNNStboUyOXDlPHjwVc6bjpTeySrd92e8eBUDCw1zz6PuiuetDIvr/W4HqaNxaECt+i8SHVX
cmQ6Qu4hPH0wH2le1K8MErWYZK4Sn4ftjqiOzRwsVGBZFYYG9lmxReHxudCGGyNx07C3xv6us8ub
sdQ0Aiq025Xhfp1N6YeuNdudmpzqhHP7g9dZ+cOUZiehGf3W4ONtBHOYTyyvhNEac/QiF6Pdgldt
EWFosJ+qIdk7KHQhQ9HXLzIiJ9Nu+OjHcbctdfCN8TBmDAn7MfCHzvvmKBzWyq4RaiVm/kLEId2c
UQMrrryPZmbTf/AK9wklcbrRIofuiZvIBzwHejCNOvRvNy8C05yqzWStDxFfmAxwzKJ39tCQS5+3
F7egHQv5hTPl66xrTIX8cvhgdsNW91VyRttrb+aBLdtFe1eEXtpaSbjUrRXUeptfdMtSoQFXFjVC
GV+h4Tn0Gd0kvEvoZRmB3nmFaHAieYm6xZ7uHRbXaT5wKj9UpAE8DIy+d4af+mnoY4W95LD9pcm8
z6zO+Q7UmL9RbaQeiVm/cGiy7Wu/nVF/ALhGzcYGkfoORz6k84ktdJBDlRTnEvU2BC+7uZRGh56n
7+bLwhr9AzPhCeNp85lQRCNUEwkLNzUT8XsWyG7amsqEX+n06Df2Vhl3O6uwMjavTis/NsACLzBq
2LucWvBJH1tzxpySe3CVrNm8LxLTeC1z23lFWoX9euljP4iSBiEz0KRFcc2FvzZ7yJqkAB5Orlph
okrflKa4jjiomDy3ZQuwBIvPpqDyCOkhwRSljWZgXblo1ejuEGTF90xW+9a4otAKC9wxrb8cHfIe
qshhLogIelP0NQ55BPBH5J2gfRHuBWySe761ky2JcPXTod7kFUNKju2fht7qQ7HUKijBuYD6q2g5
RQ37X1aBYClRsEeoNmvPyA8mM/cgaeVwohO7jVrzLMHsPaaW0+7z2vGQqxYghHuE1Znr389LssuH
pr1rk8Ha68aryhMKJom6XxbRoxHT2c0bBs30iDbMI+pNZ7eBN8jo1DpzuXWb/LCU3HcFqkGkZcJY
hXo1LY9h4+W0FKsWvTtkXJqdqLy8JUs+jX4PE7/xERlxibF7PU4VtmhX95GFpsXF6IDgkoZXbDiq
EFHXa/hTY7dmT8yrY1VZd/5YWHusuZ/zUj1W9WyTWbHc9gXnFNHbiMrHEhd13W9qawZ+VdvtldZO
Ay4FTTxBSWAGlxfF4wSxMERqylY3axYqiBYLX5WHMiGMLxCyqi6zYnksmnrawbHww7SK0i9ZS+Nh
cpfbBabOdsod8KkWPJXJix5dI79sEiS1LblspIKW3yh+cQwkHf3IhfQNYnn5SodrWqzJboEs/Mi8
P93kCDh2jUUbyLIodkTj2cGsyfwKFgkqzDErdr5uN2fHi171ro03fsaMORmz6baZgdX5nWOEc06T
DxcciMpanstpVmcwIGFBCnq4dOh4E0ufzzC7T5rh6eHiVCacgmFA1OmOl57pfqk4b2De/yi85SWu
HUIXOnXJMXfmYiBazZdj5GXDdtG0fZ5807yGlhJzwkujk/WhydobNLXwERKWx6TxQpwa+q6uOd4O
ojX3Zj/sBZpeQoPlxUq9pE7QT3rmPSLbNwMzXV4mV32OVPxaVRn3T2Xeqv7KraLHalj6lWUZf9I0
fIMKQwrOCFD8pnu5+N6zV1eb1verfcbmSLSEBxMGv0mglbpxaVn1LfLAOdRQ+4S9WnDrkxuvn7Oo
GinPtBus6oPH2HZa2BIkxDjBTtAEaKeS3ex53bHlDv40t8lXE0YBs8lxDhJTINIYLQAUGISKjznx
EtWWpnxxZsuyFohpZk6BV7Uu0uq2vB170R8GbWpCGDHZXsLwb8Na0DsOq4wpN5Jiph7jYHPIqZvH
UXn5ccDieaSqzo6+m5R7yy+Jd5mX+IK0XGfHPPBhbhcELGBJgTjKG/Rvxjc77dTFkqTOCcIG+U/5
nJ2Is5x3NuqHB6ucqw0s8RfO8PIqKy0O+DFptkSMYHSp4ktzcs1QMa+6onsLemGZpr1J5sZGDpyW
BgA+8JVdXFJ4SyM4wvuhpGFOcAaHqgb9I+zseENvQ2PoosPZUV7o1NLciiSPrh1wogc3n18BnaB/
FC4mmZwrRlF7Vaq8ZBQ7H+12WIJ2HM5oXygrugT4ceZ/As2FBMdzzY0sErKRa7ukDGqXzZjxz3f+
GCqendiZKPc49e8sgRm1nwTNxUnuoHTi96P6ICdZktpRDDuWK3vLaj7z1dvlNoebI5P6msOUd6ek
Zu05CtNxMSf5kawqf3Ve6tkVW/VKUea0cJ47/6LsSi+oM4mPNnLtQGVovGHFBogMmgt37nTsnnl6
QCRqhC3ikwBbuI54uulPXWV+axZoNH7eorRPnsWSng1W9+2EYfRGtnyNYPeCFSa6NfJ8ZBCtGYFD
Ug7ZRZ52MVryJhWFwPJSXMWO+1R5frenvibaauVGoo3flYa+j0f6HaR6cJaxk3kFOPBPeUoEadp/
Xar6luSqq7meJaHS0WbBWU2XgXOWMAEYYt4Kxh7pRYQ9DFMYwNOJVdnWo0NS5e0W755N0TKf0JST
hLxCHXTVs0baRosIbngdXPmKK/7oWc0NRtnpmCKd3HCEvGCJfqqjoYSPMm05anEnG7Mb9kM3IilP
9fOCP3bvTSNtlIVN1+pRfNTG3Sy1oyfVdhkcyNYNhBgOOkv5obE02iYjg/wdKrsH1s47Mcczn2jo
t5kzcvLyxjAm7nLTa3qwMFNSdAQ2RpSOpwTXSmBb5WvZV/6tjNEKU83u0SAlaPPM5RENw427+JCM
aqRXZqfv+s52A6ttSQ2nUNbepmUQ11z5UETJV89ozt2CKstzXhAm7+r8pTeKveq9b+1qO9O9FI2t
sciwK/xNQ8S7IeGUL83wre6BcebQyROSw7eNhaGA0JAwExWa3cWjV7JIP96UTLTIaV4oW2T0iYb3
TZuwQIedap0prKEHXqP2FyeNmh4LRJyT3zZwKB8a1I2dYievEegHvl4327KbynaT9C5GMAcFmnGB
ySwkQB4V60Ssyo4uTnxiy7KDbDHchh16btQlOvJ2b4Hc8QPXsdpjmjfRjceqxoygI0OtoDRuEi8g
nNvpsZc4RbcrPBQ9u1bLxpZZdEKrDYUkT2HRCJXupOUbDd5rrpFNIhARItqsXyqiMV/JYkJnDg3O
7+hYBP8r+of91+r8Unzt/u86CPhMccE6l/T/78ffdr//Pv5ardkBP/xm+0aHvFVf2/nua6dyfvR3
zcj6N//RP/yPr/8YY5Kq9Jed+Jeue/mcqO5r33c/CBxWzQD/4aXr//P/aI7/my88B/UzASQuNiz0
Qn8IHFzzN1t3iGwUZIBiUV4jrf/sxos3nCT8asIW31xf/9WNN956+D5syj9zD/68Cn9I0riA/62S
5r1ijHAQakNySNDQe7y7tVX/XSveN2cHmpVWH7w0/wa01d9rZCkhr2Ng993V+TtiuL/3Shgo0Ni6
yDzggPz4SsRBltbKGTh4YiHST68/1WU1sRckKvznX4nX8E2eUYESa30n332muNeipa2z+oC3Q4V0
cK47omZoEi5P//QLeSaHNSTTDh9LvDO+DTR7/apd6sOMETPLs2+Rln6T/PqvvIztWWidyPh8/x2h
R1i6xCZKJdJA4/oeVMiOCMqQU/u/cOm4V33wqpgyyI1Z1TDfX7oarVyV8ImGqGgvJ13hG68E5v1S
/sWHWv+l79Vr3HieA/iNYdM6pHpvGkROAfzQH+tDMo5Z4Kj5bo6nJyKdnhiue5tfX8H3Urm3F8MG
6dCeQjT0XqymGXbFs1nReWnAyrgdQwLpNdQZWvqie2CGUqs1A7oa/T9/KyJDws/powR0YAT8eD2d
tlIC4059gBlT3StSqgPb17InTfL/fv0Z15vtpwtqu4TPw4LReap/fKlFSXqn4IAOmsKHVKh63kqh
R/e/fpW/8xS/Baf8+SqrMO+7G2RF4w4aNMaD5k/2hWinp6EYy1PJaOdfuXTffZ53l45jW4K8nldK
ckUQ6iRflgoF7z/weOk/f6g1YMZb5WREqAj33V1fkWzvFdgkD/Ugqk2tI8wK5hpT9mLh5PHhpW6g
zyObARmMVoSWk8xNVAccOk8AbR0HsCpBid4Uq7CFoPj5jf/1ppxAwGbslJt9mxm+HnEaDle129GC
qJc1SM6vGkhV/JU5iYotfBYB19S0D+7UFLdz64sPWCWqox1RoiAvmTcjI8lD5C70GueS+AGk5Iwn
JieGlKUgk0JLAj3VAAXoe9r/ioD5bY+9/b7XpHVC0T9+fssteEsmGByDV5FAsEevGyRDSS+ptrOV
668yS9BedLwfTfjWSxHxoTNCUnYVMlxE7Uu16W2UfgBpIiDbhkKpzyC29/dOBNKg0cEYotD2NlpL
7VXofLqlYOEqpIu3tC8F5FsWFyRPzMUctoCSac4O807VhwOK6hNtJE4UoBEuDFJjNt7qs/P8Qgvd
XBcf4mSwL6bYkJ9ir8qfnJHjB34GzIROIT5EfHY0dyNQm7qwMPY5uIZJEnVXXrhpYqn8w/6oAeF4
6kY4/tAS4Htraf8p4tJcJLKprx0lv+kG36mSjvhQeOm3qRuj+95ZqiNnSN59t9oDkRQB2aGXiOLD
R9x1I1NnupMTzn5W9D6E6Zvuhzg3A8oA3Bs5sWmnlPQA4H5kd55jk66DdOLyG71642xUkouockIi
hDbSUHu77XNaiadFj3A9OlyyLOUiRKS/houVzIDS6/jBWwTuxdhNs0/+QhhA0YzVJrKTNUcP084S
Um06+T4F71hfGQCBfJpS0fCcRDXiGWHQlA3pz2MgddAyUpymywePwPsHsHxAzt2kot8QU3WDywyw
gTcHS6ILr0hTeTDLivvHpupNQ4bIQ0YTIxkq+snQoNqJ8Rmca76CPppw1UyixtZFaBsBENLxn7qm
5bGzSCAKyd3AdYxIbd+bNUo+G0tx8tSXWjzslVfKF38UtGxKniPHrYAxp/6Q798CfcfWH54xLGd7
u1Z9vhu1VlAR16a9bBeoy6g2u3hUNJsy43Xx6+6LWHi2ULIQ25uPdvc4uLQSMCPanD1RMRcQjGgo
KA2fDNAr6I1rYiZB5jQakzj71MSiPKE0LLf070SYtRIUPLyfyHDME28EVH1MtIo2d4AkEriz5xj3
x1bFub+XGt+QMtn6lMmqlnigU0j7jO5J81PZJqmn5GuJdevAaAkQkpMQWWAZ6rnu5mFvFhXjPl9x
IyyjV55GK/3WwY8OGq0HHmnkzCTjr72ie5J0033ZiENfDa8qmdNTUTrwfegvX7AVureJ4qHkDIh3
0MiHq6Fv/W1MR2VneT2tgNrNPnhGvVzo/rRD15eD25jqPixGwkcDLJNpYPY5NzWr4nSTrKPTUkn/
2qSohK/IUw/YHx7GUCOh6+S8XVpWt2Kkm2Ws+25t8blFIV9SxHzXHoKIl3zqvFsT29u5wob4IK3I
PE2KOypjQf2kCMsL9Zw2zFDy8RGi8RgVXuNf96UaP3daSzsgXs97iZV5t4bTNpDA8hfbZqFsW9YP
B80H7ceJJmVLux3/Jfp8m6Dk26jKWrBNipXsrdJSfkssIa7BjeTQHKKtIlpi5KVRVmFx6Dway4Yx
fk7sEhhSTrC53+ncwRCq2zS/Nuu+2iWj6fElFPV116x1dUVmeI5mnZWcXmcaFAY5ri5XJ418IDAO
hJy3VXdM0o995hlf12Z8MKz3iK0vBm23Pj1Le4p3w8y8g4GJpA2v9fZZxvaug5AXDlUrQpsh8r6h
YRASQlE9woH2rxeXVN1Jd1vUW8RBKr5hehE6MaQxOTUPQx1HoYd96RQtqsCfxNqjkZy+GZGTlEhX
ueZ+pXamxNoW46U6m5HQX31D9ReDBpEbdgiK2C4/oH4b6AZV/r7wY+2KOLhrMzWHZ03KjmFr0l9F
KHZS3Rw/eBn8cI9w7r21GPZh8dMFDlhTXNdaG5GnwNi4LTaQM79VMVI3q08feZ6f2kGPD8KrNESz
RRP2sCCuic8E9wOIYs+Y8FWziRoTLpte5rMbammSPzV4AE4olf0nvfAgTetGXdHKhZbz+yLrWB1C
Hb6DHWevEf/WBDTZsxjxzQw2DwTHW+0eSlkgYGiRltP5sgRSlrOYSQ55DbeIxLgKVj1DJdDofuBB
QQ/KrC2Ih8VtjjGtNlPGVjEOVuaMY8PstRCPXSGK09iYxalye9LDKk+tTMEO/a9RzCKHXzRVrnMx
j2IqFjYfVLRXTuGOJL+DIRshu8lE21vpgCpxlL5JqrYoosE7WQOWwWA10NOYpBZvFW4QYmS+dbOk
s0COfPG1tiEkG2nsHifPrdHEEnS0InZsHVLUxLo+e1g6GR62fX9TOqQBtdhjyWTpvFhu+zppMfGZ
yhjAdRrdJy/TM1DQU34/SpP8Z3w3dDYprqHU1syRT2Uus01a66+Wpw61xD+nzdhGLZJFdsLh+WLh
GG5Je9OuDLPUoIhjAWQSJeY9z6kwg0qC+VS51x9Eo3pgZtELBsVs644i29K29zaV2xjPRS+ms2KP
BuoWkx2LhgeMAQqx5czjGn+OcxdUb2Z0Guywyae01LRjOtk6cS1xwfpGw4VFP6Y64bSEEp2RdW5v
aj7wIQNlx8Bwtoe/yEh444f+UMevKQlrdKZvm4AJrHcVNjNH2r6dnh9ACrHeiHG46mM02oHXUieg
gE/Ps7lKE8RCXZH5LYyTVtgXvVkwKDb8vzqoEazx47lifT90CAyUgeth990h18V2zzPA+2FW/qR0
4E8ZayqKkJcyV3fRzDb36yPGTydDX6c5LnglmAC+/55rCSLYLmIYUIehoQgrI0zCb6aiEo/DBfPI
6i98VD/lhSGINADSQXjDyWTCxfnxTFOu8cSWk+UsKA0TClaJihBLdLsb2RYvvVZhSu/obTtYKG7e
th1s6JjJmDobO0DtWhhlOLCqpRn2U8e+/uvrYf50POH92STT4UNxdTpJ744n9ZQijbBUdkiKwjqp
oSu+VeY6LRh74oSKILYotnMyzGSQSKM/Dw61pkFc9XVtUGjDv3+hlClPHqOxzSw4eeKuwHWXz8q+
sATpD2UrW1BsUCT6YU1s7kGZHuKIVdmcOLhuwSZE96alWy/QjoB1+PzP3tMM9xboPRsw8u/8SU9T
+eltVyxL3feQ1mfir8LdjPW7ePd0GGiswRo5jg0NfD3pf3f+JBgS+zdks0PvoF+3ta4K+ol4RZA8
z0g+tANQVEal4I93dguCKG7706+/jp/O2bjdHE+QVMBXwm367h30szMS/QOTEJFZure1mAgha/yr
ZeCnjgWvQqNCwFSyBJm8775zlaoBh3SVHhyL4vmNv1LWTh824IeRn6+8jVlyeEBKOzz/+gOKn68x
JQpKYM8ASEMc4bvXno3MGtp8TA5WB8YF9iJw67doJWTr9kVXjfZ87WM6eSqt+SnzZxKla3vc9vNg
4+apyiRd19u2D5oc9Rgs4ppy0sIVSv0NxRPW9xcIHlF/1KKOg+vbu/+3cvyvlOOW+HXu7nWSVj+0
qX//gT9F4/pvtkEkDjYkWNJsPWw7f7Sp18xM8jANbog/G85/a1NjtsMb59DCcx1+sc2/takJ2qXp
pRu0NXhc3TVO811b+ldt6p/WaDYCcjlt2zVW5PZP7UJgMTFuJBsKAbKnaCPkkt1x3IhOtgV+0Zzt
7gP2vGVXt8CJAXJEJy/nMEdBPj3apQeWypGAB2F5fIgnCvRfPzLvn1benYAAikvQZk1w3jPBfeW1
kTH61lEOFjjaxIIiqiflKkHlSN6kOVxX2krMoarM+qvtQXCRf1wTTZyJSORtuD5rt/HdihQlUAQc
lTZHLBnPZKYxgR5V6l+ttYGzcWrbvRS6VyImnx33AiosWnLZpp+mpVy+uAptCRTY2TzFOVItkspy
RHscQrdtUzm3buLVc4gwlJzCsegvjdrkadZrNFHoeQJGXL4RWuxJ14mYKV1dYzVB0aOGF2C47kYp
cLeY/xKt4ajoTCBwHPEx9vDwVwA3UFZ5WH86a8GNQz2RMBIGYG2VzKh708Mi2DA8Dokxl6GZWis6
o9XQ3bkPalraHABow3roOnWJbASMloakbmWJmcNh1kBfZNpiYs3DhYeicBw4uABuDeukRHokpvm5
lF5hB1rnG5f2KKON0879B5ySiJkB1QObh2wNaZIvwDl4pJ3s0E85e5L20pCCdFzBsKK5w4slb/UO
AcNGxo2OnkF3Nuid9RYlMUybUZltuhtMsl+ClEfpbopgyq1AfYfodyvpHwyMfnRW3FEdibXOGU+K
sr+jwU8ehmGOdAxBR+u7wsjgjkOayUz0Pk5taFsrXlbdSMvAJo5TwbEFYW9A5wwVUc0g/mAPQlDh
ImIKRtt+duXsbRPbKW8yKp9dFzcCL58Nvs1ajQ8BqHhjp0tku20/2je0t7T9Irz4S5OIYZfpKfAT
Mil4Un2UWW5xt8AXN5FvKnmizQKszO7dl4RWygFJ97L187o/zGlLGDIijpjxqxSzEzaDNdHqa0pc
+j0CuEjzphPexOjJRMJ78MYE+S8pLMlXa9SHawN1mx2kJbwb4UKrofqljmnsFAW+j1gWieSw2OyU
LrrUDc/efRJr0jwzrkdjGOBzIEgSuSfc8qBx6VYRbxg1cSinCCCnV/fZl1ImhGQF0E/WBKDxS8aR
dxXbJvggIVvUg37VNX6bvgz44xgllIMlrvF5rrlVi3nMdVMOz86UssfNNlRq9Ps94ydfYSJ1CTzo
P1PLrnRqmLYoUXtSO7b0aEpt+xYoNhAmDoxBd3sybQZtSe9ns5rnA+dGJthatELbqrIt4k2rCI5Z
Rb0QhBGgAkT3ZxsocDxmAJAb4LVJ2peXbQIrcNOAWXzpKqBuBpl53OrTmutF9+aO0eO6GGLdZCid
lteS+K0zPQ5yPOj58mrt+tloTNv3bbQANm7sjpAJtG7dhz51gKG26cC7n2Jgr83KmE0r+H8dFPyP
4yD8DnE73rdNMvIg43VVKxdHn9SrjjhDR93Y2vrZj0bwaLWoq5e2Izdqg8lu2b0t5ZBUuU5QbsQW
uA3rKBSL4TylYnnKIYWkVZiNJo4aqIa0FpcNO4Exv9hKtXp98pBP8UsW4xXnPpqNmPCuyljG4bmM
0UZChdPs8kXNfcGtg76aQ9TinBt4AsMGwlGl7UbVY56xaGDvG0/k13OZcKxGQIIorTPkBCctFnAl
Kh6sNPLy69bOsXCUsQNLCbvJcOTM3otAh0lVXBZa61Kx8w64d0mQOZaG4UFab1oEIYtpR2pTdq37
SRtKBFJcnMwPcyzhxqbyHLjPNO+8Nkgad/xYGVp1ThxyKzeeA+Mswjx/jAUE9WzsqtfO6B9NmLrH
wfelvTeYst0qjgT5RkOUS91ODJQVrPjkAa2WjxfCltHOUMhzEnOAp6JpMylxSP0eRIYgOHATZX+2
h9JBq4zkYFeNGaOlSlvC3LCnSwvO2kWUDAk6g6VdER2Ir6bGq20mIi2WUC3vj74QixtwA2kPGfsM
zEHTX+NwUCUGRlO4IsTMhOtFQcMEA9evqOFyNGdWv8GR7YZ1PA7R8Vu7KWLB7wqz+/DvwvEfEjq4
zq8JtXdJ9eXrfxy7nwI1f//BPwpI1/gNvpGgtQ2TRKwew78VkPwRY0FLx/bHycnlePtfKgd+AnqJ
83sWu+CP/vQc8s+B6nmrRPnP/0TpSAjZ+/oIhARaAJP3wPsy3XeTxAYVTFsgcDxoABWw6SYV2Qai
h0TEQGmbCvt5LIbhKtfqNJCqfs7hNB71kcWwUjlS9iVZ2cpWcesPRXmTK/2JhBl6LXWOm6yyIJ8s
zAiOrUF73Jo1dydnmgAeIMY6p28tJuNGTmP74pvFlTPmV6Y27qOeKrb//+yd2XLcyNV1nwgdQCbG
25qrSBbJEkVRfYOgKBGJeU4MT/8tsNu/Jaothf9rO8K27CZVAxKJPOfsvXbjBJzVOIBkGi+wbuLX
3uzjc873uK69qlhB6auRUiJaGpEQcSSZr8rAvHOtlolKMzwv1t+VkzYM7aZ0BdfwtV2aaznm8q1X
+mdPjvshJiCsYrwUpMXNYOlLOIIyB+GFyC+96af5zk7wNiISJhjLWAFbeGb4WW7Ken5xuvRE/O0L
zcenemrhZNJ+J5pUfgprUuEa312hxQ+2ZRvOmNP8s9XJp1Rnzx7N6p2JD8oEpbV8AyT6Lukc2WtS
FQb5QF2yk0sbXzJKIPiKaAY96IdIDhe/GEkaF250bLLgBcBAsLeUfYgicgZ6BjZzBlbHGFq+GNNk
84pPQvUCN8744KrpMlT2k5LpiV3+uakT2jLOGYlsA4/Gbrc2H2gZl6DPv7Px3O8m2THXrdj17PQ0
2xxpR7ZrzJv0VxDc0mZTTbgKHcpZagAFeGwRJ5PBjDERCdobFt5W+XNvof81Jwaz3YI9X16rYma0
Ner5ji7NXSeGfa/mq7exh6HNq8orGXel6lVm/JhjxTcpAWmCi3PwS4gaScwnxMXzOIdMYrLOzTZx
gH0SCymIZfhXG0Ub5rpxklM50RG3mcqhEnnITWczTsWwLlTTbejhPBeamRquqxe/nK+0iGJE2k18
TmvviXiHL34tb4MhtggQZA4tusPs9M2hHvXDXDsHmKsdC1UeopxrtDgj12mnERT38xWxi+ROYyVZ
UyDKU+CxEsa5o/AXOXnVrflYRNZLICH+LT407JXZyfL0A9nWD/aYveYAKNYm+slNn48PMrQUIyVm
T0xUGQK6Bpu/hYv17Xu3CvfMs/yprIuEmBjnXDm2t+uW3+NzrtTosRSl+xR7zXRAxjpjThjPlTCq
P5MQ+bkH/3TTLI1lubSYs5Fhx1TjiZo4zh7ATOhTXTr62Oaufxy1YdymaspQ8Fb5LbSMaWdiuDqB
XGnXwsjkS0ene9KNe235KYMTFMsL5xm6MypEoLByQ3rG8Bx6Jbp4tJQUDYldF48QyR7z0SAOerax
CKLiRbeswrNdpH/iutCIerLtyMN9PRPGUnUTQC17VNamQd2CPnhsopNfAp92vfqcGequKO1yC5rh
sTRgdqJLdLa6d57HYsI8VghsD3iat5lbrzDYJKtqDtxdHjPTElMZ3lmd0zHLYfnPiXgpkchgNcih
hWjINKOwdhBouW4TtwD4lnBF38aEc2j7t7Cv+v0IinUFZfnJM9xzL+rhGOrmFdLqFf3U3/Tdlq7T
D50/FMVeQH3Lre9RXbzrSsUJJucEWO8BAUq6kn3NZN0fz7FTw5uw3N9U1T/1XHm1gAeadOhqolR6
1xMObACpLpEtB5xP5aawMEKBA1y5kg39v+sdIJlZ6nciJmi+0DF590qDR8hlElawLbv0meMwYwe2
48QaprXkoFke+ZO5+/Vrwn5//13S50boQjMlWP6bf/59F1UW0B7bEIsaumaGqPoBjXq2NiTermWS
t3zeLJuvmpYN8NcvLX/qViyfNwBDR1fTYajwrlsBjGsA2OcXB1RYqNHL3L+bqMmX7eIKFW5K2tv4
MjB32qWD1qdEY5lvgkKuGjW9KIAxUTFf9RDsmDk5h2CRhCR9s0WcjPmF7RvVGb5hbIt1mdwA/tzl
jr7AMnw0HZWjIwLZDo5oPZLsu3cgm36OHGQsts/28OtP+g9LiFwSUzgWlbkj3tqs333JIotJ1hN2
cVACt1Vp3qG+uctnhie/eZ1/+kZtiwQzuPhozd73xIPBgtXkL2s1yOwjuvW7yYrtrZmxCTPsTDat
D84yQusDFvOOAWN+T4BOTO8keq01+/JyVElSDhCWGK+I1wgJOukfjMA9y0bvlc9271SkrUQR5uF6
FIBEHIZxeSRIEoqn+Ko3m/ZSpOPjuKgeehHbp4441u1AlXtlF/FrGGN6LVLmEtjYyz1+h9ewfEMv
7+YO7QQKkYOanINSBW5RnLQYj8ar1GPsLfr5zpso9qkgYLj6xp+Nk05U1L8dtPzDDkO3m1mXZYKm
APb1411B9EeJCF4WB5CXb8eJkZ0NgyLA70Eefn3RfpoicBcg/iVWHIAAjcN3U7VGTLCR7ak4OKm+
2C26jPJ3G+bbnfRux/ToRdp08C2Elu8llrECU00Cb3EoA13t2hg3hx3OL8tOT8bbtO8o71NhHwJD
nIcwgKRQZCdjDD+1SfIF11lBoaoxrGWJPOiEh7gK2J2qKb+xrOiVubnceiHIqky6EI8cJuZEb7fX
WexutV999BFKrVxmxEd7iqd15nBuYd7ADCOoq51oGA7JoBb7HkHJyhTxq1OwBOs4vdFjekod+EiU
txxQrYHTr1WtGQDGa3g1l7IQamvL+eo31+Qf7liuBepXFNFgMN/jMwuB5o8A9+JgZRQKWuXxOu7Q
eZE0x2emj7GiZ5Fsssk/5zTf1mHbYISw8lt4TI8+JKyt4RbQu0IEzp1rlZtemU8QXCUQAA+0pXbP
8EJcfB4O5nqRkOHATlQR+LKhK/doiuFlxvMCuuPDKDkdBjUfuCHzmyyix4mDGP4IVe1lNtBOHi6R
4y6NPtYnuIQQqr3GO2bYyYZw0GAvkEkEFTqBX39J/3CT8MxY/mXJgOpN/HiTDFGNr2fQZOf6xYYj
zogGhbdjm/0qrKLfXBHM0D8/qXyewmxrcGT8n+7J2paTXDL2Do0g6QLDHFLAMDmFPKkCi+sz04xY
zRMFkhZsU0nCCTDKbsBnz/QSACGXRYCjEtQ/kLc5X8VZ28Hb9bFDWNeG9m+zABYCIGPcokUpN7Ii
qzaZL2M2XaGv4GHMMotk+hwOyykVPWQymzfETGySsUTzFQNuoDsFJsM5v5WXoNrkJnb4waBJT/Ck
+I1q0Lsq7DvsJ51CZDHevRVBIRF5G+jV5Qnp0kPcUUj6KXLDGU0HMavDQ0NuJyGThJNJTS/GuquN
+CQlpzULYkZcpNNm+YNBRi5x78uCrHq9s2zUG8tt1I7OufSGBxd2FJ4j1Ha+izAqqzktmWFyM+JF
3ngVP90YzlOdYLkm+6K+DpzxBanHBpwNpUIW30BmzdfByFHczuynROkL41bGCaVz0AVYPE3ndxF3
NhE3cNdlJ4rifR7yZCEAgIXJ3eEO3Q3doj9Vi1o4tZwzeRQbKZppvRRGtPLj/YAK8MrnZJ919pNo
kEj9ZuX+w+3NWQdGvglWEh/Cu5NHNsmkFraTH1pveilafaHZeuZ8wZeH2GSznL/eSu2yC5CiBpz0
3u75QnW7acBVVSf8Wp3LTdoVyTZIg42voSSgroSewKC42AZjPx2yRVCi4xTWekSLt16kJrWRBTdV
ExC4FPFc7GZkggV7+Xr25FkY7DFJNz1qyXHLbGS1dk2k/WMEFoHQu3MfURjyPFSy5IJEHLO9pH/o
NDtoI7pL41OSBn12o/v+Yjs9kS8ZlFtaiHJTD/NVroYHGuAwIyyyv51yenHbmdixqrt4VAeHNHbP
mocIRWb/IMnQWU7znfev5+v/RrO/Gc1yNFscB/8Z6nV4Hp7j+Pvh7N+/8ndvzXIYwZoerSucBDh1
FmzX38NZyzX/EPaCl2bS6vAjbKB/d9eEwChkwdjiqA18mp7c/+uuWf4f+EgWnCm2FfbVwPpvOmzO
cuP8+6ABnFUuiFbelotyiSbbcuN9d9JlMprN4LTEh7atMNpXc44+S5Pz0aznJQ62sqPmXsVZ84Ke
VDwolRoXkpnp8NoGeMcsJnoxa0dCO8wwGzYGfuwOYsjWGTXzBNPk73ENdEgrajFArOiJ08XBKo+l
It6uR9K/hTMTXAuDmGOSgoZNzHF2X4opvcyJnA8BqBm8fkb/rZgNVHjKHuxbYyT5bSwy0OCq7YZn
hO3TsycRyW4ixddGyqRm6oDcCRRQZtYnvK3Vl16o5BlO1HRnpOiGBWkxn5kfNOugilKPEevcfdNN
BIOn4jAeCXMB57j3VmfE8arMWvGxl+Oc/mZvk8tj990lcDnjc1URjmGteacay2fbThY5xQcEtsER
mZyzrcSCfg5gMVMuixpzInbX4K70KnFdoKKmgen6pUNoEGpN4Bl0DD2nPAZzr6moHcUsyC6/WnFq
fCoY/VzUZBCFGyccyZyOVo2vuuwxy0J/Hykk/0RTlLe+33zsMuoypxquwSCJB6EEYckB6H63/vLd
TXL316f7Hq8e/ChNY93RZFgWMMKt5bj2UylJXzkKzar4AM0r/GwtVz8qS+uJM/F4ZzB9Pfakghxz
zq5bWxV4fXOjm3ctQoGbsaf1VaUWX0PgDONtVND/G0rpfAgn/lRLIb4xlbKoh8Rwq3rXuka1Od45
fvgIEFLsgzjOaOcMhD+mGVEnxVDsldEY+1QDb53KptvOZs6aXjIdrsxZfiVy93qApX54k1cxzuEo
grp5A3M03Y4cGbZmFaidE3/OqiA5wXAZXmKF0ifr5PBSNYA433TpTWdp8BuEE1S633Ux9EduyvRM
ujY3U5vGh1R+NfM4aVaYMVwiTZIZh4O9+JxomXByeGstevgMzBmtsGDKvPGKAhpQwVVadUWc3NDj
rYkwzMSnqSuqbz6jrQW50+Ba4QlbH8bZs3YFDohDMFbxVdZ15k2opvHOX7T5Tlrz4YTsSfCq1Zwc
8P8DT57tSFwwWYy3bWfxhYo42sVYcg+Ds9ybRjrf53poP9mqrb8EURrBH2iCtQm38jeU9nd71hJT
Bz/aMiWNyYBrGSxF9Xd7luBgEkbaMy6KrN/7LuiLvWG12SOte4TiXh+soSuydphbvwwwHdZt1yKE
sIdJfU2qktaiSy4rMt76k1fbAEcg6zMnrJ7GJWqy7t0c9gV/S6oZC64SLYt9xrW/Lkl4XpnMwbet
E43biRbBZaRJbq88/D4E2y2puAyi12xX005TpCwbKsUhYAMmw04Hayc2e6BZyajHc5OW8/3bsiUH
HshGTNxuUzsWOo0yfCUZyXzyjRxxDLSYT4Ux1+e4jRtoA5WClSpJXfpSmOm+pk25eJWh4tBa6929
TSfb26bMCm99sy6n7a9v3fcaM75+XNuoXH3XRTRDDfzj1z/UHJJI7gwvoqlgP3YoiBjD1saHZA74
BBbWtbVbt8ZDMsWM33E/BiQ/NIUa9z5Q3WkluQcReOOYPuHarp4prpqJWIyBaMHKasLPjQ3zlroy
s46AlI3df/8BEFDxtsgaYKS0KJ++Xz8Fg2fA3JF3IfkdCXJCsxkTDiASkgWJ+y3YZ8J6YL8QLltM
ARVl6/pF9WyGpnNlDW74yr0HuIM27DPUCOvaHah6laCSI/bEDx8yr2YGr4oIYMKv3/vb8/jfD4tl
7dPnsJF04XVbEjHevXeY3DHykMG5lLSLARS0bfjKag59FHoYoixC5G4SlKy3maeLfYdTE/ZiUZAy
U8X6RMcuXg+BaI6Zs4DLvNp46Nw82AcD8vx1Q3FEXGsbX3tkPt0NeYBzvmuH9lXzmOASxXjRQ3Qu
Jjxi+t0wMu56e0iLvaexJgD6Ytgl6JJ1fR9+EspKDoZv+CdAcYJIRM/dMf2PAAKo8TP5kITKDTo8
xpOCplB4YNs6IcZvVkR7kf7FwlduK2FtyWIPdrJMv1iYP1slC+RIaVUdYfaGnwkWb46cCca7t1sv
DIzoa0N4kd6SI8zbK1JEHmMjLpnAZrfJE5hMgajVV5MEqF1iqvAzK09/s7N82UGWrwbK5gmDznyz
2JoI3aNZdqnAgBN/mKcPJpGsIB9rNyb3JXmRZV4eEW6MJJoIiNENnBbAPeJajUOL1CYbz4k18yz5
9ULgkPjDsYGVEEhEf0jr2LOX4+C7YwN7dd63qa7R0lnkoE8mN9jqbW/OhrHek7SlSN7B1rxSs4p2
HMWqZ1d08Hss9qQtKvkjwi5sRlmSndC5USVNuRmna20k+ByiqIBFzcRqxZ1kfpkwLnxk++++iMHW
3/oYHsqGVnHubVoFSXJfcBy7gejtbHOPWRq0n0KS4CyZOu4yC5L1iiBHxEGRMW6mucKwYEMiGkoi
sjzVTnSwRbwPate4J0dyGjYt49SvtcNjhfWl8O3U5WG0ZsIauWtBqSwh2sQRcWWGuPvUjukBeBEu
y1FgQ8Eb/8mqqmIjyatb8X4YC7YJNwR+EhZrIiB8urT3XpDw5ptG6/RUWgkKHKAoBpOCud5TyauS
8WdoB8SEp+qR50D82AInQvZVYQ1alXGefGp9OwDlldZudMCdZI7rXLIb4PKu1FeDfuWF6O7lgIP1
9GSSmLLHrQihb9ZIIaTCAtGNKjf5uClbXla2fFEwBflz2PXcBpMS82LtaW17k81W8RBFXXsMTZun
zmwl8ouSIR26yHKr9MroGJHWqDPuow7h+XZG0PYlJzoZbW9NETmxs5tro5it68gZ0tPEQvBJSi/f
xPmqXJNBJ58sIhKJaTX7+Z6Y5RDWEUDdS8PZ8tAtbPRVi9HhVbipfyQYwNhCcwLW4rshlj6zmYet
rXWw9lsMk2uS0gBrNLgzV3HNKXNRFxOXSEODtnRo4g6as1fPGy5dWS+JKxxbSXpPvWKd4SI+e16u
7gTNnDUPg4Bvhiii+7cb6X+V7W8qW1rYgkrkP1e2j9+avCy670vbv3/n37IR21vmQWAT3wTE7ED/
xmPAhfPARZDWggPie1i18wf/By0V4aEeIe2IivNfwhHxByUvUy2bYwVzF9v7b0rbpQ3/3ZOS2hkx
NN59Sb+IItpc/vl3p0TfIsciLn1G8j7n2VxhmaL/8jvr/o/1M3WLi8weCAKFNLqZnxpTYY/ET+Jv
O/RJgRqPuEacWYD7wejq8S53Ee9l6FybTTmjaf7uevxDEbVcr+8/4tuLoxym583X5vFl//gRAUkA
/Uv9gFicACOz18Cp1qPF6zpmekkslIxRkFckaRSx3BB4GH8bja7Att24cpM11rya+iTed5oJoqyN
+tSnpbpt/QRdANmZpHZMTbVto2i+6VsvvOTEBG/+Pz4ERonAWpp7LKR3rT2zwSWRw5w+cJoQ29FG
bAp7yT7G3jB9rCXS69BKyR41ckbsljmSLoVoe+OU0ZIqEgcjWQ1ivCtbPI+mxjqJ6HjeaT9FyUYj
cOdrrKg5YYi7CfA+hrW8+G141z9cB04vPIvpoaCmfzd9am3O3ZM3BAeSR4ZNY5JdT0bBtPfK3zm6
fmrhs9womRlt01BfbE8/XnFHW/hRkasftIxMRsA46zvXr0+Azut706FM/PXVeXcTva2wBVdjL4Ha
VFrLCvzuJhJWSygzDdCDjuLmnh2lXRHUG1z/+lV+6u66lk1exuJbYbSNGenHVwkatotsMDjD4ojc
Q3Z+rWRAKdz6D79+oTeHz3ebwvJ5HIEDyePGkz9vCknEtG1gDR4YSGbH2WsFIDTWzDRx4aacgAka
x9CZy7JLL5hi/Osqc9MNbvnwonqm17nj1PcN5J145WqnxSEZm5qGGZ2qaPE0ELE37WPW5kcdIYRc
y5mY3VUEyByya8SLjJUN1MwXoNGE234a3Dk+/PpD/uV6++FT0lRhHAeBA1MBVqR3FdqiqUWv1IwH
XJwWGYQlXecobI/QjclLTlvBEad8HbPG2DgpJQ+LNzlkedLvtFV1u7RqmnMFLC2mn0AfmiyUTxbZ
RGcnmOw/vSHPPzm1u22sQXywEMyQzzdkUN4onx6EmQY7hSZ502k1flRRITaks0z7NNpZiY7+ZDtL
D27nOLdRLxhCxBw+eLqoQ16FYisjNz5wyIBhChJzq4Rt7Tk2+A9N6CTHxMDSXFi1QqYUhS+KB88a
sydTymrWtxX43HqlZ8++xlWe7XFh0UnTgqMeQ7a127swLjsrKg9pU6aPHbFBGR3+FXkzxq0TVNPX
iXhrZqaqW3z0cu+EdtKuEleJNbA3d2MQoH4P8dZ8qPo2/+RFKn2tLAUJKTWDaWJqpPCjD6WJzZXD
+JOHU2Lj5aI5LHCJI0708XqGHXvrZkxvOj8ugpXM4+G2J/vtSwGM/tmsgXSPATyPMP1mpIZ/A1DY
wMga44/wmlNOV4o8JavepiJYtE7FuQyxoAsSjFEDYbBYGV6xN6vkevk+N2WWVGvJ5B01Co4HK5ef
HeUOK3RJ5CeleX5Npsz00chS1M4Wmv+z1RvAHiDu09Li+bKGKCjBVwY+Kce2fCawtL1L+J6KY2fS
I6m9Vj6kNu2kihWhMwSBtZTPBJiXO/KbDaZyow8sWhTNx2ICGl6m48ClQTndjmV0GKZ+p5S8F2He
b9nb9LHLSsJxjbHzkY2Ir7LhmjeuVcFUyW5impsICHW6gcqBxTpM6QjnaPUb0zyB/uMEGtkgTYMx
+lAk0Q2s2T/VOJkHRZOLoOMZsk7j0hdLn0VeFBuaYsnaWEAWnRP6O9k01rVH5O6pcNJgBX6T87wp
o1Wf1Maq0yaht4Gh2KLIErIWoKKdlOOV4QPfSgHJrUEohp/BZ068mTHckfhlr1Uqwdc1Zq1ZXHrw
NjyG0l0c4dffJEMcb/rIFfumhcDuzLBXca2a62Z0pucE9SFS9dbDNzI5Pnp0kVS3c0mrfWW1Vn01
TZZ9VMWYHSwZmwev5HZxjak0gXjUYk77rRiYNCnYwivml3DPzaR4abQdkS5r9V9dr52epG6GE6Hs
+phqIgx0VNnXDQxQGAQpAbShqY+9xf1lTCncwGwi8WZlJl5rHYs48OZ6Y0FuIS02ylejMY8fbW0W
O2kKdYQ5Um3tjKTfZGLKHUjmWxYRldfxSLZ7YeaIUxAFXicwsKsN6JX6hNeKSOCyn/aG60PJb810
FyZ6etVdM5Rnk2DGTbj4sWaNsr4pBfpeQWkTRzw5rBmHjTB7gqs1LVk+cXPyXMJ2hoa8IqFwQM+d
2X6aaXfcCm7U8xSbdb+BzICKyaxK/Q13FRkEmTkTPpE0L8oD14BvwHt882UUiNseDJPzBUWVIoiN
FnKoOfKRt7MALwM8IiH435rUSJxqo+mmlyyy66cEDv0mNWfGGwbnQsMhLSFLLXkc7DrdVVHQP5Zd
m9HuIhdkNpR5yBKbvafhQ9Kbmm9c8JinGdXoYZpkdZZqJiaiZfQ6DZJ5B+ChFEEWXPOg0XzylPlI
YObDxuml2NbdTNibQ5bzDK8CLq9NB3gtggwTCV7dNbkBvJO0D4iY1R0fiTFOtOqkh3C/SxNnKwPl
3FpsDKSJtPG+6si7B/+SrQMPMDRnFYdkLTDonCObk3ZZrxbDmFfOwPox1g37einqUzJlhJ9zthF7
i/SzfVgYeN+b0rhMvIDaEPTF8QKqB2+b+K8/B6S7sFZd1V1Mr+JPTNgvjSlqmrzKejJh/yAFSGg+
1eW+JcaBOa805ZUzmvuuZlOwml6etayBx6p6POapAHqUJdggZKi2JRhZKzTEeui6GCX24JBHYt41
YUFEXcoEad9UkDr2fP1e+tLYfq2umzavSf2akF52Y4EzrcuhEzRMw8PrABZVxc46tQS+4cZX5/Ev
5sPb4/1/BetvClbaXExB/3O9un7O0H43Rfz8fcn612/9axhr2X9wfsacgPmbGtPhL/zXMJbESmCA
eNNtGtvBW7vt72GsLahYOUhhxaGgFIsd9l8VqxR/EHrCmd9neirRn/1Xw9j3ihnTYayBDcPncIpu
hu7uj+fgbpZlVff9eMY+Q2AvfMVqVUoSEODMDPreNZzpxOigSLcmnI7P2ND0x9QmrZvGSFH/Zar5
j3hJ68cRnbO8G4wfONg9imeUu+8ajACTqzRQvT6LurDgH5EcvOq9Eg/mqEHFIvq3+8+erjgKN7lP
9lydNDS1yELx7DVSveJrwEP3lr9DIVnOMuvj7Bi+tZ9cJ/xmTWi8f9fYf1etvL1j13MX/S/zdMRH
P35/dozj1Q2m7ixHJ4oQjM7ZR72U7rvOA1S70hOxM5vY4ykxey7RKVNqyj1COabBjS67r2psW2sd
M6DekPhZam5vxfHeQ7YYbaMyUXdskqe8DQh5XzAgj62qr1IAVEg2iPK7iRul8/13q/gfqvyfLwNp
lybNfgpLLDrv5YakQkaDUWXtGYEPyK7IB9drg2eoMDb2NOnHJvhQhVb29OuXfVeTMZpF5AtUGsqj
ufzH8ra+q/wcc4zsqo2Kc+HDLgJJ0Z8xua1jP1SPv36lpWb9rlp5eyXkaCgdFn4l6IIfX6kCRTAT
X1Se/QpKBeSzJsNj40/gnYmI4vmczWtpTn65TqQz5L9bNMui+PHlWShiCd6G8rhY1H98eRpIMVVK
Hp+9OnWeKYIIZM6W9+CghaBTwtltMrn0+yGrB7Gq09L7tmRJHWEr2dejKxtzLYeEbJLEK/KPsqmE
3Ch/mr5VBhwS05hzb+0EpU0ZgNryb3zvf75Nf75QtB7YNjBvCbJzbfa07y+U6fYO5voQ4A5xMM9x
0/H4sQx0TvZKTlMRneBRpWSqETMzzrXiNEMEFPQr7b12HikZ64lR2NouE/0tRhL1VTuV8n5jAEAb
+/5bpgvHIqIaZW/l7nw3t3Ibgj0a1ckbrBRVGFD+0KXZjwSYBbsO8RMH3tq81/nk9CuCYr11YxX7
lgnjPrMrxHrMsC9V5gAT8rIh+jQAnT9OLX6Vyqmrj25LQQW6Gw53mQA2izuZDKswaYvzUBntbY2V
fBtFEHZWxowddy1QiB4ct8su1Ax30VTIcZX1+DIQ0T10IjdIfcBuA1ppEuwNgAjnlTn4yXWmHP9z
SGj6SeGMu56jkV73YCo7X7Po4qPhN1O+GlA1biwm45s5GV+qtu4+9GSYqBU2fG8XtnV/tEMhHmpl
Dek+9AxyWLGqhV8A4zYar3Rt/EnyaL6pqlYcU851R6sOsq/EY7jc9zJPP8RBOHorXdvRqQmbfj3x
Pewt+my3NaDJrT009c6yRktvMw6t0ZqkGihX6M5C8s1ks+khEjEdisyNZRH6w6NG4DviULfyiRx+
GnNTwQgNqg+O7Jx9HySG2LVuPj/7btlsYTNAbNCpH+2McTSfRZsNr21UVc56FhSGRG4JHe1IOy25
OYZhO0W693dNGSo0dzI/FPzoigcQ9EAXOiZhYyiXIUSGg7fySmfE0t5l4Voyccj3jcu8yu4n836A
ugTgpzGZobOSup3sBtDvo/TGazed5yy874e6y3Oih7OpaL4qEAti/twOxsgsAeMdW3n5IqY86SSN
DwaVlXnu0i5PsbDH9bzXQd+FaAcwTwGCz8oPpodBMJnIF1v3XANMM9DBRi4XJdOmCDmerrssHWrm
jUNE4ZZ1VnirahPG4SGlK6g2EHaW6I+2k6yoISytheDGs3CHTSoJbzW3DiwVBAg+C06mLYlWWdwQ
jYLRPgCKv0RSE7CF4ZLAE5OIDyx7EKxgBQwh6RQeQo025FSwcwr092t/dtgxC0pPoo5VQ/IpPoyo
vWtjg5j5Mor9V6PXHHU3Zim6fQzKyz+T4EUoaCG9bokILca2JjG0peNNvh9pvl6+DVs91zvwYkW8
mzLwWgezpWBfYydgcuNRr2b7hhx5tM+uLT4ZVU5SqZQuke782zRus4QMMb7yoviU5HmQHyV2+myb
qs69zH0n5S4xSmFdqUG1XoF1WahuHzYakRAPY3lKolkgGUP0WmzLDiPy1rfGmUlTQvPuJvexu28N
bpVmE1pWf2qgd2ebKJRRj0JGczljj17RqlhkZd+ylMHGBvVllm9IEiSb1TJjnIqxl7qEPae4wOIy
JhSAFgPO+6GpgrskHBIblAWZdIgwktm4ohAnJagKI4e3G5AsZE0KwqiKrSHapoGthtXyc6C94qBg
+USShAJIlDPVQ4wbgkwK5o0x95E4W+Q0z0QwaXwMD1NGVtbZrQL8bkVQdzdOX/BIilpobsYqyGFh
7cJYWcVn+piFOtVTngGEGJw5vrK6qHuwE+E8O2OIDsG3WLy7viDfYtvSbuTN96REbzLJeHcNMGML
Eqn+nA0DJ4skSvSH1nGHL1Wj8A54YIRgdjBMoqYJ+XtI4UlIV2g0ebNYP+z7tnOsBzRy/MTgGoBI
O7IMxq0GDRkfmlEQRFx4UStuY8ODO2TWy+JMkprABmLP2rtxsjuy/+qBa6OGgjdWkpNgXfEECx7p
fbK6c3ZJcBzWEnMMuS8UCAn7NL2g2wXcMtrJ0N90Y7ccPhcZE9NFNLTlkPPSZTnPGlECE4a9mXrL
h1/e+sD+xPsC93+2HXI87vvaWSQbRIzN6yDV3DpVFqXxfdF43PJNz6kg4p+xp4quULe1ZU9opGWl
QDKooRmJ4DVI6cPm29fjblwUodu/8A/8b1LF+ERsIGNgLefkrsgfQyGDBXUAtsIHgMe6mCL3eSgk
b2MkDeQiu9FsryKOuclVWRVp8sHnabEnx9w610FUf4YEheJL2SoWp5IOVI+Tv4z0ZmqooDngTnJf
4etL16ZXTy8wzp27sW/N8lCbk07pPOdRe8hDI3+dmHuzhxDnR9yFCxUMZ/Wk2l2FNOSTAQB4l6PN
qVeA9Ort1AzqEtOtuApyegMbRzQiYttjnIfvQgSPOJF1hGm14DaZjRBNo12UVv0tZ0OeTvCKuDeG
ZcfeJg6qpt2oZ73lITPUVxTslOhhAPSWJ63UJkfvOvkTOmzwYEwc02mBEDH1ld4tndoccj/R8IPg
rxpzS81IvCK8x2BuFEEfKXbJuaShQc6il31IFrW477UHOx81uMrBhc2RmiRx7assJXC5wGB2DYUV
U6aqi1xfRRMAW8K521w9cBJpv5pBwTbC1tkuDQJ0MZittF/zFJjqD1lUW/EyPJe+ZjSPxPRj1Unw
vPhOw2arPCONTkZYDV9UZCJtIQ/XTY8xrLL7sQV7v2/6uo238dyzSGPRJfKO/Akc0LlboTmogZi4
NzZ26nGNGn5ot4OquGp4OQikaWYvZ+9o22xrjXJsNjoTfrOf/ZrVjw4m8jZTSPApNoOWmDMwYOBZ
VcNa40kXPLLW8/augM3LBitQMO584qzx7vRkIvWDD2Yk1d5HRxT0ZgYn6uwbmwhqfanDNsDBHrGi
txXD/HpH4TCN1//H3pk0x42ra/qvdPSeJziBw6IXNyelRku2LA8bhi3ZJMEJnAn++n4gue610tFy
nF6fiKqyVZKSJAAC3/AOuQc34irsVObduotd4vi1NAAl8mWx0uuis+iEVDjCuhuiMcyOwKJy/x0C
aQfgJAW2lYttn0Py5b3XaMODwkmy8IUP859Kyl8qKY5tOmz/70rKf5Xf+uJVFeXlN/6porj4YiBW
H8Skh7YPTuafKgqI9X/RVHOoGghYa3FALvKriIKQhIe1NbYOVAOfgfD/XUQRfEtgroHxNY16cO3+
v9P2N6j53/I5czskQ4KePGZe1HI800L9LXGNwklX1Wj7PzJ7VfJnCSPRs3czqOkWNvyAgtGDLNN8
OPTaK5E97bUQj0tSqvrKaShHY1hj+bwYBU5DTbEBAWMD+4zKgnZWZ1cWvHda1sEaoByzADPfTh5R
OEJmaN2vRA1y5KwjuVb4daa2suaPGaDhbl/KMR3QUdBx7lKNH20RnXl9mreIaudSxB2Ql4X2waHG
qVXlW91nFEj/0s91Xme7vvGgwMEjiPhXmIzsZHQaDNPYulfxQ/XzFJc0B8OMpk3ne15xHaci5pKL
gzTTzzaAx3OPTUfMrSHT0PE8NXHN8vG3tXX7kmn/DgV/rsr8TwLOLcGiRKGOnBFuDyW0k1sCjbVU
DeZuT05pi+Ia6YX0Wc6B3RBUdpDD5KpCYh0spDIVofoqIRGQMFCvL1DR6DXl9nAUlrwo7alH52FN
0hWSfrkwFfsBws76kNGcBAIfrAC1bta1cPixKvZ70dIw6scw/gs873UlCuQLgwyvIo6ANKCpcmoe
kWQYfFgI+KMBbengg8CgrHlflRBnb98ePeePKz1zomhZA8LxUWQ5Gb3EMpCITljfSSgcl+AlFPnY
b8MIqVsb/TFgj+WRiLwIv+msTKGttV1HXofB1eJO93m1zgQyWYT4w/e0hopx8JAZ15ei0j6622/f
bXCCXzXA1QBbHMgwlN1cQD5mff72dgrUYbtq7JrvmEi6EItlpIf1tg+WDh7gqu0UjfS455C6sQC2
NXrX177PmoTRr5mzuPBT/ThGayV/BtBL+IQ88eEy0oKnhPHzZR3Q0wyn92KhsfYZ3coYg4upwkGJ
5hammwpqdTcE7Aa150zw67IqMSvF6rOMC7qkawiKZ2pYvqzaUHo27bImjIVLF4e1Zq85PtsH128N
LbZFqmu5VQGuxD+CeXRyB9ZA0q+3EV654jNK5wUKH2sjuUdHybgGT1ePzueib5TE5SFYyvVhpdcy
3U9dG0zve8n/mUEPy4khybKgYc5c0KRcuvKo5WjqYMpC0SCJ+Ax6zSi+AfDUWR3UAvCgdPnJwMkT
fiSnw1cFZ2JCuftumMOKd0q3i7SGbY8DI1IzMo25tJXPMT++erO5mpVqBYE8LkgLcGQV0zHxEZe9
Lv060mezQ6fzEocuPV6McDFYS3hAdgxdPuWOvoymHodG+EDQGyAFR4kLbFdFrSGLN36tiuL46wGE
HDIeFbG92Ci/2YnFgAq7Zvn1GHKMSJ9UoW3BQ+iTgD9QwyFxBxRcSFxgXgahVa3V7T0aw8ANWXIN
tFa6Y4IxGL1cc+lFZewNKLLxTOnLqPp07hg5ESkwlscZm7cCaetuhLPuZLG5omeFHB6arhbDonQI
jn5nrHRZLk0Mh/CnR1WGRSOTQFbvgb02IeJBnmeWixLS5Z2a6jhm1aRuVzJn3kJT/qeHmESC9gn0
wMi7sKjE6ceWeJQxbJDrNlLx6D06yYeoREUXU7QQxQOkOYJ6KmDXr7U5QgCse3xPg7cwDyFj4zjb
epQA0n2D9jp3HLoTu8C+W72Jh2kAiHMnHZ0wvkojr/Wmi7ifENbcNbqhjrKDbQNjm5kfQsiTnQuR
Um0RdzAXmjHR4A8/zgx1FKVjXkEdtQUrxVuDwD9OAfqK0BurPDLHRzLZgEV6FJ3E53zEOxAdGE9D
z9rgcWbGuEWMSf4cl5lSy2aNQrPmSk4i/yiHxWd8UjswS9Sc8NO9imr+2zqogg4oEA7sDZxgq4Nb
H/pI03vyAmMNR/2M80C2XmdeaQBxfGhHS4eZED3HF1ooyvGme0w2XEYhg0zV6yOapL2srqfSB1Cz
bwHRc38rR4JZ1V5OOXVHF8To26OyIQispX1PMxTrih2sPjiYaPWUGbWwwLYOYAZSRbOh0Klv71jb
5FPpZKv1VmhtfCainj6Lv4+rmVxo1+q5CW4CgecGKAZ7KFuIE4n08neNk+X0aQkZzAzXOb1u54C2
Sj+hco7AeK7JEbEI6LdLCW5gviySHskOXKZ65qb1o7wR32o843mYOpE6RTYLdVEftEjfxEtkSKr+
XO7ZiNlu9oOXSt1uUzU2cUzrOojQzUzcYMiOmMlj9pxuooJtNnhcqWn66D2R/vLMsVyQH4TJmi1Z
ll6BHRyd8GZYsKlj8eSI2bMSh1mjGVDoxKxLe1x61lBCEaVIL5sV4W3MJtxp7CgnCI+tsm9rRmlX
FcxHvVlsyxmxEyRZY8uVdTsySzVlTs4C6P4znxW3INs9ZDCRU2bXyVUyTAd7UDM/SSTV8r0BiVf2
Jchy1XIXD1KykDIMXNielL8EjN+QWewOE6PIu0CK37OgphZVn+ac2W81HCzSc/8Ylf3KjWeLNXJp
36HXrw5slxxHk0YWyoPAj4VJv4/80hyyw4DYDQl9IMBjcyh3mv1BR5nlv1tssJWYoOhK+HhMDTWP
FDVd021W7Cq4vm3NhX4EykRQhLqVCYfY9c3gzE3rIYFSdOyqeH5kcvYs+HLr2iksvL101yZznewh
9ifth6RdePi84fDX+0nPIXccyhlBxkNTZSEvthxXILvYyI1mBH8ta3BJ5nvabzwWLqYbK3ceNICT
1La3Ig4tSE42Y+yFHXJmG6qAKeaHoZXmvLl+lFB13syZg10oVLEaJZO46AYLB0dHB18tHOC7D3a1
lPfIC8aIyXZdm7cXAVqdBS2KaVSPiqqcddmlleVfJ9ypt6W4l7dfc/bc9QBGvCmffFmu3fuqCaru
20wpbH63xlZpb2aECxH3pl+EEhtw1hiCPIIEfo/EwywQb+zaLFmaTVDZFWS2kmMVgsqA/m3LHCGZ
hKhOuyLKXk8dCXe6FHAEwJZ1sy43PlQ+N96oztLDFxrGo/8hKAftI0lKwopUJrQZnTQbFfP8Ces0
SYfzIeMkK7fhWs7ruovzcrW7QwJmoblceDnwthmK6xlcnzpMcZhid02Att6nEhoCB18whBe91kjN
ef7gYnpMlwWcFPoAfbyjbBpKyjyhi5KoKNNj6HrDrm0w675M4tq2z5zZQVY9UYtTg1wIyxWSWuIJ
61Zhoep/REi4kw2wsVBjiRk39rLcm97McG31Q2299y2/Xx+GmlW9EchZdR/XcEprTDmHgCQfq1KR
rgvw2xCYXEzblaZGPlAnXBsfe65NjOi5Cx0Fsc42gsYjo/opg6I5LbsiGHT7A7VLMLTbMVRNCPew
FwMQjgTuarQbC1sgwZVUVoGMmEMZpTibAkVYm/3IotqD8Y/phpGXw3p10GuwDzzqLukNQi2qlbdN
UwW8l7Yuk8B5P6dVA/Zobii65ltVeZUSH2ctlPJ3Kpm7ZCKeslNiFD2FqA9Ro5h5YTowZKz/2uok
r2HnAe/lWInZSHi5WzxZOWs5wHkdMj8wOxwIbBNh5hYq+wmqgjStSvNgao4u0Xm1CEkxCJ04epA2
kpwyQw0Lez3TYchnHkbRmOiPvpa591A6IHq22p8q1EHGtsqDzwK1ZW7FUVZYxGcp5Nhxp6hisk2K
vieyj6iCKvfMdwVRMOwdE0XHVLTYy2REt3pGt3dO0C/xqh67EDjfweodY98tCYkwmvLYU6qxsnlQ
4hKK7Fshqs5siFWJ5e9hhqlGaILjyMAAqTo0J2cEb4477egYcG1ERcNm/QATEhGFbZPERknOlk3C
u9SLpuP+8WEx+2ThhyU/4kon5o5qqlQOoosdAh/guZOJ3cZFbzf4Ps9t3RwCl1brFf34iWNxUMrE
UrUKTciSxYMZI6Tsg8H5OVq9RusBdOo0lii/4szsbIBALYxtbCMIU1FRg/JDiPScdQZ9ZU6pXyeY
7zSMY4GBMjtaENNprzeOl1gMpEKTFtttnVckHeVoMbBsM9LcwdhbGcvnn5FYW16hzaiojZGm1ggx
3zcVnDt/VyAaHJUbAiKzFHObOOA9Dc5EfAaZTwr8Mo0cmI7zQPo3Dvf4Hi48sSfhfnXHsZ9Cp7up
02Kas9t1lnYSf5kK+jfYTaggrWZMzESAFmDomijWWZXJgbsOf/LsXNm1CSrsQeaE4DOiRhyKUdCy
WCrKBs6yzWe7CweEH12ilNTFK5gdsAEbjJGeSvspugVg5zb5VZCENvejVwR/MZ+hIc6jTrRQpvuy
980r0iIxQt5dYyvX7xOE1gnUMN8gPGwds8C8BA1096x1Q8CfxlPbnK7ZNKUcmmMzE6hu0U4hCqQf
ZeJNMO+sxwTbDCJrmxFAk2oNEVUxzSDz00QlHeKNJfXeaOdk3Je7patsQkNU0lMTzHvK3O3L61EM
gnkpx7lhUrueja/CD9wDrjxFM8j3o3DCAvWfqmUtlNtcExPIg9/BcIa2XbtxfV3NTjoNu7TsI5pP
fEDlEdSiJ8ncjtYEV29frx2PYKspXx9kT0MfucGpIeVLwzjvvuEeluOl0xejGthc9Ox7V/7sDAUm
QIhSy58VKkOMrEQVno9xFjMhvR8TXpJ4Ms+DFqu+9GaX/CkIY71MqPzR5Pk2Zc7CoCQvkU+f2hOx
Rt9EHU+bLxRdMYl6yYijtUZT8bCkKeDefQ1fhq9SchaKvJZlLY/eNKKKSf0a/U4PjhvpCNzQtLeO
CNR4432wlh5OPdbsMP5WFpukG8SOicK6xTFJfhjTIgWrrBB6v0/6JGXWhoq6UrNbIot+Xt5NoiZG
iQUyY4y62XFXpyXdOzfCqnNv8geWUwBQgQ9C4NpslYo9OTiqUKABuseRkKV/dCIH4Tld4FT1+PLq
1RO+FvD1rCpGfVy3qDq0INWn3iyMelbcJh2L59YOAKO5fmf7C8x6BgRJcLjMsTUwkKjjm1ecbDlV
1wE8U4JXPcv0LAGLO97hPbX2cOMWpzxGYBiAzYyh5RMfeMswsXWC/274mNgfOvYq2dYmEnXRLWWf
mV+yxqWg+5Sdt3KiVXdNwD8GKETO7M77OJ1MFviSWJTJam66wTVQ00NuQTXhAROtZLz+FEkWOkmS
zeqfs7pmSnNnNLdON5CTELXKEcNFEOcoKFyHiuIIP7hqVpR2aXZB5GUa0fJcCgTy6w2sh36lQAkF
t/jmNYvJ0PXLzhHT5GIMEbk3q/LtqtFrhMtzzQjKSwz2ARCUgCryumYULQ1Nyricvy/JYPLMKbOA
YezwE2qx3+7Hjuf9yyVPq2qUqRB3FDiL+obrHp7wXrSq68geguG7CGZTRH5ZGmVkWRxdbz/dn5cC
Z2VUDEzdmgq5Qc78VhFzEYQHy+w133M/MftTg00EErULmzV719vXeq4G/lZrpfwWe6HjCYT2PZgW
p+XfnnZXOdP7/r541UgiM2YVEjVbMfgZryENIYezENc5No2x9gUds3EqEQXfAvkl76YKYQqsMSmv
2XteduZfJdi6S02KUCNNz5kQBu3MV2/f/h9DBfUXnlCM9gPpuHtK6Vu6pEK+JRTfhtxZuA8OKJMW
criSQr19KYOa+n2gCG/4JR8GM3MSUcd9PSu6rNp4RYv2yeCaCOtUmRS+Dbiczgm9S+m/Q69dsCWA
ZjThgXJSShFFLv7qtny6+rkToP0EJiIy+KlTkp+DHjR4Exk8TX3UBTcgx036ih0ikkMXKQ39f3uY
bXBoEYVNVspzpfbk2RGjtcKmDL3HcoTGoalTKLPs2WUTwpy3x9mUp1+PMw0hcLWwRbE/pq30epzd
vC4LlQv3aYH2n/s/SCPDLDtHDY0dLG1aM8SlDsxO8/aFT9cS7RUidvMP2nQ0s05eO5hefRfLon9c
bOiEiCCGpp+ZoK3D6L59qRMHHNMNQHGPul0AypCmmH0yoBJhm2IGEPHUl2iYhUewW/XHEhnzFgYj
zCxseZd4TezqqsnxOLT3Ysoohcg+NHt7VdJowrYVHbD4DpW80INTMtVueVVMaRfpI8eCT/z19k3/
MTFQcNFTDM0OaBtp+NcT48RgUhbXrh9rPXTcRWfFRFkTuF3x+VdKlVRgZpO/DNbpcifsAXRKK4hO
EGLEp/NC/pK7NZnLN2RuPSTZEh3JGV2L0JxNQZLOf93rT191h3UOthZAOKvehWr4+km7tveilHX2
TfmZWQlAcyjfY+NlIjM3NsFiEpNoE8Vrvv5RuqHdvTNS4+L87TE/XZN0TYUw7xxtUuEgZfr6TuZ6
WND7Tr2vFAOp2egsozwc1aGpo719pdNRRvTE5mnBFXM1qtIns1uQkaEFIJ2vqNSHKMyq0mwquaRE
cgTEYdK1ty/4GsXMyw2anH4PTV5Bh4+67etHQ2dx5RTXHZgn9rNs33mJiS+IRrD+3CZdWy7OJstT
naH3XYgs/Ztsjf/H4AacHngIiDCMQh79ZKehPINQhgrrr20Gi6jes+euxZ5yYxbLs5d8Yeoyk5MG
CHIx6b+6UZYYTK25CtBWys7nl8GppDC1VXpumuOzQW+INH0tUYnBoa+Ym6jfRWAXI3T/nWJg8wpn
YaLUSY8YlOyyxObE3RhxI5KAIRyp2jqgiGBc4uqJQmFEFu0O5zmtZZCkTWGZpKafepPvWJ0bUj4w
cB3mDEM7kgpYeCa2VqpT3Fb40hnryanZt4vCNdmKjIbnVMt1TJaaSKS1KJdiq8z4Ywba0RJwpwVZ
isusLuiHvD3/fyw4KN6+HcDwBUv+59IeSekzy171lybDK7U7pmowtYd4HUzo/atX9PYlzdvy+9Fi
Yhw8KBEfAFeOwPLJGmdDhx/dR/OXOMWZ0dvjqxUU1wgauYV1Y/c2d7Dxy3ikerE4icnGrLIyd/P2
bZw+ORBHH5kWlPR4bBrvJ5t/Dd9tZi6zL0VD3+Eir7qh+ugiFtNduf3wF22s00XukRXh9xn5AawU
iC4nixzVrDQHhtZ/nVqAhw9ChmZZSKlMSvP2c7knrzSfDvAcwd0g5ITwvNNTLQWiU5b15H6s+8EG
fk3fYEgPKf0LSkw5mDzeBRreFX+EVEpZl4vw4geqJKKLNtBCyY4vqTWY/j2CKiUJoLNiCXdv51gz
fIa0yFuRgbw39eTFMvU3dIkbXsIpCkx/pqhoS95PluPxcFYhCALT1DItWmeqzH5NJl4s7bllsY+W
h7qBG/oXSd2T8WYMYmonNu8pUhh/nuwCKFSM8/PycaykCYmThh4hCodzQ8nq7fF+9oL7bT2bOWXz
CgBcwBBiHz1Zz3MDjlw5fnIf+c3ztXDHCm5QADI59shWzxb0EiOWgHQYBSR5THvi11fdNJrSnDXb
DK7g4Ce7oAij2OlcoFiU8qxCjtZ61fOqQofMVVXMZ9obqVTs8T6gLoXem6kH/Oq406Y13VurlC7v
zhrZK9+bmspM+IoDsPhsPUdxoBHNhSeH1sOws0RmZlI6pAvzBuqemXdspk1H51fvmjeStStpNnLu
JQnlRRwznWqm9vj2kEavp88wm4g4kU5CUJOzUNgn72bLE0yRrZLHcvLCz7KrhXtwwSUcEbdRPs01
9GNTf4kvdZSXyU756O5XblE+IIcAL6iOkJ6Le/iwsaVhq8JUbD8mFI76W6zQp2ybRZNLtCfvKnrc
j5Pye7UJOitDAz1Mg3eTSJrLDE20a06kbKVMlsFstnrpfVoBcEwXSYetOmY1se3vKNcXD9ZqDWTl
5QLAEeTdrc+pVBxwQ/Gu0aCbdoPS7Z7YrXzIiDUxAnBpz0k1UEdvipne+eCUX4nuxaVeUohb49ra
oLRVF967nM/fVNY4YoPyYEbtMO37MxdZk/s59MaH3PNwLo5sy693FgXzL1Ch+iecd7oPOKb0hEXJ
eJTLKA/057TRIwbVAdo5zvEO86vpoqybPWj9iUppJuWnEX052lXJWOyGuWvuV4l3L3mflVFmt/yt
Hdh3/qDt764e+q8O3PuPmFmN22wJKuTlgUri0ZL/RbX69WbNgiDtYTOD1AeYhkDhZEE01F3DVqT1
E/O13MZuAtcO6q0x7ejs4ONflt+rA+rlYiFAOXPME8OdRiTJ6hPa4Y/whDlkBUZose+dmsbGpqoQ
Uve9kcJL2lR39OahAL597T9W/vNjklPSK2UTPw3vR9GjGON31VNbG0yrV6piOVSeA/Dt7Qs9f9L/
bFvPT+m7Logfw/zByOlkSIFeF+5ETvfkQLjGjtHluNg0VBry3ZKV4fsat/P3Oe5iamOXIlY7b1I5
6g25CHYLZAq5AawXvOuCLr6oESz7yHnbEyeN5fBQVQQvALKxPXEHx7+zJ1n/rEYvuqrpi9xNrnaR
T6RAtMGEEIdLZCnfeRWERFQSqoCyaUETHDkVKtpdrJ9kkw708Mbu4KTC/mYvgwedJfb+EgudgPAY
EhMGEAYxLh5n9GlI4KA2vviRXp9QR2fws9zLzrxGlsdlXb7VTlx+ATe87EbsuwH+dlZwhIwp6t3b
MyPMyL+amdCANQ0QC80ljvGTAwU/yoq+XRY+pSMdO+rYXbFZIhHGu5725LCbQEofw2pYxg2UyIo2
a1MdGwrG19CQUGwvw9R6t2LPd/RWTcW6S+KvFfaFYtsV1nWu6/BK41UApN27p/lQvmssJg1h03ZB
PXtY6HdKqCzbUMXhe8LGqTkYfycdyPzGCxUO6bRojnnaqHeVGMph1yT9+F2X2fjRFm5xZ9URB0Sw
OPPBc4d53ODUmd7PZYzhaNbaPEC2OPBUh5TeWyhbSQeSM/GDDw31Ks+0/wnBEEitdPvE8pdlb8bu
dGwhzRKDBmSz4Slrc6QXw7yHyVOb++LGaj35AD5a613R1vaNM5NL/OWKJ+xhVhW6kAZ1CxDQo1R0
KqmL4EDZVRydP6SS/gX1aqvaJKO2LukQyAMdwIGdXqTdk/Ls8iFPl+EqB35+Z02xd3h7aT177Lx+
fEJNts9nma/AOS1adRij4R5R1z/Shc4eeXuTfMWlMZt2LRS/TWu7BaXFqkHIAvoI/i0yC7AQAQ67
o0AZx1uQBoicdk2A0dWAbAA9F3pXtdVn10WQ90dERpabYMzS81SEqb9pINDOm147yF2kyq7GTefA
GI2qVagzi2E5yGKwriFgI0lKDdGCj5XpWyRjOc6kyNUhnTm9tw2iyVcV+AoiSq+aUkhYZQ2Wa0Zj
eQJt8CAmUlNikf7DgOjKeVaV8Mi6EJwaK5E+7Tag3H6LfFEN1oHKzwKUgIYuHmAlHk+Ajq5nFfco
DOUqAFcbuY1zDips7s7sIHU/IYeQfx4Rc/np525OjXWSyd8qzn/uP6yU+NksAwlUZNhOtmTPBYKA
DEvxAya6HUJiiOV34FWadj1TRk4VPq39mJwHtfVdYx9SU+WcVPX/sWAjA0Hm6MNkkNoA79BvlW8g
in3Vr2H5A4dXpDmfJwSCbFZe5WUwHOwV1kfb4cqhA6hdCsLjlyyCD8Y6WZ37t1fsSWX8+e2JfI+m
DlsHNcFTxC7alPPULIX8kYZ28KENnP69W1rWzvDELzkXx5uxbIcL5dfVOaprzvVQhxxkOGost4Z3
DiAZQemr3Bq9nyDnW7GJMHL48Je7fJ3TmrtEwMoTvOJgpkkqT4ZsqhJdxa0//qDd1KYfiSxEjxuy
rzdjb8PUD6aCZm6/BvhRdKL5ma12iMlG4qr5DD+w/kFgUHxl447x0YXVSmuSU+DQya5kuFMJD7gF
Z/Ey0f/hWdxr9eP//O9vTxVyVnlPkvI4/K49QQgZe79N8O7b8O1//Xg29rz5VvGb74ryW9ZUr6gW
v37pF9ciRpWCcglRokeNnBiKOO4fxQrb+xdyFcCpn1MYsv3/Jlt4ofkOJXXMC1xC3F/6ip73L1YP
uhcBFzG/92/5ulOZfHXGEUDSS+K8MeB9WiDPuhi/v78dtEX8Hp32wh8QdQUNchiyCUpuNUTIZNVZ
cy7i1AJ32YPH3RddMFpwIYR8KinHAsJZ8Odd6y1c0Dw5s/Dh7O5HWnqXcNlyeTsEdfcVX83wi1iD
+iJz0vJyANy8iy1IQa2d59UFGkugxQD+0cOV6AiBBW6+IEXVXFNoU+tZpZ0zPMsmkLPAjQ4IlHdA
JHLtRcfIzqBNDa0OPk/zMkZ0PEW4CykvXGGQO/h7DxelegugM8q/TYOVfR5pGRD/oB2GhDF6rcHV
IOyMkgdlI9vfYsKbo8BbzXnkzTdlBlMlPESwHRWgy57HRVyiC4lAtPSTI8mR1y17ThrQxqhNUWwh
1HOJGsSuGMMquYkQfh0hsZeMZ2tgguPcbhPYAPNunEB+gFTG0e9xnlHuXWHR5gIJoqLuBUpzNRgb
3E9HmrdgxMaa0wxFGmTClyGGuAXcf219Zyek8tdtEQDlwkA0VW7GZgGYqVnlE70e3YuC1jw6i6ht
NbkPqtif0jO3WJLuhrjQOK3W3a0tI1C8seVtAGp0ELkzjkUapWepUO4HUEhjvvF6m+KnU893YPTE
IYiNX4OSxX4ux3KrC51Bt+3bwxRVxVVn5d5Zg2sr7M1hPCvqqUXwrW5wOaF9fx5Nyzaki32oqpqM
McjSdyRZNW3hctkFfopc3yBwjg9QeuvXOLnrqrn6BJdmUJsC1hqkxEnBRg4+gn1L77AG6G/nbArv
yIGmL9C6l10aO8kF5LXljvXQHDTeFRhXL8kt9pb6EzQUoxo0jiglhW6ym508xOCySB4ytXhHLCAt
HCqSZdiAJo4PU9h5Vwlg7TNLWjm6AGFX6AfVRpCGkzL4yFlTf+j1UiDVl2TpshWAmIHfVF24bPEH
Xc9rjKKwgxj6aj+O9XA+Y7qDHEWRPnigKC7jNUQNxFFivqd3imJzhOGABDjXlT8dILJoLoUrEW7K
6Y5uXIPqp+OK2y5fw/NuFvcSFehejr638ZEzv3I0Yuh4mK4lwBPAQu/GNHUvnWXBvxH89maQmrke
6Z/dZWVQP4CXqVF0C9V3tMY+OW03QYiPogtmutprKMJQmVR0vepyuUM9Lruo/aW7T5FM/Dx6a1Ud
QFa5j7Lp7EsLGXC5aVsvvJjLJT74Uv2Y4jY5OsJu9ziG4MSVhPIDzanxMxjx8pMGgPzJm4dcbGlp
FJ9axAN3Mx6CR/ybiKlCx93H4TwcCLcu50aC4aGUc0a5W7+D7ygu5qWPoSDoQqoNv2u9cyRh1ypW
MKk0D/Nb8NPLxWIprOCbtPBYxRhOoQKxlMhMWP3Ot1q9b6h2bkHTZWZciArCMtumlr1Vop8vGnij
kMyF++CjJfBusLqP+dp9kKSoT4toCnTdYiDzG4GUl9i6ROv3YSf9y8rWyRWNAmpGsk92YZ6eQ1kK
rzXaDrwaY/+BjkO5E53dPAajTU11XptbL4nX70ZFhTKoVS6QxWd1mcrU/5hmeKYGben6m7lqaXCs
cXoNp2j8MqBUAZw23SYw9RE7dIhj5dKhgq7Sbz2kkx+Gj04Dor1yx2Teg4pYdtk0ep/Rk8iPkCXc
aLPMs75yF2W8ggO4scOAgyvk04x8p10sxB9MbSe2o+aukD2caDU4MDyAyeAolZOHlYkpqmXVLJcj
3P/lfTP78MlxnfQ+QLyIvlPBQs2Azpzrbakex3sMGTTg1CS6aqZafBsFNlSxMc7AhtxhnxttD18R
h+bDZoyyfoN2uX1NZOXca8fqb0JI03qTjt4MHEwY7X+Ky2jkT/iraCe6glDV3PR5X7BERbMd7OUR
3636PR4A+hwMJ+x5UpZtKtHWFIUCdtj6CxRijGHjSEWPftOJn43lP+Wqda+cEJgRxrWV3pSx3IO4
tXjJLbLgJYuuY68ormCT4xQr18cMlTOyJBzWwR99bOzuw9Ku9jZyugxAP0UaupPZIXcccWbna3zX
Ol2Dg52beVsfXvIxtbKbkvbwgRgv2XV153yi2eyfSeoaB973R7nW0fvWRYkiw8f9HogXOwgi/xez
LCowgokorwXlsK3o6+m6qe30aM0LkkkBjbAz0BnNHSsXNU47nm9zLFOeoLlbACSUUxL2+NFDGiT+
BXdIeRkQNnqeCnU0SOjVLZxzcQAijT9qjccarRgk4Xs7v7K6NNwEdd2cDRCLdv64DF/crkMyJMLK
dgqLr0PvfJetKrYrx+PVNFcpwOke+CPqbDg/902xWyr0OrW39D8dHF/3o6PHD5LOFOnb3CF/EVEv
jZpo5+Eo/CGfnP6G8ttwBv+p5S7y7t1EC8PZyzVGfM53q4iGW2adz+Nll/vZVtTzd2gl5dcW+gpJ
Y1Q8VZB69nq1mdco+ppF5Y+uyPtzz+K4J/zGUkTwNwDx8QauaXCc8sE+t2Xp7+BLUXAGzXK1Kks+
xhI3paHMrLOB9uLGpyp/J/HkuXB7mR/UINvzkYBkj4VIfPT8pj+EC5EX3QZxhiLUdAkcFbWCclGA
2hySF4T4Bww6G/j1+Kc/wrHPt9z7fT6mznbUWXCckcfb5gKCwayOtV/RElSxe6AK/Nja6m4cI0KH
/Fnocj1ji7Y22rM+OzkZB9S0/JAXKxEGZKV9YTc3oeruQrunJo6A/kwSbtND2NlZ/T6ykKaXzZoe
algLmxZBqE2Q10hZZdlFv5bpIfGxV68s633coxBa0uE5QjJJsYqt7qyivtVdnmEabaOU01j1Nig1
pu6jsyvyojzrB0UXYUXx30+baCMgopzVk7eyCYfeO2tYkK+IrfB+8BHeXWXSbGPh/Ghhle2FlngL
gnTeuLkSHGQFqh21N97NlM0e84qCOu6i9aYB4xgsU30XWFPEYbxCgxGjs7VjNZ4vVRcfZZ0i9UuT
5KIa9F2Zi69wmV5qxv/Jpf6SSzmxUcN7g7NOtNLUrzKpl1/5h7Rux/+CDi7wzKA/iuMUidk/iRSq
gJTBwQIRDESouLuvEyl+60Xcj+/8lkzBWneR4ubjDFDG+bdyKQr+r3MpZOFN3xZBbwBu3N5pPb5q
wx4Pi2C+cnIFqYhW5wyQHe6KCBob/Y8pcitK0+GwEhC7FRnHp4GqvkNnTlX9vVv5A3G/wRe6+5J8
Xs1yiwNMq6IPOGXApx22KNSD/tyqGWuOg+/NyGDVKC0fpTXPYDzpfbnVdN6NNMEndDgHIk11XZda
1rsJ03rELiJVXwkTDlGcm+xzaRyLtJ8k9/BiFcX54LPVN9PZ3ExhurWXeBeTYVxJA+Kv6Aw5GyEK
955tg6wvz8bZKNkY2ReKOvF+pnE7I0q/ptByMEF8vxYTgsjKpf5FL2m6zvFqwSw6M5VempmoZMSI
oJf/l73zWpIbu7btr9wfQAfMhou4cR+QBplZ3hf5giiaggf2hge+/g4UWzpkkSKP9KwIqaNb6qpk
ZmKbtdacY5I8MhQhhowCKLxfp0enjNV6H6ck3LSznoZK04C4OXLuwq7Jh56RJcPopBT5QTJh22dL
Q8SriycJbpXIIpi/QzRcmXZUfcC9hmnEwQcUMgXqtknb0hSM5WxOG7x2C2qPElOgrYbnrhHzY7TU
6MSbWMnpiG6VJJCosXmjAmaY+YxiXZ2PtsGGZTrNThg5MTWxVAbehOacHA5DbundjTuqe670KUzS
o4Mp7dHPgGrQ44Z1hUgH7lXSrgysgUd9qyGT0m8UjCzzjZZlreAs542hNWQd0XFvZC37jbLlOStx
C3wZU0W4Wwe1ArmgGMDmMldM17gCu8i74eYwmx0cL6pCmF6ravSVwGD9ZbGNeJ/brMZ9HqXNTofe
91Ku3EzQUCWgsHqSd0bVJGcYe4pnvMlOAEHYGDcSb+mhGICfbM3GvSrLGQjZiiMD/edyGUSdw0Nj
TBDL6Ncrii4ytpDs+1eTDdpMrZCzfsWdJTQCXbiYQNAc8urkutsXX3TgUccuysxjt4LTUKJEH1kN
0NQqTCWf0KrBWJvbbsjDuFPmfVSk/XFsSndvFoynAr+K2jtPDJ/1Fds2rAC36I3lxgpIj/RtrXIz
v9He4hX8RhKCOOUrDM5zLDPE8ky8uU1fkqp6Bce1bwy5FpqcjRPwUjEd/1R0ZbQFAjU/cq8uD9Eb
iU7TdKh0cgXUDSuqbq6n6lLZWUYO8RvLDicvFOYVcEfBXz84McXwqPnVsfLT+KlTBUw8r4uK23wF
5WFPlOHQlThgPJ5DNxJ9YItcpyGjgMTh6fL3dSXolXs2zqQzKb0M72Qnr4DB+PvW0YuvUGDmo/Lb
ejMlKguGafaDKuo+Z5hGqWPGcWN7sLKygj59LcwXpOdP3J7tTZXHjK38waTC3SpmDXEBAEslsneu
Rxg3MJeC3Hb6uflvh/Fbn/CPp+LalPvdqZhj831pv+9KgonjZ/4+Fj3/L0dQxsJlfIsZ1Zlj/X0s
0npkcOM7NAsJ3oWV+11/0fkL+xpifAKomGBSlX7fY+QAW6Mp1uYgx9m/dS4idP7xXEQyxX+QZqBc
R79jvx8k4Qk1eax7cbS5W2+gfGDdBCsdLlEynUAuAXLSarxANcXnF7tu3XM7F4ojxTDGW2pknca4
1F6A5OkXOVAKTEiRde8AiYw5ESCwx61wL5NiaG/nbEjv8cIVYY5D6liiGvtYy8iD3OJmJ4zbu24m
2xARXnYA1NKAmczwhGFAkMtnXZLRnIKbR8w45eYdOsL85FdFdRa5VhH2Vhtg/qguanstDqEdbcky
SE7G0IIhS0twfqVGJoupxe6pVL0saPxNV7X0CuhUnn8OVHrIcNJM5g3uKP8SF7t+YYAvv2DEqpFA
UVtqz6ynCI3ajJ9X4NwlDKprY3L6i8g07ilP0Fc5GE0rJXwt0FHVvDKQXJmUs0NliaJ40yBOu/bx
lgZG5mLtFfbUBg07ZWgXuvwyckbvrcZao96h0VV9nT8okUEhmwqRhbKcsoPfrvHTYiy3ujsTBmuY
/VPtpdFV1yfjTVeny2fMcvNz1fTWTZwjX7bmrLl0rGy6oZtNfWKa6V5Fdn+mT+SOllY/bSEbuHs5
FEPoGjlvI54mGLhVcRhIQwXJKnqytqw14h3Qgi/PzIpMiNXs1qeYgalMqm1rRxdlLksIndqxyN18
G6t6eRJAN0KlBvsVeHtNSFiXnnUOGdiO7kdHs0zKa7THC6eblpHxN6NT2FlIVc4kxcljPKf+B1eB
v+cuJE+RdMY7OYzq3o9EerEgYbkYqW6HoG+s9CnqRHue9XpxJ2ohw5L5sR+M2HQP9lTQ98oLy7pZ
Zje9iGOx7LGCwv3SpIdGIpXkhladAnTfWgOBg4DKqU/dE4oFJ9pkiyg+99MkLyPHKQ7z1FtnDqLe
sJRO+qH33PRZycTAKyjtmxLzNk3KebrUtcE6M2ltHJq+jq86Ksr7bLH8zVTCoi+1/iiraATcX9ke
FGhpfqgQ916oWAAuQzp2yChiy6DM24LJPYj4Qo5nZjIKHkfVHDS92zGh7V6QVVMcrx3OnSkj90VZ
41dbTeUxnuUQlDjgjzV0gj2aJ0LK3Mp8tET+GbI9wWVaLMwPJGnc15Rzj20LOH/RK/2mThwS4CYQ
pidbw5TCZdDTL5MBfc9m1Bz1AnQtu3bjnHgS4EZUcpGXUBPyQ/GSFg/waEvQTbBDdCS3Z1nMlzha
FtfHvgAMKYryzrXa7hOjy6EJuty4x1NKKPDonOpRhfiDcBk6bklQepHlNwxxils7Kg7OPHYnJ1qq
o8jLetuSHUfvybegdfvp0YUyuJ9TWg0MDyfgZ1N2K1tgVcukIKXmSBSWhCR2PH75M4bx6cFFyXIj
zbLe8IUyZG6S3NzSMpbXRMpB/3TUGR1XL9v4/t7usjKM2lG/wNxUhKq4ISl1eNZWpW3uWMZNpsfW
oQKr0W6KkXlhpQ/NZ6ub+ZMArBj1yQ1rYwTeWBADwuXL8p47F3xDIMk0SoPRnWtcjDM5AnRaQjI6
AFbOsw2td5gcSJx0IoI4mnck5TDiXmraB1vfHx7iZRYZzR/UPQV3Y7Y5FCaBL2n5cvuVF3MV6TvD
0J4zM0cbSt4UCMLCdwEnwMTw8URsCi19yr1RPxb0i3bcK1VgZnn9qXASTO514t/Ypecc29aeymDB
SXdDd5b4FaLkcBO2L07mTmFGqXett06JYae09MvBI2rDi0oCm0ggcnZ4Nv1Hn1PjcqEv8dR4Ij0v
l+EjMmXnwIm4bOasHS5bwuF5lMbsvM3IY+lmzT8ve9Fcd1mkLjIc449alBaX1AZyB+6V6Bu/ppMB
tHtnt8p6opFpEoLDu2wir94nU2Z+Xdy4vxgRQL0IS62HC3krz8gL0gf8/uQmOCnJOlbmx2EP6gSq
QAzj0IiSa8NASzJSPwdDrKY7veejJ7R02c5zR3jXZHpnHkjmDDUV4V54l0YeNC7kvoYLgG+2x3Ue
W31YpVO30i7kQ9FHYWrIbAeYYLnOB0vs5ADHhK6qvmTYWWFLk4C7d1Q9XBpDbJ58hHMfR0Uax2g6
Hj1yjtuUJX7WMno+YICDtZArhm+546Tbshr15yJqogM7E2afztzOpmNfL32mfZb4aU6y87Q9RJj2
ChZZcbTp8e4Z7bQ3xTx6D3Tdor2hK/0uGVL63oMbaZt51py9RcFw2cyk6ZB29llferZ/5F8LLJVJ
xHCCR4OGkmcF5pq2UukmMqaqSSHo9/UIcWFlM9FhKvNUv1mrB87+LIvve5uLSJDRd5s3leV3NypW
xaFOWNLBJGnxBUvbIJOALK9e/Ubmx6FI6G1No3aemkxBvKq8HkD0Hjq7/2A3Np1Fxl3IKfux/5R3
zgfoReTL9q+gGT549XRbGUu50ZYRHaWlymNTufMOQsa9qWJ5AtDt3g8yNx9zxBmfIdlOT9hgP3hD
BYH1xUmx7OQnQs1TvT9J1aqhC6mo1eJccNWqYieApKvbUD5rBp2rpPp8Wqef/dsgVL0NRVtibvu3
SWnxNjXV5nWCqsHq3BDmGfbf5qvrqJXmNlNXyQbK3Wvl4qxDWQUDpzx566h2VfVuueTlZwag7VP/
NtIFV/0ReVScXUeoAM/cxDaY/pJUGoXFAvay2kyMNZmaxuvA2GN2qj3Y2N/tnZEMEd04Lc3JXXXJ
tas0fQ6xMlf7wWmfWqLLsRoTE6NT+wddLJ4mzRwPTioJSSUq6JJ/c9r7hct1skhOaSPOe98Evaxr
RATkMaeM5g70+sz0oVqSYpegoTlxgmh3iZbG55NL1hWktPmSWlZdNnybp6WjWkvS8UXk/nxqfIe8
JaH1oVFNc4DtluuWtZB57NtWc5amRzQXGJvn7VBHHUwZRmQ5nK2wdWwd6JK4KRcCBogcio/EbnfH
PooYR5Zmeur0+NwxiGVisCXPk8jptnPsqo+9RRgLFA6yx9SQ7oEk+TvY3hTXaVHvxkhIdEgJmKEO
tMIGMpp36GmtoCQ2y9Am2PhV9HCCNhIz3kSsOuagL2QeO95Tq/cIXT73YsXjP0RKrBpJrCdpWfy3
iPtfFXFIO1bp77+u4i6/jv/n4uuUfq6/r+P+/rF/9jdXNYhwcFDg7MJx8j+FHDqNv2h8OjpWZttf
NSE/9jehbq4SULRF1mqa+odYZO1vrlYtupIuEnnUWf/v//6QStC+++fvIY82v+g7PaStIxrDce9R
wtkUlfZ7yZnKBFA7MEDnjcmu8sIFmPC8SrjsP3riM3gNrBGx+3xIrbottWPNWWk3dOnd6lBz2yXW
qp2/NMC82RZ1WlIToIflbKoc96tqCpf0KNdpFnWoutjJSbonlWMWd+gFF6+PUQubJgDfwoWiHSC2
xy60AxefJf6VDq8IqXDdr/QW6WB2nO+sqsFh5YxDp38orHHlbS1CYwJKr0qvMPFw0wF652qBOZQ2
eevcKe18Ss7RjKwt18R0l5oOLA5s+rHGt+Zs9tapbd+6th5Ou0JnJvfW0AV6tLZ3W72s9DNg3OR2
Lbr6nGhts3eVnK9ts6jczcoYMHaeM2vLR1np1AlvT9V/Zwt/6KK4b+7Wf73+SG6om5cvP6y+bz/z
z8VHRJCgEmD/dljMHg2WfwwX3hafw8JkBSHeQXP1DySuMP5Cx4emi9QTNJg/DBecv5BVmT76S4wp
2LD9f2fxvS2u/1Hj2jp+R88lecPF00iP473QUi8TCVsRXj19QgXhk3atN/fPzeCLqjllOnhVFeR0
cxLCtNrOSe1zyy/KkZBwrpXumtI2CxmfSCPwcuui0kz2oDnQOpq5yCYI/UrbsM+zborCHF5kmp4D
+hy43yz8r9hCIjDUvkC1TW1MeDqLuGex4NJ6WzvjupCSdUlpkARZXoibgaXn3xaeooTRP5AfyIqs
vy3PTNFntWCsIeS94W7Qs4zTtKN7/aZuKt+kThDzkT0V3zRQpOggiIrB+3ryv8fW/+rYWvtyvz22
yMBr0i8/juS+/cw/mo/6X/wKCLk44+HsuN8tG8/9i7a5s3pGVnfWW4fxb5K0xbLRme35ZJWze3Jo
/fPMIsMLoSTq2jc3A6mh9r+zbH7U2rJOCM0TGI5YgfwtS5Uj7Tt58upvXDxZ9wfThNy8oXqlSyfM
xD8XveW3gWs31Tk0IcShPjay7XdH/PW31fnDifnjgWnrmN/ZSFZsANbVn1zpSsWLT/wkwoTeHHbu
XDo7IzUL2iNpefgPXooBJLG4YvVzvhMVNxaQGQOHBbIOAgUL0xjR61GqMvhU/8G74qP0MfkbfOnv
x5yLMeVyFoJyZJpSyjHSIxtC6zfd5PZ/MPe9m6i+fYAopRn6gjuxGOH++PVNQ9fnEDu7EHUpJpDZ
JMuhd16hBG1jNF0b7JJawOaSbyTI/83vP9J3152/X3xV4PIU03HnyvX9s9PRl4os2XWhBuiHZuoE
k8gQ6t/LTeZVbMbF5spocPB8vDfwtJBckWRFPdWPwEwg3qxV9qTcYZfJkvnu79/Uj4Zf++3lUPnS
8mdOTlDe+qa/WxDMOE0rMVBkxrMDQDNvvrqW+ephUQuMojwDXfr33vrDNfL7RfDzx8jQGS0+IB5D
4J5+Z1QAo52Bmav7tXHDeAkIEF+WX+9+/77WL+O74/HtfaGI5tADNIwygGnG9++LyseocpX3oQVo
NbA07TxeB3GGaW4mvbS/nRf/8j396lP8/tXePRpc3WMFpLEPvWE0MAynQTwQhIoYlrA/ptZBk+ef
fv8GTe4fP71DLgFUBx5jG+f9VjYnueONI8uOcGtxxeW7eATwhcGjXigEkTUylrx1GXpuVCHaLw5+
7pO0rUMfN3U4gAXd9ROzu2Z05edpAgw4O8IPTKy5d0uD7Amr9sbI1fKHjekd3PztibN0+j3A6vFQ
/fTEeS3zlLpjGaVjL/JAQESlJzjZw07TLJ3JtsHgGOTz1uLT25n0eD7qiztd94YnL7laWzBtY/8K
WUT8h7XwvqBZHxpYTbBDWOE2/323GDKfXHCCljoyzJKdGcGjSsHgbpTndLtWxe3DlFoUAKPjF6Qw
L9VpqrIGb3WJw7cEAxaQkos4skXuOld6YJEitI2ATgVgwOazuDcb3ByLdlygSWxp4DBUcVeIadf4
jz0RQo/d4EVwlVO1aYTm7rGXYoqEArFjBH/q8gbIpVb0mw7JOOMZ+ywR+UM/eu1lLmb81MAv9g2B
vNtR665qcnwPKkUFMYvCCkhDQHiazPqT1qghzCpmW5E9v+azddt5HeHC9NUPZOZ2V/zmav/7p/Xn
BeLxza/WlZW/9BN7a2pju7fH9Utvk0stxwWbevrRSKf7fokQv/Wl8W8vSV4RyzvtFawMP3l//GYa
PH/Ju7CJoqPRih1ShM9+RQyyRdoWOTLPv3+H64by44azuig9l3u/D9Dpvf8TJP0APaTvQrigOFcR
Jh7JaOdCazbz9vcv9fMO6jFUdUya07BPsMb+uLfFvY1/C0xP6HuDfVZryjiiVXb/8AH+8lUwNHBN
gSbDZ/jjq5RUF2U38gFq2KSbQBGSfUDo4F3//s28sziu+wHvhtGtx22RsJH3eIuc5CyDUCwC3yaj
3tJZz/bOVJL02cKiFQhluFLw4MO8IRXPeyKYKKxFnv5pW7J+8f1xhVnd0zaDnZ+aGaoWSzq4bSiY
2+1GUuH2RIN1e4EO3dtYYhEoWyd/1+j116Ie3du8y0bsEPpwUS6LdSKC7k82a/OXfyZaOLDKoE0h
I/3xK4gFeMYosdqwivvqiHF25+vYRxaGhpcRU6hN4vbyQ0E2Fqn32nzVy3RevYr4aTxsFG5VfC2M
abjMsT8sy/iRVry5UWkn7+YKA4dEYX/ALEwy+lxcMtn70+Xi12/Ap26DW0ZC71uuy3e3i8iA9jp7
Ix8qmu64ceUerlX8kLCLbaRys23UGvqmdJ2OE6spT8AnXrzUvW8bxz/2MiLcHB3ZDgm1f1PDnQWT
sXxd0HCdLC/x9wRYzRgDMhLpkdTuSaqTfzgS3tkqvz2dFCz/fAfvVsHYFfyB67kNZy2LT9HiV6fO
nrCXasDg04ZNvqdqzjL9aNXzsGkls9PfLxDrl08BZm4QGmtL7/1y94CfAjPu2zDTEuwufeHZn7hW
XbuipRb29S91MUxP2LmSz1Apu36AWU2rbZtbCQLruN0DuAOb7wg3GFNjLLH8YGxIeMFwQpNE3H1s
fJ0rw2CrdBmQ5jsbnu/W0fwnhETNwRhs/VxD4HYgyf7FHfQ7Z+aFYvEmPPRb+w+f+c9XN8+hGhSC
G4IDbfzdRw7Yzc2jjA1BZcVTFYXuQAK7tjAOrhfb+sM98RfbNs5QCkPu9fzi9+bLtsixpLHphDKu
Xn2ScDm1EWUIQgj/8EprbfLugOCV1hxjIVYL7rvFrKK4l25k8yQ18T0x8fETnHP8DGSyOJBhc3QB
uqN5J4jWf7KR/+L0pVOMPdCyOJi4eP+4j3QxipsoQ8Pdu/MHYnivJ1fd6iJ6LdzuEyWv84cD6u3u
+dN7tel1GZB0bOf9nu4PWjulhFWElOHVbW9x75kjaztXCZlKw/KV+Ln7OsXahViAyw3ZBpuhjRvk
JX+Cfv7yYUJixMlCh4lE4h/fetp3g50MrN/Rq7utLl0HdTrZT1pa44NIstffL9ZfHJoIr+gWIh4m
Euf9ju1AH4zpg/Elz80UxtKINgsulT/UiL/8fHGvCJ4kPt43m+j31U3WGnFtCNmG1MjNBvNcgpwm
w2EfIYQZ4YZt4kH0IF1UwaAoRmXM9HY3DdrZsjh/2iN/LsphcVEVUpRDGLLfr9dx7m1GWzl/GFrr
O4KHyXtrlot5AF4bAx/dyLaswsTtzKDOe/0Py+odiPFth2ZfxM9BU9UB3vRuu+jigdjFSm9CJE7J
JxK6NDsYm7i7alPDJrbXqR1obj2/INBmHz7OgF3K3tLkxKSFRjvJ0ZbM48WQWHEEcqRD/2/Hdvvl
90/GLzYaD+EdBlGY/Yb75lX/7ihMNA+EFuCwEABps+8F+YiiJemBu3z6h4/kFy8FMAIcAANDMuzf
937SzGilIjAy7JaofBXEtNwsVVI2gebo/8HbWvl7tLrXltpPu5qs5NJJT6gQDVxzg0zR2dezG52B
v6eL+M/+/PW33eP7vsEvNjFeibYIV0SwGO87FThn46zueaXU0uNt1FXyDlG4ueN0I1djKgXj92T+
w+H7y4+S+logmzQEbf0ftw+Q2VVHNIwKyfocNqU9Af/LSnPb6CB9fv/+mCv8fEJw02Cs5tLVt9ix
fnwxLxd1H0PFDhF062pPOlZHOHsixoXgiKgCudG05hbATUfcjjWM2p7KsZ92y+Tipyk9m8WVWvQY
j1E7F48m4jpwGxW+yi1pkw6D80glL2gitIvc8ux2Dz0R32NbrWKTirdkbVynJgHZH+zR2I+WbpEZ
BvA7TMkfXXbEnSeQe/LEuHd6kyTgQkzAtTKjnJwdEr3EfPbxzZKZldEsiQNJBZOcTQlcyG2T5k3y
0Ba1MR8LcDh2SKBuKXbM/YxTuUyTFmK/HtpLu6x670J0/RzdOC1BuHv+WRtJK23afII65efVtsoH
EV94brUKHGwwO4QrqOJu0DAKnppKqw9GA94smOPGbAI/SR9LvNkimHoCxY6oCWK58fq6zveg3Od4
V8q5as6zgXIy3WBkHhHzt6OP8Wyw52lbD2Q0n5UawRH0HUppbmWJGT7AQeGZLy6qtBmZSDfhYMMe
eCdtYnGxFrTZfD1G7nBXpaLpgK0rmDg6XsR416OE72GEJNNeeZOf7gUKDhkwkFmWTdtmfljhmK53
RbSSlXTN9NFntrb3kGHtg2FW1tamFSjjUJVJ+1B6/Q193n0/2PIpkmbxXGiefttVDmZzbBoHbc6K
naX8qx4iSKXa/ZS41W2Ee20QCbHG5BSHpsDXlft5uY/74WQRK4NvtX3JcgdlUI8nus8mC56U9UVY
2rgbiGvlz9C4IWY9feeL1AmFv5AfMgrwhJUfn7VIFD65HRYQ0c8ZGOnhZVEwYQZrwjmOjMJOi0eo
BzsHcd+17ZfNztCr9Jop0YL3PjXOvLJILiz88CHVQoqXM3qcFssOycW7SaEiBkgeo2Pki5zhcd5z
qWjdTcEpsW1bd7nJi+moOgEFldQ3/pJf5XSX4MM0p3yazO2i52o3QWwPsiQaNihIy7PRwrfON3sd
eeK21JJpZ4xesl+WBqWY1vXbCAJVCKFZv43iQn4k2kg/rxIXlWOnwFvpXfPqaKraaN0gtx4N69Ct
a/sIFh5DShVNR0tPzWM7u96OJsXJNKZ9aksDB8b8XOq9Il8uOri2uEv7+Zm452o3YsgMmj56Lh0t
JoEyL73j0LuIYzRFnLWt3TPoi04tEUxbHPLeTs+ExvegSFzP/GWbUDfcpo02XCvgwrdtj5xutNrz
bo5cRFSr4E+rvrYKu6BndekBhgtp7nhmX0Xb9cSug1vItzkex2Umu0FVi0VpbuoNOdJ16nfkaXig
7kwenqfSxJ+7dRV1BIcpm0QW9+MHyWd/qSAk0R5B6ePlxlEHkEq2d0f0h7F4Z/xNvZtYEDuCEey5
PffmMR7bD3PSuK0KZjMSY75dWrP5oBnWXs9i5D0aWcgydDWz/gyfP5cHKy/Mflt6jTsEc224+H01
B9JbTkwT3J95sLUT7Vm9pUmriLJu+KQQglYFrMNyuCeQcro2gR/eR2WVp8cxw9FjkyEP3cn09gTM
jAvZMDTjkrTVPzl6xH2S/q7cuYtenEkO2c8dkCRnV5DPtclGO7XOp6l17sSQR68+zf0e6aJDLq5k
AgqO1psemDOVr41sULHOZWt8JNS72VKi2Vd+ZcoPpIyPW0K157DjxnLvobr8MLT8nhknOKHppjph
ngSmBPD/aAqrfaILxxgEZsOy74aeJyGxfPWcxJ76rKTI98QZqWdX4ZrMGMAWR0Ts+T6d9faJWepM
fYjwfutEdkmEHBq4IihMzSZWWaCvdhx7k3HhOhJLgxKTFvKOqtRv9jl1U3koZc2/36Xx8Ehe1Rrn
bqcGzsp4jNJNrQvlb0pGg2iQk2J9BrXxhEY7ITUqKeA9Nb25b/k4tUdCwHmLLjltyRkZOvxRnXx4
HMypHy/iKIqvUg/hdE0O20Xded65SAS/1QIwJvTUuRs6014CbiLET8kkucrGVn6kdWfuaJzZV3HD
Ut1VdbnsFwiaexISRRmipomvikIOLh5/lM8sIsWi4tulCa9OOYPzK6B38lMDo/tGLI1x36Z83ikE
3xBa2hx6CR+qhmfsTOPRvEHtIj/Za4VJ1uUiB0BhGShibnwHFK38Wq2fro1GqJMkpPN8GVr5qZtl
8wzkzNwtrqs+Y9fG9A9AiY+VAOvoFNONCHu4EV/8sbWvBFk0BGXWfnw1MaSX3HdxYX1ZIG16Eyfw
CMIFGY4RzecGx7Lcjn6GADvxlAriKsEH6PV91AYo1o17acz2VWrX0YOEwEEYR19/dJDebNH5Y401
tSUyAuCa7Re7t8xd3HnqNDd6tI21fjhbxWwHrJrTg6dl7IvxShGQ/LTUtfiq95VD9KVncwOvdI+J
haWKYwOvLgo6nybOFmdcdEpAkKRBNPirYniED5ctsu6DhXVOG6tqn5Amz68etvsvIMLsTRTNxdFo
uvUp7zElMXMx7bsU6OajADTibuA2q1Nh6/mt1zXyxQJKdqcR9VIExI4kV7NTVjj10Ew8F2qZrj2n
7R91OeW36fp1m2h5z+3MiG6VGHihXJv3vou2Cp4lwlvR8ql5GdAxPdbmV32pyXObSJ8HW+dFt2aZ
iaPCKn3uWCO/sV7yW67s0wPCqvbLMg5COy3oLJIdYLT51ZW0+TZRjyUsoN/Swnwhxw5btFa7FTv5
UmJH0ZzoFqY5T7fsWzUfy2EA7Jr0PEmLphq2XkfwpLFnJVdFntXGpjQgSGhWRhN3IDCLVmrrJcPR
sWoPFk7bvdZEYCA01kGJqnJUr5hvjEcRE+c9jK3x1RkyYrxYeuqG3WJ5rc1MNhvHhK+xaTK7/0qc
+AJglAz1gyYlH4vDSd6G+pgbTbAilO8XsFu3fqezm7nO8BWehLohCmx1vZvyshtm+WFCZn1jdF58
FTkqDTsfmXmKsOrIPrbGkQP6OlbYDZ8UqSX6TaN5LXs8uAJ8BnPNhwc+74KaONpLkpnZxFB40jft
rJ6BsOV9XFqvu4xKGYdDUQwH4ZR8NRyb51Yjcvx0bpxeA6FcU69E+9DIISKAPXntIBVCBpJSbqNB
Wp+gH9l7IYtlIwXmG9Oa0KIPlhMafF4BE00yoIBKkddilfOtUTbTNZcQzOd4UB/NIhaI3us7NC0X
CJxTZpF6Si3TNNux97NLRf9H75PhlJWy4WVz50ofS+MyIQk+dKyF8TrStovJ0eQV9MjozonM+uhP
eP/ZdMsFqTPDRgVZ5Win3WmY54K4sn640OOxOcdwU53ipJoDrvpcAX3Gf7RQX3x8hEey96bbHEPG
F3IzTyrVDbY0j79YrdpVeBPgDImzacrEE/dtPZj1qf7kj+ucqca6Smf5qKIaug3WQG54wNafPPJo
bvUqGUEayINTF2rrj8htg1TVB29cXuj/lR/ykkQxzhw+JFMTMRs9Fc7GnWfADFmet8dc0yG0RJp+
lZdC7tu+Z/Bl9BJD5zheCyIgQyvL2rteaQ5bnR/f9i0v0tuRe92DaSF91sKpgm3yBQeV8+i0XXFI
U/dxQiUV0i5NuAdylQtKmBcw/MbkIiWuFWygeYysxfiU6NEIxUgjvs40li2ZitZ2HFiMrUzwbea0
CuN5ds64XIinTNhhZU/1nuXEBlxnVKexo/zQx1r5OpBp9zRJwoX8kiySbVyKe5BEGQGrvtiTMWuf
lVFbPILncm/mgW/JHtpJ7V3uhUHTNfEOm5T8ujBqMjcy7tJLlfEYoKeP04DIHzxmUuL/EmVGjqjM
mg0DhACrg7npXYcLvYizF3zH+Skeq0OHkSYLbKGd1zNWrUU3n7pUK/csxX2KI2q1qttcyNz+shR2
9EDEEdcMMSB0dnUMrl6X3np6s2zz0vLO2jll9wL5nNikj+dWY18RxFfXm2T0DYYWxXKc53q4cIj1
rrij4WRDY1ehaZ8y0E1WUgcqW2BdNOQJ4CzRMpYRM7ThgrDn7BkiHqHHBg14WmuIyNUiaWn0qQbT
N7LU+Uwzm6rOHUD99A3GLh+J6S0Z5acGm8ghGgiM9tp8zV2qz9pqdNn164Lh6IhdYGw7pGsZ2Is2
OxiT5j/7zEypc14aIoE3JdaLjcJdvSGkLsGcMHTG8zSLBk2r+8lYnK9RU6uP3FiLjwDFajYttO1u
YWt7wrXiHWkA5c3scGMp5sZg6A1qggBKAqm5Dk0HYkSG9KRZsHG2A6wN9+CC6+GMEU59pY0QboNq
dusr2jc1OBYvw07fFwWbEEyP7GNZZtWNqbzyBpdADsJoZgMFXd59KVpTxzaRJV9UpC9yY2r8QoUK
4GSTDXk3C9MbnxtuPHxvKUVOmTgQcwZci8dCepwo/iQ/cFrSO1sKXH80/fm/6ig177kfU5nmZSJO
cT61X8q87r60fUsToZ378jUXKw61XbroI2m8xqecICKCkMQ8Xbdqij5iCqIIF1Gq+RtJFPcXzZbA
TU1Ehe5uye3qriCimy+JlOx678YdJFnhj3Q0kBmutCaz54JTV0V9lzh9bnPHhEcKCpqf8eVUNCQs
+rm9FRXxsbA/5i7fDi1/yl2GD9YjJ9zkXQlz4kWzVFTtWbrYHXWjXg1GshnlmMZ7Lq/85kXD6nIU
I+3HbSL8WQu1eb0CdExIo4Biyj/PEh3mqNPgbNyQSfn/2TuT7ca1K9v+UMIDBzW6BGtSpERVIXUw
FJICdXFQHBRf/ybi+ubzdeZID/fd8O1YIVIsgH3WXmsu3iVt5lYX5GMfArxT0IkjugrIZEV28cvo
ex61l+YkiFWaEHZ/v5i20iKAt6wnk2DGOFwErpgJ2XCeqHamb9M1JmmPDNCCeOnBBJSPNv6xcpcn
QEwXZ0HCATMbQSAIVKCrIe2RLkV7hgzedNWjDQcIXrLFvhWuleTvo1gQPaSp9Sw9tbgYFHQ9jB93
vurUL+Wgja56g0q2O0cT8VM2KYOAaFm+AgdwHzIXildA2Fx/GugnmPYjMnx4tXr+6L2hdJ4jUznP
Gg4Ub54zjaXG/q+y6S/WE767aP9QYtFleBWVRmkEFwmj/Uo4vSSAs5iIp1a130napvnO7yl1YfAt
knQHlQ9UQ67z/VkBU9fnfYn+dxxowCQZWnVMdHZs1elBdxpElIbdCjlQmdhAo8nJ04OY03MLEgKk
LyAKiO9FYMxUnF5jZeqBXEZIbOUGOGS8gc8ixfANUUk/spOmWhwY9UMReeMZL1PyMs/x8DxA0ftj
DfYf5/a/cG4LA3/fP0in/4Owufuumij5qwf1j3/z/z2oHhBs6ht+Zxwwcf+3dduz/0bIF2kC6Opv
vyL/158eVLTfP3MS+t8wPFh4TbEo4Qgw/i3LKcbuv2z+OPJQEMUv05GQUa+dRWT+B+nfN6rSCysv
39NJ9DZkACW7lusQS8If8FUeG4JJ5aL7eIX4wUgjtr07bVukoW7RiJjqjYNJoPvQLgpSKeCH+Iuq
1Ew6ZJFFaeqU3/yaQlyQ1aJD0VTDwnbRplgp6zftt161KFcmPcV4q5JkS+EpQerIvZGP9+6HOVln
XlecaDUZ+G30qpqDlJtWM0jxLWoZotbS0Hil2AfKyKKopUhrzaKx2W1oryt3cAMxDf2TkfiYshdV
Ll70OQuhblgUu7aLXh2rSFYwSVDEFl2vWxS+dNH69EX1E06L2LIogYzyGwtpsEci7BetcFpUwwL5
sOphxyu073WzaIvJojJmi95oLspjnUtGhEWNpMXT3Q2LQjlYqCSEsL+oLja31qJjJouiyVDzYTBB
LjLdkTtFsS0ShEoYajRTdmUEYZAg96KSFsil3W+QsnYNFx211+S4r000udGtxM1f9NZuUV7x5WwL
f3iYRVfcMlwvQI+9pl+lbLQzDnb5Ha1b0bAxPMVVppTZj54T4wOLeutgtlSimCYdjqs6Us2jNEGZ
GZawT1Y2cU/TCpuGnc6RXHXq5NJU+fADsigygO34L2NhUikKGwHhpkL1ipVfbFqYiQeJX+DBHegx
KXOTQSI3lL3vTK9+c5OUO1TqqvylzEr7ZOco/bqRi4tV/r7jixyBPNLr5oxY5K1hnQtePN8A+hP3
6AetUZfHpg3DlFiwXh6lNjOlSsqtYJvmGYQcURXJRUfZO00sPMDRuOm7azBfrMeQuiZ2RuFLanAL
98yQ5soiqR5hAYiL6YzVyVruAIy76XtNbyIBNgEtcYGTiW2RwgHoFhDgZKvk0ndZVK76yBo3kP14
/wbaiMxuYLtuY/9cN9KzPqRu5i8TMtfPpnfNg2aafRpEEID3GCL5mViN9ErTc4owvXCIsCg8oRVh
8uv4lXgmwFlTSzvdGxEfTbsPp2xvt4o/Xk7RdANGwXMsqNm+4R9nwqxsJwvMifcB4AO/UGAglnCc
knIzqWJaj11Rv8V8/3YJJTSLBZITbzgm5JzcuMtfalEml0kiFCQkLXaiN+tve+Q8GfbA838/sxR3
rrdVveDX53DrH0DiIhGQXqRbN4y9B2tcpDGtK37ly6BW2mX/1KbWQOhiYiuaLH/474MqO9zu2R0L
fjBfeDu2+qPuqpo2ut9iFxys9P33Jy21Ox5txu7Wr8TEeSWhDoTYhl9dh3ppYWA4Q+NEYHlhXDNe
h3LZY3SF5T4QkbUOVRaON8FMt24aTiVG1LvWvla8qX1vlUetWDwRRjjQcTMU3VfnxgmR9sq5esKZ
TjIUxi2ETnsbJK2WMZ9Icrq+Hb77BjoZcd8YeSkc+UXK4xHdiSqVPIq1x2rG9Tg7TL3kfP1dlXc+
pF7eLUCy1SMlZVAp2ywsu0DgwgyqlFduci37LGRrhSvHywHdOxG/vh9YbLv5yKd+5j/sgN48JL/A
kFUStOl8acv4ouR0T1P1k5LM6squ3ssERQsmOhTJO6PrOddH9/FCCM27eE9b+C978E9UjqGeMhGX
hnsbW5PTQ7zrnPklalpnbeujd3YQ+BGPibq1JNXqCR6+UVa3jvtYvzIWX7VIhHNj+nluKYO7OIpr
eCa8aO24tRkIF/cjALwLlQ/rYUzXbVgdzdIN7wXA56sYjXTrVRHbmsFz4p1TZekKWoIF9DVDVGGv
vFcqr4POy2S81hrxVUK3VdL4liUNpzJO6lM6L8XIRgEE37A/G9HtS89+4DaZB5nqTebSKHzTIuNH
q3mflKeR7S/bYgsIuMMNU2IELkzaAyAIskJoDBXUjlM99iQd4QGn81ehIKrO7N8W3wEIxfGxTPv6
6LsZQkAHztGeeYMTR2xH2YerdJgyMh3i2ZkY2hlaD9k4FQedYNV+4CK81r2+3oxlRmeZT7Y6mslE
V9Wb1Hs2hjRMnadMd48NH3y2F46+tlX4potCBnQQrHox/TKn+lYnnvudGGhg1iD1dxfRbi2y7KnD
0PhBjp0W+RQEW2JKLyB+ywICoXtJX1n0as8z1wNT5fsIVAfDqwd7ekZd8sNHWbRf8dSFULm86cIy
dSDEEbGKoYzHgMBBATXJQmWU50o4F7jR2QMfKwgYTiju6fCwNoNBISCzrpbuszKr11YLW6YVRv3d
0rixmQvjMBVVtjLr+qPPK0gUXutTI6V+6NQwB3rF3d7nLIERtP8kmvEmY3OnTzJ8HkSNt97M1MpG
34QbxWa5sUgU434OHL6GnKzK6Af93W1Qtua6w65wHshubhgSvC8YRermcsZ6zia5zBAU6rBRdKbj
QJEciqQReiNOlvQ5dSFuWNCjv1tQwd/oZfkRNJm7KiMgupXSkCQca9hmLf82KkzInZ1+ccO0egB1
hM0olkxW5uIMqRvvUqt6eC/1KX+HB2leHCApgc2EtWrA2K1zvkVcybsE9TgubQDd7Nv8pQkiOitW
JeLYGqEYVzQWOBfDl/3WiySIXbTLl84ZtasjGgi3JoIpbyIwirCJtI2iiOuM18riE1OG0aqSdg1N
YB64DY59dak84R4t9vybUNrFJmxl+OLj1byhLyXpZqbUEOq6X2qXLvLsA5NCthN6JTfJCBoOAHdl
beJm/FUWhnEVVKU9D00y7MEKyFdHdqxluRauORZytnWHdq1ZNVwedz5kBVMYKrJ21CsuYLUw5L7C
pxbUTZey65lC9l7C42nl2CCs/Kfbwttum3C4Zo6m3zVh2Wxzs2p2Elxp0A9ZGDAz3I1s5TGw7iIj
4hzszW9p01T1OqWumw2sbIJZQMdO6LTaFpZODrDJrN1czXcjNS67hpXWCi6xubXzVt3PGTNepqqW
O5fyrtPAtl+m7cC+MtPezA4wEkCQ72EJPUpn6rZ+7UTbPgcSTHkcUPgmSdbEBvmKY6pfdhg37qDV
lVJxVgYLMbjVB/vFrMfdOIzRujXnx8kx3cuYGGLFgind4ZDcweiBsiJAzqoq+qbyZmd23PIUneMb
laT9ZtTH8bgAaCEztuFhkOE5ieTNCm17DUgiPUyzM57CFPcqqw0thp6DrHvzM66u4uT2mpMsOR+4
efUuA5ocPdBhKAFw9O0Av7sdgLVTTKZF3BIiqXPa9fVoQigY8gk4IfPvfLYZVbIgjYrM3kxtqqhg
rw1kPnrzUgAtqqeTq4A8YqzgT9GlHoNgUdbKMcPK2C9Ydc7SDxDs1LYo/UXy6YfH0J3njZjm9hKl
drVNlW3dISz8kLOZbObauSV+pYEs6rpbzNZyncMmuUq3tn+2YzUFqVHOP0UruruhcDUYx+q7iSaW
cbah7jylzDX9ntYRtsawHN3be4Qe44zgIm8Ro8qGGjLcg5r7TtQtpFKtTz+GLprYhjSWyf0+PBZa
4qyilAb7TLZw41UyBiH6ArdKkElI18lO9/wnut7HFTSx02wyaCMLfLnGoFaWLMBVCfqSKuszzo0W
TT7xj1M0O+UmFcvQHyGh/NQRC7+oMk3Pw1C2zPEtPUlEaw9N6j/qhGr0lWSW0diVd9lhnkMIm/Ns
TWeL7ftDnRfzaw7j8a6Ni08OoLS1VwZgsNXQLRpNGVbrpIw/ZVFw19dk8eUqZ7lmhV23pVVKbRuh
N2+ML87GYPNw68CCB8xANzNJ7auZzlG7EgZsYd3yoRFNM980emdeHIgkJ9hg5XnOlUfgZOoAOpcS
Mjntf/FPDCF6tArTZNwWIuZWoPsNGyeOhhVzQO57X16kc+FQkS1u7Bq81w4v9xsU3/LnTHq+Rp43
LY1Lvguzv9eH8qlc1vn2stgPlxU/AeRx44n5kCzr/3oxAkANyy7JYg4Qi03A+e0YsMs4YamUwhwy
ePCrjBhK0t/ugnIxGiDaLaaD7u8eBKbnxZIw/mFQAO0E3FK26le8GBjcxcrQLKaGEXdDttgc2sXw
gKp+zpq+4JyFGcIpdHUfLQYJODwo2YtpYl7sE/ZipGgWS0W6mCt4Ys8c/EC2+7QHAHrzDvlvN8Zv
KeM/qs+/Un0sV+CH+29D4P9QfQ5f1Kr8IysDg+PyL/6M6wsixCR7yfZav2EZxOX+jOsL92+GaQqb
OKDjLVzDvys+FgwNXecgZzjsMYi6IAb9XQEix0/w38ewbdo2QArd/LckIOufzItEkMg1w/BYICuW
gFr2VwkoE6HsoZc6F3RJ7RDBCJMn8D9cAjWPpbsbrUY69UwOm7rv5I8z1Gr/JynR7xjP+6PlZibA
1grIoSPG18zVkhNuWMoochBXIZtsxyvY8tD/Bzl2nrob66FIchQbBvmslzLUVqVKaB05ZX7S7pjg
0/TiEnvmyCRzb8sKujzQQ4QBMO1lQMVKtC4LYOYLFnKLU88wNqnfP8DD72gD0YfwnDMuntve6HaT
o+TR8Jvha6aI0qIp5svyWyAbQ+Xu9Dqp35si0wNmG4elc/thNqng70X7BX5oQJWdp3jc63VlbXmj
tEuZaiFrbFdtY8J6TRg0voEighmkF4Xa2m3O19xIhvSqxbHxqqDoEt6u16TJahqUY/02ER26db0E
ctzpr7md+M+jPU5XulPNXW34r+PoORulT0FoquLBSjW5t/rGuDRF0Rx6xIhATwEe0IU+HGwnTu58
Lf/wO8kRC8frxsbVcJJF5u/ySlM/28wND1Nom9usFPk3eK9mM6ee+F4ytzLw2qba+0by3RMA3LCV
Gn/YwoMsFSVpxP3CiwJZ5N67YfREL1w6Kkavei2SguILHhr4CP7WeFA49zV7w+BXbcg/uYFdL6Q6
dyg5VuScicTKTHwId/NIoIA9XH1YPpHPUrXOln0m2xgUqGyPkiGTFbQpAttAnUEtcf/d6eywJ2yi
APBXTiaim5WJ7J66mPlKA4YexDNJ59gE8rZK9NHmUcwKicy1dhSoYX8sNDN5HJw2P9uYKc8xw9Md
oTyyXHE43A+NbLZl246fHRS+cgUFAHZ1ptW/qE1Le8rbLLEroJidGdGS/WiX7ZlyCCS90Rmirxj7
QJDX7JWJKpfRCk6VexKoDdUq6Vz9gtBHU1vjg3xrSvrtA+kofxV5WDnMcSIxxabFwKGUSe4VMFbW
RhRTaxsbuJq0QktXVWH4J1XAulx1NQWOHGirZukwOSeSJwUNsgZoP7XPEffFYqUA8/+q0O42nge1
H26nc25s7cuZbQJBMU2oK8C4LKMbDZTlOGPAN/Embd1U918RpLKVatxTHSJ6FgA6EChs/aeCAbU1
OLt/ZjKcj/NYUDbrqNjZDQ1DAMfo4YdfWea9Rl0KSQlwaT38wQhC7zCdqkGzusBDZz56TjbUawoZ
4s2ETfceK2G1mSV3ZschudSNJu5D1m+3HLvCjs6N/gW3U4WfssQ/TTWdxiE5Sk5azdrcLnyvCDyf
P8mpmL5WRu7TTuYOmJIaNW3ErFLGK/iAyeDNz2qU4wogiNjGIEzWsU/ZJeac8C72aBVyHLkWEJif
EhqEbr7Z75vSnK8DE0NQje7R7vlaoywb4yEJC4b7wanusVtrWDBFCxK59qZHwJT1HThz48kwZPqO
UUGuNYfDew9s6OBNSRweaLBwH8dUGoHPkcEca/2OuZMjdDU8RJZszhN9igEXT/2CnWApsiiBpRcJ
vGZd+uvIHPTDLMUXWrtzqS1ZHrB/G4ei7R3K31s6l+h0pRI6jHYNOeF1mNRPmltPOI4Ns3vkkDV9
F3pdB7PmTnvKCKwHkIuI3w2kszUnkDgQiZ3t8M/V62RpFdKNuTvBTx+fy1y3trIuo8DxlHOnszVD
2OVC5JPUW4dYVt7MSo/3Ey7lQBtzIokWtEL0Ett54yY448HytW8Baoz6FspDyHX3v9JQqy6WnVS3
FtAk5pUCFLXUP6K5iDYS+tjaqJQiv95qTVDjE38z5qg7N0V+a1FFAXQDRTSbBg5rHnX3c8kpYBi9
+V4XiX9t44bux64P540VOc2usDhJMqF6axjXat27sfUNJ05tBnf8hNCG1ZZrJjzcbIiDBkPAOdbQ
QaraHl5r7NCBJer5Rr7dR56snDciNHw3TKfG7Ophw0qy8a6Me40LFmQ4XJbWe5Yr7AquTC4iLMvd
rFfiYygiC511fub4EAbGMBl7WzmUHupaiEksESPetNk7FH5+m3VxYHrQV35jiqX5YuINLoFv0dGj
HoY6i1610SZJ0xct1YllfJ/mLQ2pmoyGFz1y5NE3pXuMvJgqDD6O/p7rJhaRTj+3rmbe5rm/72m9
Xckcpyh+vgwAeN8/pZNRLJbUFV8JAJS+wCw2R/HB97RbhnrMWbmh/cI0wyjAJO7tk9Gho8Tr8g0m
0CLQvfDMWjfbVTjXDos0iiSEqWioMTjxhYq3fYErLer6dGVwQMRjGxbniFYdbkXh8BEnOmWaSndO
2A/dTwGf9mcDXvli0wXVmoX9iKn9WZ8sQuZ+COmeQqND02nzzuvdfiNtVz23Rdwf8fJ8pHPaHeKU
BJDMkoUygEZODy0m2VGL2mPCOY7FTmTd2qis7ufFQort1lYEKB8wUBlv2N2GM3YOCj2RdtWrSBJt
n8/KPhd1kh6NxN5WZioDgl6oD9bLqAGm1XGJb5LSDFdupPIn34vqXY838YpBRcAcrLELy/DbY0kQ
oODGO/QtzlwoD/uWGP85tqzhBJw1+qF8WojdVlXresatBAFq/kWw4CkuqI0zstR9BJBvbzuRsavB
U0mJk3mnuKpuIPG+hy3HhqKysJvW1TknVYRTazxPobCec5mxIMGVubG0Ru3gCvjbZMzC96afRjLH
SfPOKYUjrN/7qAuGOrhD2m9zp30fBNcVXy8EzTQKvACnxryPP7TeZmsxgUxwvXQ++j4ZhIw+vbE7
uRUBdeIwhbpYOTk3sp64cHQ3f041p3xkqMpOpfS41duCA1EyZF56pZdN7IAA1BdcatvCMeudN+rN
HQ5SAhejre3i1Cq2emxEZxd7/6Yx0n4fcWpEqcMofY+gNR5iK0d29fpmPaWpzfZteG+hjgZ4eylt
5Xg/X2u2QEFmN+JYzU25tb1h/Oi9kK68VuIyDSG9wWyEA16uHPYfa7uax8+SgrZ3h4Stzpj7UUR+
uOaJ/KLiRW5TdIoqmEqtOUyt7gVFmmn7aG4yJwBwWKQrAVf6rh4N9jGZ5WABLmQc4DX7wnln4BCZ
B25pDuYAmvhY32Tplbk36BIdBDK2iq0e1txBh1AcZ64D6JxMm7Hn6fvQ1PRfHqG4VTflEKE71hrw
rKINKZhmxejRbEiYPth4000UpgnpJ2yX1Z+BN4G3+n0Bye5pPAw3btnXkDGnNmOl1rcBO4t2LanS
s4jeh+4PGesNlK/eXXIM+oMLPNpYsYlIsaZ34nOs3fxKjIYLgjJytj+ZsQ1L6t7EozeGfQqIQnlx
9Zn0hWL7WZS5Xzy5Y5xl1jEE/Z+dutHzq6dhUrxqWHlGTZuARDMpr9IGh77J6lC4KigxXKyxxGfu
eoojauPpZ+iIGU/jd43V+mvweYbMCPYP/k31ruH8pnZC1QeERMDqQpFFx4CaHHvlyTtZ89NV61Rv
Jt88M5uaLY9IPslHwOiRiHYJhAwAxPVYfjWhLu7oqvYODj48vsEc5i5u7zzNmLJXkq3Xl5XXLcWF
7lyfYGRQakbj060p5FIdWDRsl+riQR/iGNcJsF3wmUO/t/LOW64GoDsl6ndlMcIYQ1tgQE6yvdPk
1gYnl3HSyxYvmU4RWYKjcMNCaFzbzlSY1IzweHpWVwBClPXaYhoayarUCNSt0ICZ61Rx67xyt4Hc
VZDk3fQ22OE1SoGY0JDuj48s0aK1SiN6Ibp+hgBfR0YA8rNdNybdMSuyP06Pe6j2rh534aXBQfbY
zPD2rtoavtpYpOlT5OXdW8foyZkJpvFUztFjYc/t1lte7LCABaf5HacvGwr6RQuhwGKhGiks6Wv9
MKWtfAzDgpbtpOJHexZrh6xtylsX+cROpJAvTdyIHwL/7o+yil5CKpLPloFXihWOru1No8aCXfoo
Qr3ST65f1I942dtyHYZ16d5h3bIeylh+uHPDcqeex4gobqzPARRobvvJHFm4aHFQ0Tc25a+pzhrL
S4dwB1adKpGpF8aOo1D3jIAzfCmSIEGNpxHzUlTTdheV27RBPFqPTTmj5nc2mr7EDdwtpQNriC7D
z5mpj4lfg1XZVON0L10vi9elnye3JsI9q8uZTSKeZ2PTehp0c5dAHZv05BADlzyTJqZHwPTdC+4+
DrCjw4dJ135SZzY/xxFK78oRDn8cS6Fqo9sZ3ZJcKgw++QM1fKk7X7WpYssA3gA/qcpv5TInmTOf
q2Zm1SKkDmjAyJDimXyDBGV1X6ahwAxL6pfz5zLICrs52ybDNV7oxeM241eY5EDnSUs+Uf6ousEr
roJOPpMoisNhTAruAgQF2hhGbuwgd2P8dOYvjV3NcC9A4e8dem35hUqbXrtyrMenedBY/MIE5MDb
3fd6a7oGrBbXcGvQ7M04nHhJGo9gTCRjVs6tqNjT/FdhUZ2y9Mde5mjchZorn3IaTV7+Qf75X/Kg
tDH9xVaztDrDRIC6wlSGuvPPWetajkOam2K4QHay15pPS7gwFO/I0gfAKj16Nwpzp1LjaGb2VrOa
rR2D2nTDu7qfN23VbfhTd/6cEstIdv/3k/un3Ogfz80B5EXUH0rLP5OECqFkqYfGcKnrhgY1ZsVw
n6jLv/8gOIoIXaPn6u4/vwA2bEYOvWq4JAbcJP7naPm2dKvt74f5jyT5LyVJb8FB/B+SZJ4nJYnC
v6qSv//Rn04092+stQ2gejbuFNRHft+fVSyCvhWIHgvcxQd9s4AS/9Qljd9VLIRghONypl7UxL/r
kiYQUccFDoehDMgAgNF/R5eEQ/bX7xAINmCLONPwxC35eX/RLf/BmpY4CfKNoL91lLhr2I6Cy7ZZ
cp9q6SL1TCNdVFbPcqPOJJGZJayONqY8m51qywFy34gCSotX5c5xnl0r3OSqmgFn6/r4wMa+sHa0
jkzaQ+anzavE0GwHxCiiFCR2TuBVGa1iUi48SVMop5VVX+gz5izy+mc/dVxubkMzH2Yxd9bSgOxv
OE2YzUYR1IsDc6hIPbYhhROWp8mfNGq5n7+NGp3nY5WfdWihcZ13bTB5Ni3MAqHJOPtGF69bv3Du
BgvjTaH6W0vEbeu2UDlWDHK6yY1dJI91mk4PY6x3lyYyitviOio37ljRrJZ6Y2SvSluPOO2l9S23
azw60SBRRKppH8EIOxp1k5y47O5YIjbkk6qk2tol3hyjjbFpd4ORifVoY7a3Otd4zX1WconZ5I/C
IFDtx9Z7RDLmCqjVXxO5NO97I20OCm7rOhbGfezM7ZowobvRJpZfY63l96ar5RezHG62zkxr5zmx
sXp040+CIvXOgo8YoGBBbS8KkiHOKG+q4aK+6uMkumPstC5DXJo8t37uz/qwkUZVXcK6KX6lyqH2
GM7YtrUBIiGEtTfD8T/tkK2VoHYqcLRY4p/nP7jlX32cf6sGhTKoc/uohoolJVHGx7RpzZs5+uPJ
rF1qRludnFwW/0zhEH7YlTOsuWmckKamtY2Nf+UQ/OROTmGGqsbiMW8yKu6yvL0YZhYHHa9IEPrZ
Q5On3UUbsz5I+MY+s+0JMQwY42UizLquyalvhM0z1cikrHUVRk8zhNqCdk+JrT0tK07aZZrim6hr
cTJjqR8nvf/K+flr1Fv5A8V7eM/xNfo3l7jug4fjFwksTJHfCW1fLA1JM625o2QkY3az1pc33eAT
7Tp9dzYyyzpNubGqG9PaMrq3dxWkzDd0QPAPWtfFRyuNxZp4Zi457CtrLbNs2DG400Uu+5MDnfSo
x86dUq3Eje+U5AErKkK8dGTuKnOVMSMS/Bp1Epx9iJnQmbsXjTsCPoUb8Al9G7onS+FBx0qAG6JP
72OzuWpYzcTU0OuXWzdmj3xTevVnW7vuoUirl2mBCLEQfS/cJt/iu+6moEiMk22hPmH9OeXTlxax
Zq8EbKK511+t3scQNPnhvh6UdjdAWN6EfR2tU91642LYXg1KhbZwsCv4q5F9mDBYvVgk3Yhwuy3C
ZYN7niW9k2pHl5FtRdzgjbSU3PRu0exyzIgMvse5S85d0cUr2WEQxStH2VuywtS7YilcwONLKX8Z
6mSb0T0cWIxCNy8084fas6MDSCEyxZzKDsDcxodizOdd2dHCQtCr2c3Z6NxZjSJpYg6HhjpEOjBE
OzwMVveC4Ufb0w9tXxCt44U9Tq35oONB0qzcX0vBufh+CgezoPzPvhSN97OSlb1xnNmnVHGqtzA9
M5KQSXhPaX1yZd/9UVo1ao3ETzQn4sOplQ2Ms9G795b6pt0Ce143dW6corzkCG7YfKT1KA9UYeXM
d3F+T5056cpxoSPTZl8tlfTvc0+VBW0xYcDOvzsn0zi9+9NINqpIdPkoG4xTOkVPEXzma4VBEBqA
z1x6H1EjdzBrzkRsSyyGvdxWOlmOtDpQp046MSk7CIh16d+61P1VV+i3kUHWYIi9HFHBE9gwyF3T
Xu2URRUGFl2sIwfn3kbsrxNH24qZdLJndMV2iomDcHFHzhz7lzifWmHtJ1V2R8jpcc+9RZOfmUag
bBVbKYiLMeZQfs0ar8JZW43ePusRQM6j1TgPIzfsR7MJ+YpkAx89lCpl/2hF0hzjuZgosMaL/LPj
058EApodOqwWunRnO7V7k0ATOCSwYz9WBrRMOYXatvOpgAV23R0m2BrXmG77R/KtprvCt+3u4izk
g+vPQ/wGBqXdKMMq9iKJ4g+Pqd9fEUUHsRVNnXWOzIa6QteqkcPmAVKnqjnpDqZSaoXJGX8Al/Zf
ZWYxmsNxGu461bb302hInVDnxOF5xuSCC4TwLVVZ49y/6gSfPmSjJ2/ck7HAEk24w7pSXENl+7/0
Me4J/+ehedPIdrxqdHBcCt09QKdhTVWYzpdd+ja1NLEpewJzCpsDHIeDXalDwdU2aJkfpvWUN8t6
MeRVRKiLvZdeTfYZaSr/0lI9xXzRG+BQnDoZHiiTcF64j/ibmr3HtmfFqSH+uHUITFTE0YFilvEz
41RjcTGK8DhlpVp4VBgQiinW7pPUaeEnmkXzBiogu5j50lyvws5yA8MvZrzvMvuyOpndsBE85i0t
5pwby/DAwqrAchfzZa2rTl5naZJPaYfWm1YG5AgqWwxfv6vzeHizh2n4pjxKvnsWebZSSzngapEf
wdWUk3ZsRKruoYug4phto31a+gQ9llwafDCSp3sc+nWzd7WhfvejsfSCaQ5p1hIdteNpkkqkE7dI
XykAsayVV5ndLbXYvhHRMyV+szo/8J0jydIbej0Fk8UJn2fub0y30d9CvwutTZno2bgWSqOAM7eS
W+jX+o5FlhuUrCxwHXvUs3F5RvC1hWLDlBnumaIqeRRx56ydmvanSfUtfjY+cG5ezwEwPWsjdSxt
RMG7DQgTn1a4tn4QfdutWzbh51xTOCNcTBvr0U3rQ+taTbmitbZ5y5rfzaNR39IzPbbVj2zCAL7p
SERROQS//Rtei3kX6myfTMP5aUWx/+zGZfFRRW1FjQ8GzzWX+LBYTSrDLgRghSsii1n9kLi6e+fP
lvuu7CbHtVbjsTUie4aJYE7mT3dgT9yFwnzxMVwlK68wx//H3pksx42kXfZV2nqPNDgmB9qsNzFH
kMFZlKgNjKJSmOfZn76PRyq7JGaV8s99bZRlpqKCgQA83O9377kIYy2jz7KyqgNpHP5nBpreP5Ak
XB78LGzG9WzF4nUMRrKSpVt/5nTe37sBLrp1Olvmy6DYQG4jcxq4l8xuWGFdF1+DhrnSNiy8yDjh
QQk/YTwpP+Ao9LqdXcbz1dANC+dKwyA42tJ5X8C6OKZRdmeqgVK2Ut5Ey0gUoxhJHBpbDI8Ml5Y+
uHf6wLwZ8P1sogA+PzJabd2SuDNWvojkvsFJRPNpOzpfYLdakMqqOnqmjFUylismxGVh2GJZi47u
jCCPopuut9R2Ao10tFKK9JTj9htV2/luMM3hWjAB9Ia2+D1OrQGS0ECvhpciPa9GLMq0h/XthwhX
whfPqcLdWFHns+LTVNr65wzn2JozytHsDK9q6CLpJG2UOtBHnPRrjT2sXHH4xMxjxDlLiz2dK8ZG
H/Nwzp8QyGJK7F2D80E4XLfMdFBhARZfZW0RrCOTPWIxRSefSHtHe3gzHPwkoFsAUG72qfMlwXHm
xkwB4sTF+1rXlrdlKqquMkPQZ+854pp3mF9bTpK8hSrpSW/0PfiJZtxFgV0emzyieTFTH+uFkfZa
WKJ9jRjQ3NlNw3DMTNo/0OT/PSX//SlZF3z+4pRcfk1e37V4O77+mT8Pyc5vMnDJ9IDnw8Aj0VK+
n5F9/zdMeezA4IdeDrs/eHfEb5LiG/D20kVkuSDw/jwjy9+IH4PRYk/8x9H6n5yRkVP+cka2Bb8F
AS5WLd+i/fSnM/LAaS1R8WzoMPi8gVqRv7opCBKyx6YFgQjzNbCZbgHcNBjjtM4iS1x7xF3Pygud
eS0gkW/J145fJQaWW0U64XNgpmTNoyAjts1PFZuZ1ij8lqr8XLihTXBRWLf4dz2CVpzQzjhrfLXO
0oLhTxfkHpkR/5FG3vyhnYfx1hxfi6rlmeFg+dxj/36psmQ01mrMS8WBpJ5fcc1QKkxCclHsriNi
UHOA8riye7jP29prsi8xT3GEaaEgXrtAvsCcuNBrxUifFSAPhrOOddmsLaFiKtNaPlDlypccKe0g
hUTlp/a+CTQpBFR+fG2ncvS3fGElpJfK3LMxW2TVm4YpvFSUzt0MNHmvBzvvrqKgm96YBJYvDkxa
9rU+vGzGUs39UqfRqxVbnIxTq1pRo0repajXAMhMfH/+dKMI29+hhVbEtfy5IVZaTJIugiS78e1i
vgd+rXb0hG+WrjpKOYFKgAu/HssBOIWz7CcrkXeEPAJrldrF29zlGGnmwr+j/oWpRZ/2j/Qjd8Ao
um4LidWm5LkWOQAQJnpuH8lNuqjhCthBEh4V9PLTqHKCs2YEK4JRQSOvfbOwynVrLPmzXdTDI9xz
dlKDACYE80x8SgCefuoNxmf15EJbKAPjelJ4dvuSg32FiX89zaG6VpEYPubZUjdrDcu6nsK2uWIQ
NdJPh47J9EjXI3Y5E8jRKfNtjekj3ZRTwChNMLw5c5xtxSogL/3aXEytsAXcfZQUCL8WjJzPlH9S
REY4mH7IrLGju9IPSnGA3pc8xHVmf7SiIrkPlMur2aZsHwXW4t3QxM6VsFIOCfFQxQeOwjhRF9ze
Vj82h2kR40NE7eHag4nwYpRRe7LNIvgdw4Zsd57JmH4l7MlPtqQOgweEHzUxOY8qyiMj27uLnYQT
E2x0o1wFtGG/OXVlB4gWxBciUxWbwGXQ2xSifOJzzMgldPGdnNPu3IklPkkyJMFWVBMOprB0cIvQ
Y7fhdoUnbDempgFVGOIb/l5UkXNuRmeotojh9U2KnJpAXS94yj/NpUh15WVE8TKXZ2aQQOqEtkL+
U5Ui6vvVHIxL6mGZCGYzvy5RwcqezafRK5zVGJHCEdTEwzKN9nKKwY8emsm7E37KltWRak1XKQKU
0waPMwXFI0WPQ/4Shox2RR6ye5IDzrp1VlsVbpXOfQSFgXt4SUS/7p2lIa6QmDcOx+vrHtva3gEO
seqqjtwN1X3bIByzLQQqbkWel4ewwwu1SjADfpgvx1WECjO9kwnBm2Dj1BzmHx3VkaXLETFK98YS
jXGYhvbZYQt9b2S+BuTpE7LNUXmMSu9c6dNzoc/RuT5R10Ox3KNSWMdBn7crffL2ly6/n1ob+9H3
czlpVJqJtrLmg6QIZgUAI2EKEt8UKc+HPuGbHPXH9MSYiX/JNpr9oNWAAFnA0/qAi1CQpohYQIxW
whcd/4xWE7SuEOMYBYeI1iC06iC1/pAgRARakSCYyrBdqxSpEiGzbFbrBQmj1FpGqFWNjH6ybrzq
Fdcw7M2r9CKAiCAzd2YXf5gv6ggyiS8X9BKEE7IcgFYT68HUmgq8nGeOfbfelKZ3PbIL4yGGi8uV
1HpMYVaPY2JTtjvLfj1p4QZmzrixLmoO1iD/IGNM6bhNcuZpndZ9UIAaHEin1u6uaCaNdgsQ+L2l
BSPRLZhwHEtyXAyy+ESVsJPw9mr1wgiuOwfz5Ow8DPYWt9GVp2UpM2otzDBaqoJqtjfc0tg77HSp
P63UzXJRt7qKmmJfS17NsgQPDKoYl2Fkye8zLY55QftVVrF5ypJIXKkiaLZGx/AJhNYMIJruNFQ2
n9vvSWLd3gBooPpAy3FKC3ORFy03EOgwTo2i/aCyaFgbLl4TK0ju3dZoeCSQ+VpUL5QUpD8MScXj
mIfhvauFQVybJBsqc9nYfEwBZ49NpoXEfA5fYy0tWlpktLTcmGjh0dMSJAyCYt3b3qnT8uQ8cOuA
8/7oaukS3CV703SmhsHjN7Uy+TZxtHjwjYCytmFedvaiAjAGMv/mdWF5o6Ztp8XSqXfQTVstobLG
GNdpn6CrNnHRPBCszTeNll1tLcC6WooN5i5+cy76bFB13VpmwwM3YU6TpZnfwXRhjKil3USLvEKY
mvbtbLTceSy0FJz7drAxBi0PT+KzO7bsj+kGfyy0iOxqOblnkL3rLhozy6HWmzH5rHFVl5QVaz2a
3rO90BK1gbR7crtpIaeXzEev5ytyzpR3NHKoqH+wof+7T/7bfTLlEL/cJ1fTz0wD5/ID3zfJgfmb
gPkj2Oj+uEMOvN+w8jBQtiiekNaPPZCOradIgtwMIya9QQaq8H2H7MA38PSeG9CJ71CR4f2jHbL9
DnAAsA8CsO2xew9M5kkXgv0PUyQaWPuxlAnsqqaYr4y0AzOXWdnDbLvZ16Ic1ZEIC/oNNgq0HAqI
kXUuAs9F6wllZ9xx/kUB4tg/3jl2Hz5nisf7qtFiUdzjk6ZMXKs5Ycn6vwYMg7QkQoRlyhqeF7ef
7gei9Uz0lyIHIpf6+ddRi1RjM/jPMVE0xLOLitVfFK1Si1toNcdYy10Y0PJtetHAvIseVmppjLxx
/juNjMcI0M5NGswjcKTGeUDwQ1Ubxjr81mupLTLGc4YhC6WiTNIXpSU5J4zGj3PUgBVZuvgbWXN0
O8hhhObbWd4BEgrY8i92x5MezWclW/q5AkLE32RhGPdVSb/HSo5FdDMaFpU+F80wQo1jRFfZzrUV
pxlFNCwY6FUTZjAFvv6Qe2G3JZwav4jFJpVr+4W/7/Tcb8WwK39cBCREdgzoe/QDHZIpj/YEAv2T
yyxjb1ZzbW9UUXiPRUyd+h5mdC6pAkcHQN23BvRl/O0EA5wq+LqAsauZqrUSb3g+MqAI2n5thVlz
GsIs3eJMAffH9IjsXzMHVy0E0ctksSRcVPs3wNOg3sKMGx5GWTSHaImrA6SvjlNI6PfrgC7aau1A
K39sctrXhfTREaH13FdBTk7YqMv8VmCMMsHjqPQ28ZaKrBpuxE/5QCzWG5zeZ/hWYYmI1TJr8o4M
2HZ6YQ91a0q3OSyXW0ykCCNzgmCHuxTH3zRjKjeTrj/Ru27HKy+eozu/r79B01yGg9mrJtkY9Fd9
A8uUOyvoFfm0ShzVv5Ut245DiJHtORzm9DjaZbNVwZJq3KU3vtYi4FAxtUhDqFG7wLBbyZGjsXei
Cjh4zZQz3Kq+i9LnxiQlP94DHkpIFgrFgGgvxZg8TIuM7zCrLyL/yqdrTc4a5mjCtZ2dEsfYtUl3
UwVzwZNFeBN1mJkLUWE+cfoRy9Hksf8S1ofI5zWImG6oIHh0ujnaTiUWi3UvxFgewlLoBDQ6HRMx
bz0GdCUjYGc78EkFjzd4+aXCJRxl00qWSDXUU1bbzqyLddOLcJfGGUWSsrfIpgYksiK72OSZuLL6
AP+WKeRqrpwHPA0HCuvda1U74XoxW5R9s1wODCW57gOYM4z2zhJuSr/lDnTKxrwxmIV6m64bbLzI
IQ5KEocnq2iLbcLoF5BpMF0PYPI2E+mMfeMy9sDbr5orr2uGE37F4mERpVOukspz915akpQJunsV
82BmVfqNNNwHYZCAyP3sq99WzgYaHb0TSdo9GYOV3+TTLNddiVKVzK54BB3IquXjpuNcwvjE9Bg1
Yb2LCZ1HPsxE/DzjkN1hoXwOnDZfR0AfV0ZlH9I+evBwEcMgEOk6JNy7ThNzdFecP/1DqzyMv5mn
r3Y1PZFZjTcmM7WjpKWGTiwPp7aVWg8eDMgNy1O25dDgHnH6F7BKA/aYkdMNZ5d96raZUzyouMA+
2rnjfJIFrfFxxp5+Box6kkMvn9BYhqt68vKZRapjTWGbguKfuKFB3/pcIXJkkbo1IZky+qHfW42s
jRlmtEOlHOcwGAGJSGEE8zbq6JAPLUVJVWkWaxCllAAkWXNTDJAuZFtoCdB6NT3ONNihx90cgi10
g6bf4ukHh2BzUe7BfCGZKMaaGHZzrrZlpzyobMKCtwRgN9fcHpkxJXM/r2OOhdcJU7TbtPMxhZku
aesyUxxELHNr+jVtLY4cdm3nF584jfh3cR+hukd8/J9S8k2WO2B3zubyVoyUZy15ZD6RXcm/dYvT
v0gROY+ymcv7pgGVvTAj3eWERM6j6v0jQ80OhgPKxhaOUM6iGyfDY+LY5DDizn61O25p224m2tib
8uyLuiOO6IrbrnNhVvfoGV0xLY+RKDyfFI1IwGEG7Mw5rF13LrYhM3bT9Zh2Gc5EnyUzj25FAKUu
gYlCFmSQPsFoXzJjsiPdg4NUEvaxOpl5He8KJCPsQXn4IcblGq8A8nWf2f7ByFPGmFxbY9YdiLM3
5FTF/KWgX3Gt7Fo92aONaB6msiUlm/TRSjbdB6zu1jV17tM1wjlB5NwzU+63Jn5wvUE8ktKydqpK
a5hBDXNictjxx7qpOzgE3nwXdxWiGQtTc+AbfX6NoQ8+2bEju9VArI1hrY1L0nIUTJqhPwHruu8H
Asycz23R95/MxtOb24UjTGZ+WgAcUSM9yzb56HAWANzRV97AN1Fm4mZWVYw/tsQhvx0EsZPFHmdI
LOasvvr96G3DbOEY3CYswTGZwpGE+BSuongZ9pNZPE3zTNFANkFqx5J55KPMN4DP8ntbK0luKU9D
ZNSbBr7Yf7Ff/6PqWYs2AeTd/6wj3/w+vv7cPPv9R77vkIVwqJ51wOWZuKMEjRT/X0cWuvblX+Yq
RGNbSs9yXEQvwWb2T+HYJQ+KJcvEeYXM69LR8a4O/Vf16MIijfpj4w+bb6lfxmJ7HLBBf+/Pi3tn
Hku2pWdJi9kzHC28DrYwWrglObM5jobNZq6rkyeCRrDFasatSYR7OwGbYTLYNdduaA7WJzcmKV3J
nBFYM4+2s7bwPrqbgf3iMwf/8VOfFe2GPDw7tHqBjBeMPk9njXS5wZ5ajnuQNeJhsLvqpRzD8Va1
QTizmpbTwMyMagcQue20SwqHeGCbFuuhBdSyktzrew8EJK5TjsRgvaLKSWmVgbvkLIv0dvHsT9Eh
cIQaNnOWml/SgVAMnPUs+4qBrLlNIneE8z0V8y0+oQ7pNQp579iwCcGlaLTyWC2tA4ZboHfsu8Xi
b22MLNZpQAO+a2IXxnFklHxpwbWemcjxC8KGChWyQkVS3r63/Lq6D2ixelBpNt6yXWQaKUFHTzFV
C+uwqzS/qJUHYj5ls06dSrH55ZvjroXOj4Pdaee+PjM//dDXdY93fDOFJhPkQyjcZNgXoRXZcu+7
ZRbtWG5MZTLGLFoYJ1npzze2VDCkkUxG4+j8YYGtL37YlFNZifaf+Dmo9o9dTQ+n/TACYVmxVRSU
bOOmG+ebDMExCLc6NxpAjI3aYlcTdWPAwLjEo6bIiNPwNsR3ssN8gQ+F5FBvU7DRDKPsrzvTGFFk
GvZ81cHsYH1fkarNww3sqFHfOPRAAipy1c6YUzhgWeFNOXC5fhhq80YsRdrb7artOuD2BbYJvO/i
UxSiuauXOclpxvjas54XBeAEBZ/1/vIU/1cQ+DtBgBEOns//vOBdvZbd68/m0j9+5E9JgGZsn4gt
QUrdqmnplezPyLtJeT15d873umWX/tt/rX8shX+ud5hJWSwF7nPb4zjriH+03jm6DOeH1i9kgADN
3yce59q+5b1v9m1oFsvTaPauCqv2xZo+MgGOTmC1aNZDZ9R9Q94bn8TELWhX4U1VLpw5Wtc0kEpV
z9fwY04m0SjwdHrYy7eGmlsnPPghX+EMikYs+7LJFST4mDS/3BUtBqjppocHClRxsSTHIehGBHB2
fZcX3vXoNN1bFk338D8kDhTLkGsn9uQuJyOJk7GJNrWllkfDV0pcqx561bohgsd8mg1gqvaMjXW7
xyxyag86E9VMtiDmDnnjD80dQfXssW3C4KXLlY1MySlDsKsY0/oK6H/MBG0JPhk0eFa8xOKp7Rzk
VrLHXEdRrL2UxRbUkH+bNaX30jCb2hhBNX0mQ8IWGxFvVw0LcREyF3oMaBETrWyKpEhuGuBhVJEf
WW/jz17nNp+szmY+JqjjeKsC/y2flxvfbOlMGTPQkfwRnsfBs8H7J+aBCiKx7VM7WM8MYvj/UBBx
P6SgutfmstBsOEGYWqE6BCyyQ8Ue0AmpOZyEOx5KQxV3A46R5zkuMB60y7TH+rvcB521nDgJ6BFc
wkkd14CRHOI8Tb5yP7j3LM4jAdvKMm7J0+GKdb2WAN4smGP15VOsJJoDrTx3nCnkeiQaggDg99bZ
cUfro1HlHZCaxrJvKycaNkGNPlDwBXwcE6GucqIe4yYZnGErrHKglELHowAJ7OzJVofcSWciYmGj
PhtLUe/8JDf2ZELU0Ykt9cZ8Th5jgmqPylzCGzgf1XUFjLfYO4pezXlQHnXqu3l0esvjrP39vww6
nDE+G66OvawTE08H+KExoE3glNZdNJUnhhlTThUn1UtpsEN2RUkm/E8SY4LVpbZmjN/s7b8ratkn
/fK3Kypm+V+uqOxEh7ds+cmwz5cwP/SnFwHuhwwEsV6tilo/WBGC31zUV5ZZTPJsDfVm7vuO0g5+
Ew7xI1gitkfyTPNf/7XCouKyLuJREHRZ/jOhVaDY/rjAOj6BEmz/7mVDCXOD3/tHt77t2XHr04N2
GgVHPEYjQt5PoJ65x0uqlRsErpE9mDExSG4ItWKP9ANAV2N/wIk97u2GcjGGaVCSfriM/yaL41q8
x3e/Gm+ObyLTYl8tzPcmiblzFzezfO8oAaFWtwHKw62vAA8xWgndbCUGIIvCMZxt0lL4ETG+NeqR
2CUKUfiVbZK47yDxNu22XmQhP6raiG6whk49C3YnXgo6jOjiyceavSJUJEjqbkoImCmo3xkkdXvD
P4AeUxvHzEr8/YIaKvxzFeyU9kNM3RZnRaNI8Wq6eYMTuMuXDUdPpm/M8YMTmFah/Q7pdm6DJ1b3
GKxeMPn2HbTs4UNQQdaHYlGMK1bwnK3ZlDZfiqUwYXvRh4BSRSiPsjZGUUy7GH2xVbPi/ER8Padc
h+INOqbYz93DWgIyFE24nuiyCiNj3yaqPTVRKvYDW/S3xIzb24CquY2XdldEvk410e4nWSZ0xQQg
x2Q39ORIaYmYjdHY0PDNipszNL9p6Pqj5SHeGVTSINoMonownODFtNOOxkuC/BuV5fEnizSeXJmD
O50Nhuz32ObwbMt44eyRjPN1JNUj9Uz5bbtQE0wVakmQcfJEtPMzw/nSdmRqqXvrVrMLb4BvZip3
Hkw/qx9GYtjwyf3izh2V1G2f4O7P6Did/SGNcJ7NwkhulWq2KHvWjpbl6WlhSr4qY0xbs1e7e6Ji
5a6WPb2MovWGdYdmu1UY8w6zTVU4aTxjZSuTILtZQ2VX/bQWTeTdc9WbK9gX7Y7Nv3mKhB2cAuH5
p1iYOYWBpZl/qqExPlUSpa+ZBPSrbDDQl7tEkZmw5mt7NOXXSMbeDqNgs8VsArHBojiA4qh2ayVV
D1glHp2daqYZz2NWx68Zt/3Kttp53XOnrRSr/oMpCWURChuv3Kkbtrg3A2bxcb4lNl+SLYUzQYez
/RD3BVWQprJWUZvE3NIgDcPdhCazrBVG2k8u/8gaxgPfpX4wbF3q9V6tKI2JOC/L7xaHqXODb3vj
z3N7wEKO+6hHsn3hm1iRi2B6fLRGL2031WQv8Vr12ML3fANjLZFu1/krqymkhZkEujlkvGDZ5FEe
KVIcofHkzh3+AMfIexpGWnEVUObgwsk08+NIfrNbFSKPryNEQTr+QKXYDvyHtTNq8X8EagIcls43
P3Te8C5OpGbzqX1SU11e6yoMLp9qsrOLlWpnVwF4Bj/RT1fsN3gM2W+Me0RGGy5FD1FZQox39zKr
vGOGazGIJ/VFjopuiqlzjgFY1xUTAIYqtYBzwUo4vYC289tV7UP9XBWRKsUmS9oM8yGIgQXPfis/
lxTgDRsXIzyBUCLf4w32HOc4C+StFeATiWlx7OPieqlQs1fBMo7HKvIqWgJYRGBBoPUTz6k8OhOS
yLrFeTPde+0oUNOoumVLWnb5LQ0lNS4jP4alBjfQQIgUBDVqRN4bj+XgqogJn5LZyItnNkINhDW7
pwsNDuU51KYUA3xjt5HaqpJo04pkC5VvxJA4G1ObWjzuUeL42uoyKrc9T1Yc3yXWlH2otSXG1+aY
iE4Gjt0TMuXFO+N2WfaWRj2OmuTirmEa4d11yZIbn8hn4b+ZtRXHurhy5MWhE1FR1u4cbdxpFX1Y
SyGmF3gX2LW0wQdsbnNAK94ow0PjiLQRyLx4gnptD4oD4NhyGttH+hpxD4XCi++Fa1kfq7FIHuQy
F+LQtV10R+KxJhlGYUO+tmTcfa4WE+iOg/ndBXoOiy/UBqa40aqJK+bx3GMdw00nJjfGLuwz686Q
Hm+NWduh3JHgAqYdGg1Y34OHwKCQppGAFWi45iWiwFTXBAvsXbrYlCFk1rxtJmxYrA3zMdXWLMzz
gj+46VjnecgzTAkU4FA+sRo0cRk4A/6uVFu9xMX1JRdLO8A6zGC4LhAQR4Teq973vMvHdjD8+Krg
NMGcw+ZNjkJuu9h7S238C5Pv1EAMZ/sZW099TDks3AV2LHjV4s3C38SN6Gb27WzU1xS1sOS4+XW0
+CHWNbqAaBpZea4BN1UUxsY3wVXVtZPeLC40LoeDAz+gZuu25EEn96AddOTuzDX0KWtDCxU2mpY/
Et80PqMWNPetZc9Xjts4+Zq+Gxx6bjC+jdq1B5RMblqCAnu9L/mSa3cfd6lrr7EsY/pzLgbARXsB
0WAw8/J12l7ZvvYTunaMcVB0SjqUYRpE2vAZBfZuacFFb8g2mM9e2vflttHORPJxmBSXi2ExcrR5
Mb0YGfuLqdGP5cRZ2teOo4vtkex5+wLTLHtmC8fHBSzDScdbgwa7h8X0HrM5dPfpxUxpA4pXwGlj
+9xd7JY4HqzbMKNLjy1W9XnRvsxeOzSxLPJ5AVjBuEmbVvnZJq/Dv4mv09IOTyaL2Iek9n36TSeu
O5YzniLtC40uFlH2XdhFc598/kpKK3tlov/SGQKw8yJQ9cCd16cUk5tkqugbzBaxW8ZrIKYwYg20
rgdAXP1NpUOJ9NUmeMR0UlGb7gGc6gDj0HUPUTDxZU1s+gzTKcZXyiN2nWAhcDd4TnCaTE5CSsgt
HAxhmmkd6tAkVqzmix80JClbZQQn3CaQeRj7QywjBhYw9tAJzFaHMf1LLjPQEc3+ktask5yc22wo
yQE/TcfrRiiM7NMl59leMp9sT9qP1iUJioBJKhSDOrGrS1bU5B4It4GOkI4pyiRpoaRsDlCwnHkz
T2EMEoHUDDmr3PYfZx1JrS7pVEcHVX2kSli8gcaVVF6entt4yeY1S3uBe8+fn1sQvQ+4C+XnJvTT
feVh91tlEKjeHBFqh79syn3TtTgCjKigaioWiq8MiqGHfVLU4s4izVOc/BrOUTRIkGWl6SS0j0Tm
sfbT3FyXAIhXnU3F9GbGCmn3V56/WEy+/3us+x8d6wLLR7/6z0LZdTVA9X/vMf/jp/481/m/IXBZ
GDPtPwwv2M+/a2UBYwMdoSeC7Qma2wV/9efJzv6Nk4wFctFHvw8sHY/+frKz+AcDTo6YbggNsTX6
R9qZ/e5kJwQPOPYZLD6cFCV+i59PdvQrTwOU5fbocuP6mzQ1xIMZNwo4blLvqib1gdPU0vzSGTJ8
kjTiwewuw5PRJiSg+f7HWyPFdWV65R5U8qi/UyjY9NmvP/l1we4hrgmaVmYfrAVa/q0ojeH3tMWp
TptS/uxYDGDrwk/gzqAU0dQJ3AQI/Uh3AuN+EZnttO8LQx1Yh7zHoRzmv4EZvBMPuQKOo0cyXAau
Ka32P1+BlM0aB9W6PrLVnO9wsgR79izB2up7/b74vX+4Rf7dkfXnA+vl9ZArGRghkuqe9J9fzzIw
sERZVh8no7VXc5R/0bP5dRJyDX79Su/yA/qVpG1hUIGVibRgv3tniuGm4ts9xwTF2c9i+WYnCU4J
zGTyCKzH2S/o+w+/flGUih/P45cXBT2AXsDNxERL//0PlqzUtDDusvs8Dh7r4crQPskO8xZjo9mF
1/jPX81F4YBY4EO80JiDH18tCvwpKYsUMps5udm5bClWhU2Bn2XIg6dfv5bQKscPMrN+azCEeBFp
gy3AEffzi81ArmKAosmxieccI0jMWX7TNEW18VvBCAya6O3Acf566rLxAC+AAldaNf6ur/2vVxhs
gg/h0kQRkrjofv41oCbIhSao9NgMtKBt+KLv6IcIw6fAIxD7Nxf4r/eQawq9G/ZpjaFE6J3y03JQ
tvvWS4kYKnVf+W236Q2eYIJyWQz1KmE+Jkug+n/zuv/uTUpP0IzreUhi5rt1KYtSatA8mrTKqRnZ
lPNpTvYw0WeZwJP79Qf77rUc6kPw/GgdjY9XmNqv+ONN5CTGJMY4SI4J53k8wouEEGS2y1UEuv/D
r19L/1s/3EOX13KhrzoO8BjmwO8+vLToOaOwdzuqRU1iU7FbOOWJPX53u77N/yf6HSFatziX/6sc
iruKyHP3f//3e1lMvyd8tBgwWWS4Xa2f39Pg5V3rVXMCmI9yIHYznCdWzlLi0Rht9zFOkoLQAPkD
AEoISLQ8FFF8/vV7fXfv6PeKs4yFDpqIBdH43b3D4SxLGrfndxg75h2Cso5VpIzoHNpLcaoin+Os
Zy9/s55fLuG7S2xJhzduwzghLv3u4xwjj91dKMEmEbv/2MLfOnm2s9zUjBn2rV1TgdEb1UxoeZkj
uQ6nYRmPk1fOXzFeNu1bjUfyRCELvnw9EgoJ8J5ClRp/jB//4yf0735Plw+GkQe7A4gq7y5P5trh
pKRhHExbel+WZXDa9djkHLMglEwe8w6OYKslNSSgjWrKzgDWAC/ZUOePQ1Y5V+RJwyNRJPsmMLxO
7mC2Vinxz0CO+19/kn+9a32Tq8nIDpeC95cBmxlAVSfvnACsNEH8Z6ReM84uXb/99ev89UkEOsNH
xikEmo18/92YGBYXxeiSYzVV6j5IdLFgmVXuFSMY9/HXr/V+Oef29E2INhbfji5a+Xs09uJ3bufM
Kcs5DRCbyA/HDdYlahR5VHCS1dG6ngHc4g+QL0ZRRnuONP3fXFhhuvpJ/Pl29W2mlyYpPz5o/72A
nbe1YfFkhAc5TO1ylLnFYtoHs10fo6FW90zxzC9uTGdvAkNPlxfGFGknCRyCFQx594oyhfAUDMNy
h4HLGlZdk1KT3ACrBoWaFeqcxx3WZDhkDyq3w28jSZFnf8nVGWcyZQRB03raZ5ZhaPTdq7E1WXDx
hlkPNDd4j15cm4eedMt1TCKYKqo6MWDOTup+iUJ7WOUITrcFyIjXPKTjCntEeGbmiickmMvwG3Wr
bn0qiwa3XYl3+UBSzemQSmnNXtmy1XuECvTAqmws5zUm7P/Gsmd/mLAuN6s5vNTdwmn4lo+9M20K
KMIxfLQ0PhPQKiguYWkR7Zh8GWIWb5we7jeUZd8ip8S2keOYiRVjSoJogCDpOfvJMdkMUb/RffUl
qLUybeSL30yt/4AhkvuNpz+iqr4KeHlSRQbAlY61k5S2fFHEaPCbBNFZ6p/tOOiSTXSBazbJ1GFK
Zbr3FFT2cuZ7Jn9ummW6vVze0Jv6rVXG5n1tN3EGgFLm8TEUkWefLCgb54xgNlBTFacozZfVCtzH
VdsrVihfzMbnssq4IytzFuY6z4U6DEnNtVtAKHbr1jTjJ1iezsehNUFWW5FZ3ulcvnYg8u9MVOKd
Sf/TL9LI5EtrBlDAw7ZdIjBkQa5WDPLdRyJv9ge/HFtrZVhc28K2ki95VFg7gSP1FZmJahQeGppa
w6RQ9+6E0LXuM6rBzLGZb5OFoeRGOiL5nHs9SxOxEhAvJqgQW9+HhaYm+QMO1fUSU+G7UbNgAyOK
Su0oZ+FekkWvztFEWTjI8ARDT9+N6r5wDQZHmqKxGeIOA2XKG0AFTicFZoEbbEskqn6Np8hk1uJz
91K0gckmxH9/GEAbUyhfGU8e7mCdjnSWc2Tk6Snz822gEOqY9c+31L40O6AiAoQSfO2GcsH1YlTt
fcRw/mj6bXnF8ERXWOXJxrM68yzsUp0G3C8HghPhU9TLbeXogKNXZueFV6Mj3pW3hZL7LKEDt6GX
iGx6ar/4ZDZXkJCxvi84yjM6RkxjVoiOlrUWDPB3wUxSCAAC+EauqvUcJCOWpnI5pSLYxTHWbcz3
FeRfm2mLQRSPzpbg/7F3Js2RI0ca/UUwwxZYrrmvXIpr1QVGskjsWyAABPDr54GSxtStmZZpzmOm
S5u6M8kkEvBw//y9FTT37FTkgVyD1yyAMCy8+kUipoT7UzJzurJEeUvoaBEJYycakJuveeDgumnT
Jy/yIFV0jX0u2IQ1UduuG1WN+zzEMYT8bsmzmx7zb4w4aZj86JLpHY7AW9Mb3TZDnbWZPBLONj2n
o2EGr+2ypsSEvynWkw54qvWN/at03NMMtgwAV3qTeClrU673OAzRua78+FWRitgm7qRPSVFyA3aX
Gqm0pxsvdZwr23Co2tOiOxkDBN959i65304BtscSgk8IN7m14+6TFHtzmKwa5gsG2AjgTuxkJ6t2
a2sVGbF/6UXBD1QXGB3o99rzk5hdZ6fHAkywGkCyk0dvbymU3GQzesvgzDeLJwkb4omW5fgw1YL6
oe6WrBTalema+7OzkBv8nZujIchK1vx14YGlbcOSN6WKvsrY/BGIcfzhj9O0dea+3y7PH5LXdQNx
PW3a8q4jBYYKAfTvkZElpYCdQ7GRE7VIHjCsyiuvW3umn3IrqkbC1hFPBD8O/UOTcfQhhZBvSsq8
Hepkel3odZq1bOzytjPVs1/MYNAZtN247QzBKWaJOtsoD67CYgAn8434fVdlubgz4WzsPL+PX1QW
j2en1xuVRuMpG3uTvVL42L+cTEM8FYhzU8hq0jhWoUxOBI7ZJLVHUCXzUHJhZtQOHBEK4x4Dtb8t
JwnAk+yzWbIYgHgv+CKtSGzfqyz70S6F/6LHOZz3pkgNdiJH9ifqnnoMccWhmefwRhutB3WLSZVT
183aUK1/4AQdHkJt2WrVWL38bOwg2DZjNp1aRQqydE1U3hJwlBtaF/rIFSVM5bPNWYT3RdRiKo+c
yOHwnyUubQppPRoYftaWKsITf1S2YgWrNzyEWQBBW+B+6Nns7n02p4+6rbpNUAP5DDwuAaL97MUi
W96PPggsj8wvHI7UfcrZAr+LVeewZmplxyhr7SufYLpxoHW0Q2TtByG4sMPq6tE+WEdlaN/FbSEO
dPedSxiz2CwbnByRaC0k5mO9L0yEccXcBW/9QhbhRtOuh44h3zpQtQTsDV93nwyVzc74yGgIZRlU
D1M7N70Z1LfmDP2XbFXtrZoOM/p2yo3aZd19KPZFXvk/BZqtR361+ExwPKhBqbrFcTLC6VNxHL+w
xtSTbzIA9TpNyEideTbPdOSLculMihtO7ItMiqRMNFj1qbAmxbeLxOOYlcVd4wl1G3RaH5y2S8J1
GgaHUs/yOAaA5wkaBOcaQNM164nsuPFQvi/iIADpTdi+uKw07Twvy79CUUIGbHxGsqyT0kvCCvHs
d82vkpfeyrZmfBCKGTRxh1TuzWQkwTa00SFDaXpq2cBCAdaiW9u46APPsLWxk9VM40WfbvPS/hiN
EFQ+0FTWiEIHv2AcT1fGd/W7b1XDiYAj046QZyAN2Hk/CRZHGLypO8scuvdM5tyz24KnBjcBmce4
4F3Y0OJJ4eLzuw+W7AJA4m6lk6/EYJNapV2Bs9tVFcckZXy15GivmlzqTTqK/gnk2fDuyjT4Gfch
gJxlZR+4DTB5Gt+CJTS/RHtdVgfDc6cT81ZwhKU3vEyKgL+ZlygLggHQQNYuk8sxt9ZUUQQe7Mnf
qKKlq2G3EXtahXb4qZQ+uFVmXt0xLdikGXlmMMpC+1X0PRpPbk4JMs4MK60VLbtSEsjARrl2ze1s
AgEcOJmN+QIx2FGEmseIRXeI65KuPAbU2XhMi9DchZiztw0Phb1jNurUzGn/0XA2WqYjBZqQkk9B
BumvyF4uZTpK5jXxGxsFCdPvg2c60fMkbOfNsBvjyyb6cYkC1n5FNWe4a3hZ7erwCavpsLJ7IX9F
jZtSTprhmgn8E4UxXqfIAyGQtz88B7/ZAv+Zub1GRcRFVT6bojJXJlx8f9Ckh/0KcbAf7Ihogc6t
WDhgG6dcaYqTje+jZbMqyaIIZ2z2ADD8hTp9zws7qdYG52ToAarmUbngtw1713vjJ2ywcM9Z3l23
DA12SDP9NWHZk92V2Hewuq1Kscj+cG6w62EgdONyNjNtnSdRQku2WMPjhZO6D/b21OYrEsvFHqKF
fmg9lA8Y6+Mr/rsvo2HM0JIaXnnDYJ9SGrvbjm7WKZVTcQhN2gO2HlhJa2S/bxJlvueKrRzO+Dx1
KIRO8AlcOCBpuytHxdKX0tklt/Q+B2+/wvyq1xyqPWJ8+nYklgQ4TXsHIaGem+WAvK9t4A8jR7Mp
Be+01ZkrVWSk4lT3qaRRbxujnveWly7AjfCXnIxyJ6fGO6uG3sHM4ANWBHhP4y313F0dJRN1SngD
kgAPW/tzLOfbPo9O7GM8NTK6csulYcQWydmT81fWxs9WGP7wEdc3VNNgF3HrmCkpQghTK18hPhJm
t57lkvIzLPFUL0Ids7bfdWhRWGEO3QSJfSw8qTahbe6yviGB4I8sFHkf5QDb3y7parPLzYkgHvv+
ZXbmDw232ct6Qid+geV6Cqf4xSSkBydaBvmJ/A4Ul2liNSx19ta8Hdr0VQ8a1pdKLqJ9MoOhJxjU
htukSx98J04O/ojrWrZD/2rYMthqwNSHgTPMpe8l6CMEJHzNJ/MknNR/9Tq3YqDUekgxklEe09aj
PTpmy3ECp5je12xQbQET5S67OHj8INcZcpeU+oewvfA38W7AZEZT0NBB+9cF5t4e7NE5M/1GosOq
+aDvClsur2e3OdJRms4jjQuyYseYXaiQ8XvO+Jeupguy3QT8ugM/z75jTj108J3eRy7JPli66Yw6
g+AX0jT1CJRfErRRa4k7+2cQ59FXF3l8AXlXRgyCDISkFOEgtbGDmmNRzGXfb/D8gruMl5nGVPfR
T6xxxjYyWs4YNdbgLJ31Tcsz7jloo+lqoCZZA2IxtgrXt3mTGQIRogonjh29z21p7DJnjV2J0wme
p+Ezm+3xNvMmOFBWPu+sWOanJB+jn3Fp0OSOXd/6YXVCbT14Wg39LoJxSFQ8cVXJsBx5Q4WXMBFN
B5V2oHQoDM/cN5Yjj9T2vDSiBAMGCAd0xrNE7HzL53wFkOeXV5T2JpWUfys3ae6EBMzD2uQRNl9G
xKaWRzvveJB2TnRyEkFTgHTwFVsGPYJlUvP9fkPjGtuJ5Mgx8hxmNuhL9qbvlq/f/wrOHQgSHsf+
2s/CvS/EfADE1bx1JWTdtZY2XYLAGW9HzLkbg8Mms5658h7CnA+TwLDAGKXa3XejGKkTYxRdB5s+
p29clGkDLjpF9m2E/IhlMuYnD+X53itF91Knil8gzXhF7iMzqbxe34m0sF7L3uSvXuUmP/Oo5VGK
St/lmnp3BuF+mPMed2czTQrHEr+XCxj4sREc+9ohaRCsTlm7p1TjbN/3hS83Qx6xjZDOdEVoXnIz
AO7OfJ0seO0OAktvZJYl1785G5ewjps3mn/p3swzOorBfA6l7FhsLUJFS4bsOfCweK53Cu6jeyla
/K+CQMi5zmYmZLOgeRXN+en7ujPSat4NGX8BZ4bQASR3vk9Ux3bjgPaAny9hudtgeExThGPWfdEv
n0nRM2Wz+Ef+Vpq1ioGPjSblenHVXO3KqvaAHBQ0iGq++gBAb9kMDjY4Veed53IFKHcxhIfD8oJF
5j3EdmhA+R0wqxfke5TfBBtd+eZrafKfkECQR79a/t9a8WlZKNFBvzn+dB14IQy3MhQIIgzzNcH6
A8Rc4SNLO677xKC8tnB08I1cDvwoCKKv2XJpKmVcTc7Mi0KNrd9oJVZQ0ip7eFI2OezQGqPTkET1
W5SY+m4i64Y/NeEr7Do9s0m0vKeoseq33O8IhbXacABfDYVJaqCIrB8cDvgNKyKii6ogzqmAyS7s
wyq1L5xb5ItCXZquSnQIp77mYxq62kZwq0AXLV9Yu8uT3+VcNm+AE3lr3XfDCVlCdFS0XMHaBkb3
NkMGjE06cqrlvwsl6gpuvu+96IZ1YiHYaVTzUZlByA55xP77IKOTqfjrKBXxZdd8A6N+CulYVOFe
yUFtYxSjV4cW+LUpUTvLkSzrevZm61yA8rqtHC86icLhJ1ecfMSm4na4Nx1B84OxaLARy1UwsvJw
EY2gpcC2BoKjgHDfagx7rhJ/Nt9jM2tYew0M2KxJw3e6lgJ1MadTEoDcH0OXTwocivGINjT68tGW
wtxUyzUoTbwnvmiiEyGzMqIOmOaD4aOLB43PsS/wkuEz8DgnY+ew9GuHI+OXHgKmUB0FuaSV2sTb
hLKCJyOgxovVDdVNMqr+MTXH4HczuNFXWmvSwwL+KjY2nkxuOra7SfgT4AJ2vI9D2EY/M0+ICvcv
y9cbv6bBvSmaFEf8d0v4/zeC/k1+fZkRM0D634MO17pSf4o5/P2/+ccOpEmYYVnmIaZumha97P+O
OViWR85hiSpQ8PEksWmA/2Ml8i88mC6kEE7iDLBNDAv/4YqQ67Dg9M9ddrYrTUIW/M+hQmY36U9D
oWauc8LHU3LrN01orYtv+964iPhE6+XTwa+RYO76PE7YXEmd5hp/q/9I4Pzuvn2APn3QZh2QjaCp
M7eU0HXnex8zBfu2rFIOcW6Jf7Buc1m8pLPbXupuNn9n8DBCQug5umdTWP60Kb+1h6nh1U++gpdz
hJUwEKl2UjleJdzibaJYCWeriG9EPnn5FX4DXYk+IokxGRcT9g7pYFpPayurZqzpk/w19OSlbHLf
R3cAxL2eFgsksflekEvEqoRINrHJrFYiWbseckdo+eOxL3r/YEjusENdZs1KppW+H1pjD7AAHw2+
ynERVyYkcct1GS8zs2masxctumbt9MiIcEhdkhA+7yGbLWlZ4Feo+jZ9XdDbWPmOFHhFYGsC5Cgk
pTV7S7O14i/Pp2zOvUVaNBUQyOfurqNf452XdPQHn8h0ppTJInK7XjMflWS7yj37Mtb5NpMWzdPR
Y21TBhirt7a2YYBmbpG6xcEvJqhF1c6byWZahM7I70M9SMFrtHrd5c3Q+2d4ShXgOmKAlkXqckzy
PkvIAMeSu/TRKnMrHM7FGGYpHERtYVcFSBowiGtY26KXyo669aPrJureNjT0b3LqTfYVZlb3NUUm
tfGNXXWitB6AYVg7T6V+3a2axaYEbHoRK5XhcIHjwS36274EUJHA3VT02TF1CRtukdTcW1bN6WPx
OUUUmLfdInoy0zTDSKlzTpCLEcqwLesExa3exvDodjNjoT2H8lsrbfQP5fVuuolQsm5SenMVQBQF
+jQg1LZ2HT7ttU3q72BWJs+iwpnEsdSm3NF9695quyk+bNVaDsfzxYslF0WW+rZlxSojuVJ1IUJ6
R40r14mLEy3PzKJb0P/C1kVyfa5dccdSFpKu2m3iX7F0zTMY13JXajIohPGqjc/bXeEzNhx7LH1f
LSIwikK26EnI4Uf4NoXltsmD1opbfHtIGzYBue/jMJriJsUARfxPFe7FW0xkVTSbKJRhcuWQafgZ
sx0ARAsbe3zjJR2t0d71LswEu9dkMaAliwsNSsewbxY/Wr6Y0nrLb56ybr5h1V7cL1c2+68dYDOM
Dluvta6IdOCBpw3OS6cR7HM1NhwSpzG/akYdt/Vic4ubdD7L1h0v9ZDjeluEE5gSYqKfQ76PUvqm
EXSC3ySlAZ17UPdiF9MmA237EuT+88x+SbXY5nwjosW9WOiaFARelnXji2hreApZriE7pI79sxQL
ZKaf5jpGmW06Pwg7sYtWdc6X4QcJuCE+jV2+CPJ6VXwQpQnXhLe6YKF4tSEMB899aBz4M8wfhvrD
/e6dZG5srupcwixfLH4VulReozGORVDY5DMbY8USMNEi06tPkDpRdWYZ8OIhY/FtsQWyZBeRxKSO
BLKgs50SMS1Iv1fp2QqT/lEtIkI8sPkjKEgUoFn9I7CnSzgSaxaLxdCgWgkoOXAbBmRzw1XoFsFv
vQgQwyJID2wkV7/91Aw3xbcysSlN9jWm2jVJSFucbrIfFEIBm++D3uRc3Q8k9EG7WIuNMVy8jMjP
n1AyWZtJi9gnGtumN9CMubP3pvOrXgyP+AUNwhMWZS5nC/ETZ1y4cRZHJFULtkhfji950hFrdbL6
ahcNzOIB1SS+jmE72I76glVjrNkQmbc1c1haUbbzipQeHOvirxwWk+W0OC2txW5pSzyXcN3NB9+S
c77uWvSWu5qpJtogpJlBg9/O1X0N1duo1XpaNJtJ1huE1FX8BZ3KPFQQsX46tkIGP3NpbedF15mw
JO4BLELkWS1KzwC1K/q+wbva7RzToTOcnRtbAHrasDkH5NlPdSibO+RNw0a1JuCKaXGLkhdUD2KI
22zNyBqZiTnBV0wszKSRbr0VGB/7OEvCDGuSfaDe2TixNIRUAr31VS/yU8NBgzovQtSCUzct2BDu
pQ0M3p8Wgyooo/yamLhVrcWyWnT4VrPFvOovDlaTPraG8J+EP9xQ0/QIlD7WOkrdVR2543rAKnnL
uTt/KcO6fYkD5K8VQebnBn/iudcY1pJFF2tJd6IwrQGZS2Sy0aTaFRHGLtkAeMdZqJVtqmOFAJIj
vN8/EeZjvyp1EYoZqcDmuKhtWzMx79rOj50tUtz6VH2rcMvFiovKpmR0Jy17G2Dt43NU46urcc6J
Raw76cWxmy26XStFvGvz+lCmFi8vXbYRSroZvkyz6A6mO/OgDyqY06su7tKdtzh//bRpHiN/oM1o
CMliaEx6kG0clmFgUcpdByam+lua8P+L439THBNhconm/EVx/JZWn3/Y7Pzbf/H30thj2d3hevAc
e7EuiZDS8+8JYN8CM01JzJYmPJBgAVD/ozLG3yQCUjA+YLuAGph6+u8BYPB6RIZZvidjGZKWIRv8
H8BC/py4IWrDNInXIagVeqzi/zEnNoWQHpD4Eq+N+IZvxXTl6ftPn8b/EEX717cgAS1wb5B0YhP1
e7n0nxKh5KuWzmk4c8d2oH4EK8xvq8DjI/3vz/z/8C7LT/FP7wKUS2uR8C5+9aszftX6U4m/fQP+
18TWv/tF/pTd89PaZa7FW/TzvW/eT+mmnd//+rewOBX98aQCoZyFL5cElM2VQfn5p79IVxiQp4dW
HoRRyY+abOS45bRsb2n6zgcRgd5mdZ7WQtHTv+rMfqc7R28BgFncV4ZxnzZSPtvJ7FjoKbpsI5V/
j7hlEBsateMllF5K61yCO1F6QAkURQ8siNCa9Ms+e5yWObOf+dm58wayJzWTtKABWhx0QLet4dAj
PmJvL8GVQ3hzk/OcvqJI56zS9vXKS2VNt51CNjEL/2yyikt4CljbKhFTcjVbw6O5UbBmaJIaSAwB
4zYuew3VGLML+6D9pUe28QRUv9gkTYKL0m8/PLv0CeKVyC+Ndth0gE/2rt1d3NxWT7qa3PsRVMPe
YKC7rR2Z0QOE6FX0lrvDA81yiG6sa8D4a0uhp1eaIccPx1e8CN2Siz9n07aeKT8IA3TWNYK3fqiZ
nK3juk/uo2wYP0IFUXiYHQSpXqQhSg6szRrp/DlWXvSa8FyGE0OS5onknnAA/FqfUmqjWJMxU19G
61Je6axQz6GdIl7XnnLvB7Y+UZ7yARNxvtbMsNSK0BKM8Ul47MxFCtcJQ0CeO9DXIypSwIc4Ppln
Kp/1nMy4yWL3U3E0Isuo+t/ZrJ/c2f4MgUn+1DYENLc3Uig9QAHNiVTESiatta9G93NpF4c8C9v5
kLWswWYk3zQ9ddRNvcnrlZqfI9N+fipD0T2nBvoPdKD+uQz6hHbVGG0dIdkcZl0Hahpa2bhyhg01
g9yxcmju2fWcmZh6YGRCDKzbQE8mXeoiiE+CRMuBSQNvYM/eum0ztcfElh8ykQ0PeT33DwoCGIOY
kId9DgL4vohZfkLPmZ/IfHLUNup+OxCrvA1CPs5VixN5U8rG3tBN8G8UJ7fsmJFh2jUFsAXUKime
sF7SKmRXNCa5lpoPWcWpfAXbWdzahZXtE45Qe8uV0XvkC9bEtW1EN/YYEsDIE/JeyyIg4h+m4LdT
gr53iidvTcnlnqZGtpfWWDr/nCaOXth4d5HhGHv21pw73yrjCwwmpKUtzUMWC9nOEoN5ILHm2cdW
Krb5eg3CDZpI9K6I57HkPNZq5Ri9sa/JSn25WR58MftV6w7I8VlCl3pPQtPaxn3rAlZH+bM1OhUS
lgiXzyMCmbexZv27IMiUrbtBF9skJsjHiXc6lLRxLmg83Eca6zPVTwCHzDGEtQ/8Su4FW7OvgR0N
7KmK5N4sW/MwpMD/Nm6v6Xn76UCKgQjAh5XDq2xxId9gBhrfpONU16qPw1s2WZ1HOuQErtj2Nba6
tcR5tAErOQNTk7iRwR1CkOptSsR4T72o73SWqBvdtd7F0vSa6QGIc94worBaMawhQnkPDTuWG0Vy
Gno5Y+y1MG3eoAURmqAKQ7EiZ9OvVpDOc39VeZ7YEI6tWYgfzS+Xo3y5Soo6eWjhpPwWs9cdrIGb
UG6U3Z5Lg2QfKoZdMzXdXtUjpPauSTs8eQmbgqbb0hDwWOikj5A8zrRD4xXSb15TRIm3yUIwL+Tt
5hM/bfxoW/V8mvKppRJkAl6IKAUA5VUIYEWZhceAimHHQp1HXC4Oj6ILGSDQaAcUtyzmJ3kKA9ND
wMspM2MGFJpqa05SHv82cknaYNqxn2Zs/aiP6Pyg8l2jKuJz0PUM6JsRwl1VyPYdfpLiNjbk90Xt
kgbhdLxW3AV+IULiSDL4/gG28/AJF2be2USyz98DhbFOCw5fJJDfury23tnfXvBaNLa/upD46NRB
4CZRzzRomT/YlSeAtzI4IFJdMqkV/jIiYt0HB5LaDkFOr5Zr+NuHEGxcK15iS8tbEoxj7MiIclj3
k01j2ymWqXOuuhdfq25DY5h/1ZWOsU1ZtL5+z7rsLrZ/EJmgL+wm9fOQluVehX21Z1wVbdPZMoE/
LBDIlhm/qZdOeN2/gctQx8D3AsrlHpd0EOXmgU3TnJunHG5CEhmMchIgjtIK06uXs+BrGRiIV0TJ
9KEm+GKvAiZ1RzZTwZwxly1P4GZplPu4t/slQDIfVNXwA5vamw+4qr0Hi2X21+8YI6cHOuvfu06i
Caq9P3p09uem520h/kUnPQfdypJMe1gNNB7RlbHvYGj+9IEDJaimnUbLzkl+f49L8mWUU0pPnCMw
rnTwUTazmM+2axsZwZ5qVB45pufPYwgFoKpahnStZ2wFlH8CQozd4u/h6vKwo5UDpyFj0Dh6HMoc
i7lCHZJVShi43jmI6N6sssXQ13CBs26an2au6DUbDtAzXbP6zHiGHwlFdo9d7s3PXEjxnZcY8a3K
+hBDHRknz2WzKpVNtQ+k470qClK16lM7QsNZxdPfxiJ2ZOg7pfL5fjbM4XOoIuOpXBxes1Ic1APD
+/vfKVc6+ppMflhNK2tnuo11w7DQeIwBLN6xJk3sprDB8Qid/qz6LrgP6wH5Hx3RF6ef3JdBGu5L
JprphicVQLk2MTZTmhobBm8M2IHGXefYkD+wKVVbW0JMQlICMm351JUgtlp3QXBrLzz+qqp58HXZ
WUgChm0NPqjqWWSvuRB3Gkj82SdgtK1CWjDlpJxtgzGCWaqJ0xIQwHTqGTLdRoEV03pkaWr9fS3P
gUUE3nAD6orAPc8Q0m/8rlpwbT6tX5et9xVDkfzWbLPyiKbNew0j4AUqYu8Ebj4PQ4ym/Plntvny
rmYcxw43FILQwdU+MfASs7XM7MgD55O+4aYwHe0mqm59Oc+IuAU0duKg0zNaSYFydIZdPMPFZCKd
4+uCL4xExM9u4eSzAewwGXb7kgH7OMML8UeG7rLRt63f8ejGxgVIuK2Z2+m59PMNfKsIm5aFeoxn
03AMJRm+VeR2pMMU8vh15Vf1Y0/Leddzw6EGIi11Boejbltm6mQCvIGVQaab04iYqSVgvaMpizqe
Lp7x2Jkm4yc6wFTMLnjuYmBEbsYdX00lkJjP34tLwdASh2kGRnRWVTyb5BC2ZcPY1glT6/07KeyW
pD/dcTTf8R0wXdRp7awMdwnUE6ncpqxOEQEjDC9z3z95I22FQE0S2rFN68CZBlLkZeixKawGYu50
TZ353vTICrHLXTBYjfiHR9doY7UKGXteemWA5eVfvcsctruRsLTRocP/sU9NZz7SsPX2I9ro5Te6
9RNtr5kMJjfWnNrduk/LB1vnckuws6Lzkxh7JWqFS05M9q+pmoKMZ0P7AGSVTZI8Nc7Eye56yDc0
aQnpjJnxGbTwvyy3enV6cmIFLrwLv0ZOl63mziniTu6CQI60s2J7H0WEqpDTKcCIQrI70Zr+lgox
IcUlaD0m053NoG5NC7n88Cvjg4H4rQYZtrP1WC51W3tkix5Z6Zw+jnUyr2VgxAfuVns+iGHNtla1
iQm50oUOXo2KlVDoYTXRta6N6HcsVHeHNI4ZKAKookEM5Df8vhAbXKoq20OC15Cfa3BvV0m8zrGF
bL20YO2pdoYefliW/Ir7QRxyUGvoPHuc9PTk6oeGpdEZeoPZkjS3k3OSec0dUMXm1YjzasVTvWSH
viGpNvisT9BQ0psiaPJjP0zzyU7DfI+tpD8YCVCeDZ5y984N5HyXxZ58aCATb4nH+oTjtCw33ux5
W+1LOPMySfYFTp3d0OYcyc0iPUHomUifKDzDci5pnxoOoYdChHIz1rEzkp/qdZ6fu+qd8t76SY80
uFphr8y1tEXNRCej22fX/XgXzVN9VBMRjMxIup2CQ7mxyxLHWg6egm1+yV9xA6Xg3U3cdumnzRPN
eJXdV0LVu57+309PUl8xFUnsmykI1U/APv4JTX31Ek2+Ga1aUPnP5vKE9KyyIQ8SJAddVf05YUp2
TcpOvcCgEQet2vFUiHg4j8aUfyg3I4ebWPxx615Fd4PflL/LDsz74FnuG0mjGgAF/KCTBf3sIhVZ
E49lWpIAQ+Vy1u1oe0+Gcp+cyi+3hF8tQh7QH25qY/rMBz94tWu/IvE6YxGOi3nHJkO2zoZyAieU
zOSMEtq9q97QwAMnyZ0sK7IDZl1Mxp5v8uflaXuaOFWwY+XMQOkCXNTNvAG48GgUhLYquogxd/kV
jZtgU4WEunKreWEQ4SC9I/RApNJvAb9QGe/r0Csf67ysL2ou7KOUxBup50vCw3As8ibo0et2o1Ee
OC55xuekCuLUI7Rtq/eCZ2XgVuLcGew5xYwr20ijJ6IC6sJDsbijVMzetOXUT1mbt69Nj4t53xjw
HlZp1DIkGurF9IGdx+Ywpap7Jqpjtf4e4OfSwyvWyzE7DXb/GY8BATfaOxcdBtXZobL9qBqMHhP+
hA3d2pu5HqD4dI5R7BV5/DWRqfqSD2hc2S1q1A0R1/gmoxhaMaPLum0QiJY0vMfyhoQlzvf/N8xu
kCQ808JVD6GCKKGaT/hJ+rvcpMngsnn7rGXn8OACIGhVZXTfNU797hjNL5epyC9WBh5m0LXuzieU
sIEwa+2zdubO3hgOutpFnhr6QL1YnpA/hFksHWu8il7Sm7t5ADpL1t+Fj1K7+wRQI+JkZE2rXPbw
+XCbMHux43fyGXgfuRPS7zeAUsXaf+Sow/OE9Z1fUYkBp4nDF1e749lsLHvPqzCg1a16cFP3t18E
8nao1cTKdzQgtSYZzuc2ZdcQket+kD6fGJzwPVAujRY05ENxIv/FHxL3MR1o7GZ9yhdWhiBNKmqq
KcGNLRB1Kiex7ziDPHNDzm91M3unlv2LlRqVt22KKnqrw3xeF6RGUAg72Y2H1ouphcEpxpZUt3DU
2nU8jNWPCpIUFa5xX5alOqpgKu8jptV3fmvGkME8+4aZgPNlxZDj62xstrJP41OE0OC2Ejq5FCIX
D25D7p81nxlnxc+sAiOVMOoqud1uh4a58ay0eR9FvQeJn5W7WuX1foLt8qC4466YzjbbMBzMvSz6
x7jH0qN90zs5cT3t1Sh/JQxcD1mc8MSiEEQD6xuH0mGmSinnn0aXRHMXtzn1b1199Sob0k2hmneH
zbifXaAQua4A5ebvtZll5tlq+oiZR5Rt6JaMXGyd/djbhp7WRmiL8CYtsLCv66pleuDImqlfW+mZ
o1kiyZ5OsnisyhBXqZjCfZIuq660sB7ZEfrUmg0cE4YjYU1Hnsx5/PAFpwZR2OWaoopDUkvcdrbI
lpVpaC32ioNBavvE91+8+qX3XBI3X7sR2gyqwmJDu+Ojs1NijuYUkQHm+TqN46HX3pvPEUTjIxbS
vKeG8uic0SYy+sD6cMNiPLu1cBhhOjRScgwUcWQdhtCIvhLPEXewUO37TodfrXaN55iv3pNt+zLZ
CAZPhMekjjZdYC1CPVHvzVD3YMnaagPyFEkTG3v/Zov3X7ug0C184YG6CK3A/vOSuweEqhqMQB5G
l/7dYNCMS6Etl2W75zxe/ps1zH/p7AbLu4UWG67QF70/b4D7WmjqJF8epjomwcgS4Sotfb0t4qbY
/HWH9396K1gM+L6ELQS3vj/2qc3Oa2g/WvxiSRA/6szlkZEN1tVUuDT++q3+vH+N6xLsA0wL6JEh
7/infrWVC6ZzDm9Vyaq/5IXKD57MKDm5eOFh63IPS3/6T5vkvKltOQRtAuj32Cv/+PsBlgZ2W6fd
YUKxvrJZ1Fh5kpbdf7F3Js1xI1m2/ittb480AI5x0ZsYEREkRVIcJG1gVErCDDjm4de/D8yqMhEM
Y5hq3VZdabLuTnkA8OH6vfd8hzupceH5lhr3+flY0JQwbFgahrV4lQmb/ySlUnn4Nwt/lfpKzObm
xAdaBgbcA6ryVo4aGcR0Cq/blCr5x+93zsT/rtx9HV9gHwqmZa7RLDL1Y2DIUE2C2nMyhQR8zgNa
Zf/48SDzQywHEQDnnRn6QG+C/vZ9DhrHRePqldfQjEHOICSKCGzh36S6Cl57xKGka/G/KCqC5I+H
Pjd/hA7HQ3Up3gC2fzu0axqDFuiC3p4+GRFomLgxxHMi2FZUqr40otNdFOKS+/Gw55a+MFRic74s
fChKX79XckTtWoUdMaxdxulRy7pHPDsmL7CYta7N/P14uHMLUrDHwH2YmdVi8YKDqlQ1muUZrm7M
h1Iv91z+IbHh8HNhl3mnOJ8nDEhW3eAGzkajLl/oNP3rW1pT2/9dv87N0W9/DA1zU8H/EzExzeCW
M6kvIabDXkNF+b+YtNjTWrZlCAAt7xaNLZqpD9QK0Wpg3JnA8q5lwBb75y+VTziXr1QKn0v0jIFg
uzUytp7XXaDDLxDp3ThgBxTLC9/v3Co06Kp1DEFWHoLH2+lCY10O5LRnQ+1LoI198c1yim8fP86l
MRabGlbQusVBXXma3mCuW+0NJ7uEg5g//nKhM/+ggzIVTboo3z6H68Y0ZehN5Uli1+ugVfWjDqgc
K90++hIq7DD076uzJwkIR4EUBrrFpR3t/dITEHsoobD+XFIXix3NMCXamsLFFUvDp6cBO7rG86TE
nD2mLV66+eZP3yvj0XvqEkfRULpceyXXKmdEEe9l+UCAYo13kEPtC6HE+wUuqKFDTia1q6MiWyxw
N9AarCPT0sNNBqqrLKI1gtsrGxeIC1PxzEg8hGPaUPAQ/duLaeLWUTSNo1N4bG209Cv1CRPiB1nF
Tx+/tjOfSaORlnZaOPxzsfjtVLFklgi3wnRhilRaBV8UJ13HST6rEY4fj/Qer+zAcv5tqMUZS47K
mmXN6Og7l8R9bgQrXI7/MZyFV9Dl0+OI+dOeTl6/2pRG42xUwPRfLa6s22bSm21M9Xev16TRskqQ
AM8M1BCmE0sQxXhbB304Xfsp90CjzAVKKqpF3KtoSNSxETnaXTrc9EVLBnsEarMmzQbN1IqmCw+K
5cBy+XGCU9dTWQAawu7F8sPLShFu3vJO67B5drMch4rOuR8tK3rJphbfnTSlfprSpg8IamdjhkzN
2jpYiOYjk8qsVsoEpd1j5nMxaqwQDWx2L3vnevJJLGVFUm7rpCffGGGL51exQKTUFwgYOlzOlFhp
14NRGB617X7TNAAsGCfekMKzrxKDXoY4gVBI61e4cYN+PdnBsMGNOHV5Wzp8SJo21e82Hb4XDq0z
c00HdkUHB2cWIf9irvlZVxJ9jLyXGJe3TnPFga8+eEGMHQp8DtF7H0+59wGPEPB7DBN5O3i7ZcCD
YLfrepkVnus0IHGjItuWkBOvLCGbve8EzVVI6vUBtHFw+njkM8uXaE6dUeoOIJbl8q0CjFTC1spB
a4zjl87C37Sk3vMAxSn++fFQZx6SBg92I3Id/HcZOlIX5b45trmXdRVVEdTOFelaPNXQYVcHq04i
Z11TYMf6QCdp//HgZ56TuEpY1MJnrvySy2TjdUvaKc+92qe1s+zzh2AGITnxWP1xGGDMm5QG3Ybr
FX38bzcqckB1AFUl9dDjP49j3m90h0b4KhXij6cp4QYNUzRGcft4B1OSIMbboGtT+gransZHEq8i
/tT3prUj8fTjT1+goQoeTNcM8GTm8tgKolTmRlryWGYmPEWOeUENkZpOnQoaQD8e7P0CZDBCG0ID
k4L28vgq6Q0JrTbjyRTjIRTKM+yGH/EgHlDLXIhB5rX8NgRhKK6lFo/Gnv+KKvqthwrbyWjMFRox
YHZsBblStzCx4E67Caw0UvdUvxSNnh8ROCZtbPOiWx4vhrQdaD2JV2rdMXHlSzFqD4KmV6RwVgpI
Xr/6+G2+n/uGSuA928VAfKPa+3ZGmqAIQdPYiae07ZGOes8wEjw81QvDvA8Y52G4GoqZvkb75tth
Okcdooi/2sNGdaYlQfWVAyfixw/zfhdhFA1hCzuzighhcWYhHx8wytQSrxJktMj0ILhqf9m5dReX
DQV1B2P3sbiwS85eQe9mybxxIP40wZYtuWXYJiKPRaPiuSaQpz51ScPlMkGD6VKln3KK2PWIWcEK
mgQW2nDzJWUv1d43QxkcUurIO9xEH6bRLO9RqYHekpLgYA4LylmhS1uc9ejqENDAZZgXfv3ZDzPb
ElMMRFC//DC0JIQplY3UIzudb+PRjY/KQJ7z4w9zdpbRV0lKCUHUu5AzM0qOkaBIvbyxwQcXnacm
2oNjN5eilnOfAj9wuiqhsnGHfTvNTDsVuSxzNqJBChpZ/PAwWOqw+/hpzu1ACLBIw2GuRLJjMZlR
VOhD0CoJzUPIvTubYwo6BoLTOv2OmPXPo2jujCasTT40ANHlDRUwlAXynCU6Jv6P+d1VkXWXVf7z
x091bvHMriE2LblcDJbTeKjxFJ4KFk8amc5tMmqU2HzzB8WWYlcFpvN3n4KfJFtYXziqzu15dMQa
xNVkyt5dekidqqEwusQLIPc3uYK8ONjJ+EnG02cW4oXRzk14rj06k52b5bskGaQwWkjh+ngykMk+
s0z7rtdBlnz8Mt/BDIGDqrxEG/UTMjval97ORLfVh9Yk5e45ba8+RbTW7zArph8tFl1Kbc7uH2PN
KdZt0eCUN+bJjZnaSMscejonCA8UlrHv1EoATIiX6cdo2/jS7VY7++ZtbtisTEC/y8Cn8mvV7LOM
02YwKBM05YvWuLgzCac+RLbzjHmyXNu4016luYiekr6rD75bfAvp6ECHBpqkz4wDWSR3ZY2KxDOC
5/j4RZ5Za9S0CUFtWwDeWh6Iqc1viAbC7T6ffshJa3aqpJnST+lfGV8+HuvM65gFmXNcQaKWqPvt
N9PRK6n4XBHa+9oPlYTDJjPVF3RmuWe7+WywajUXIowziw71nQaThdsWD7mYJl2VjkMVFDxebH4J
owBUHV071DGqaSVAlzyWVV9u6MbovD9/Vk0ji0lGigBxuVMasxKtcurC4652AwCjIiud3pGNx/s9
CZ5Gxwz+PG5jwDkNoGvcfpe0YNYKhBSjLDxFDcr1qHV0JeSiueshgnmZxUX64yc8c+YwHjGU4GAj
WFy82syvjDAqeLVDF1C5MKp+o5ZFuRF0xP43Q7mgoRyLgBGW7duJI20jarKcK5rmFvktjiSgTOzG
OkWtpl3Yvs7NUcGCmnUIc6Z/MUc7WuJyxLTcVbL2AeTdT9MsHzAwq1ZRUN45EJ/++HLEBoboQofS
S/lkuQC1gVqbXk+5N+kTPX52f48+diPJA1wY6MzGTEodSK8g84yMY/6evwXbcgJlofpcAdPAfA6G
Ye9M5cOFKSH4OxYB/ZsxFnPCVeIkNpACeTT0ayvsDeQRfqN5r7eI8/y0r3mLKtyAvpKgeOPgscCu
lGYharUt/gYk/1q6IfOISq+Bi7EiNA2aGaigSDTVEQfu8E53A0wPRvAFvlTzfVbTnMXtdlzTBusf
QtOhSKEOkDy0GfWJ5YN2P7kZzVa5BmyuyOpqr3Y4Gb7SeD/hakB0WMzkJExzPoWDHe5xQhwPqUmL
ZifC7LpTqs5zEvchKpJ6zRtOdhm5omoV0ijo0ZyIc2A/ya3fhibNwgkiTENEIEDjdvfx6z03NznF
bY15MkvLF3MTLmDZjBZzkzbhl3JoXpxQfjKEshNZAXEGK5+Pxzu3wom5CfZI31MQWoxnhmNeimDM
PXxt5pzTTa8nh77JLwSv78tqsx2ALkj8kSOw3MUw0PhCUQ1u7tFEfidlVNEz6PxdJo8Uoa9pSFm3
po6cN79wZRLnxyVLyxvlcr0MyFwJI1b2JjmRYpxQ6OJU6VSGcofQRU239MxwxynNDFhX0pWbFOc2
its5G3mJZtuky9+Me+Ug1FbZaY2Rr30aQ5lwck+9kwq2G383Ndx6+oFWQHiNwcZtNIvciz1tAs3/
rCdArpzJLFdgQYwE5AbsipjfAxdN/kTzod3Gr04vA3wKFF3877PJXId1E29twF5PpTAvfYpzX9wS
zDGXMhwfZH5lv+0RkYqIPE+63IOuO1JdWo29uk+0prsws87tRb+NswyMOtllaQET1nPM2VaEfMMa
37vtx9N33myWm5ElgLqbOC3MyP63D6OWuixKmKYeRSdnPc48DxUTpgR7qrAeL4jOzg5GvpI7C1az
78Jeq2IzyrEQpv/OwmkPqhgozB0doPRSN9GF13duI7BI+3NaINl7F/ym4yismC4qr4qrO2jB1hqM
4DPEg59NRM9CaF14k9q5eTHXvLnA0kJgL+s0Uy1T3i9xWjykoPYmHQjAVPUHnVz8phBK6BmyBIck
XXEfqX7ojQGihgCW/LUTOMnOLYzx0UYShDzDD+C5fvylz/48NkTSSORv3eXG2A9+rSQhYU5fyp/C
DZ5CvfucCvpI/otxbATrRJTWLJl7O6PqThlDST+ex01Uks2BYTIq/aZoqwsH6bmwdfZ9IMUy/8Ne
rEPRuyg46L30GjQjYU2La5/fVYWJa5L2Cevghyx1LyQqzk3g34ZcBqzxZIDoMNXMw1Rzj6fZT+Tv
NLdbx6roLtw5xLn5O7vUkIvGi4Zc0tv32MzOX9NgZ2wz+vitCeUvgNnWGk6ksyZ9C2YCeBaOmWq+
jcpZa6Boc2dmRdMf3M9nLG7DZ78E+drqKBZQtaEzCpvqczC5eGPkaYozY+3sBrt3nhyTXRPaK5r5
TKkHfCHn1Gah/1J7HTkLsLBBqt/ior2hFUduscL6GTkdSvxRRNs2G/XPkqZrDnvdvDCbzr0Fd1bq
kuJg3i4LsGkq6zpHn+BNEEemBk5JoxrPpjRP5Eyfm2jsLwx47hPPyiwaZWySrcvXLmMtGEuCIS8C
IkJfXFvJ3Su6S+BV76/quSf94wXz2jux2IPpmNF5QJYL18zFlw6UMaVKmmaelU3uOuxb67MRat06
h49wCos0fQIWDKTLoHPyVS7ghHDKsnaC3EpL317p4U5feA1n3jvBxiyBxjmJ68S8+H475FxrdIAE
itSDq25sw2q0rvOQsHGMi/oZ2Mvk0Rf5/cKLOJPEpCuBrM+8a9vv7r7BYE7S71jR9eTTyjozcmhI
Fbvar+o9hiRixUyhc9KEEY596HqkJoPywrjk0yHO7JWzLpx2DAxlKLTpb59epTXCypooQ7ccwxh8
1TVEAi4cvdW5eeLN2Ad4K+YJiRUI35QksqZk1FGB7XW3vejV3Qhz5ktozOZLzaR+ISzO92HPlEIx
lexo6jP3tOT/HGnGZsvutoYVh/BeFGNTKXnjhVZpb4ewtTdOcNKLRHwGhTR8YtkiQhtZCM+h07rH
VLW/wh5KLlzMzz0/FTA06PZcoV8mjki3xWndCJ4/TYbPMPzpRbWG6DnSlHD38Uc/NxSN1/QaoEbn
2FgEIBSdMOuZjyUI/eFGls6s5htkcnTDNHj+eKzX77ZcaXP2V3B75RhcXv9zxUrbPou4HHSQKld4
tI6IvSZD2/uy6DAgSLWTVqj+bQO96EbXleBObxSgfiKVe5nDOnz9Qf+Hb7iAb6AHae5B/A9KYPPS
vPzPz1f7t5uX7Of//r/r6G8STS/57wSHf/1L//Zw0/9iXWLTotHta8/23P8hOLjqX+Q9NVrh3Nlw
x7CIDP6NcHD+IhHDpwfXTb7r1ern3wgH7S+UpJSHsK2iLXMGP/wBwmGZ1oQPQbelQWTNTAMUslxC
5YANQ5nW2imXkJdggEP5H7zK7KI9OMWc+LcIR3QGcaIp/WM0UIwClxlCZK2x1n1BzpvrQHBUUrVI
wGNrog5MfdOIT4E+Wz64fp4EyDpqtsbf3vTtP8vhd5eixQkIiG3uupsPW4dF+a5NzKlbkPvVVJ3o
ZxrutTCH/YMb5dXY2eoNqhA/vXDWQExiP/1tXTIkJWlS7/TeOrOz1GITUKIUUWRbBCfLcq8AXKK2
SjuyaXsSJUGpQjFQSk+rVPnVJVMHMqw1OtvwXKvt/J0ZoE854C00Czc7CumIdP122usNMkknj2yx
LXCouyW/rz2kOo1He8PPixNt3RT4A+if3UpL/MpalRWGKGuT5rVkhzEw71qxuuEeQr+DNm4yX9CR
wgyLS4eh3NDvgm1l+3G26U0abOmAUWpnbfFFynXW1G27I+QecZ2I9IdKE0yCXqQmguws2o8kP+ku
aFBIVk6RINsMojHAcNvtg602/3I1NFKad8JAf9A0oAaryK55NtQZ5VclRJsdWD0/YwBdMCD71+VX
veuRE1jwfsNPQ5jxi3CWE4cRl4jhsSpnOc2qBE72oMfAgThVyJLekIuxFVwFRkt+0UWbh8emqpl/
AZhaSGZ0xt9PVa4/0HSkD8/S0bA9AWTEm4tqem5WY1MMxQHyXZatOzq6JhQcCkOnsuP/KlvIFVu0
zHmGKh9k0Uqhuz+8hT1fW6sCBSdwn17w/LRKmS+4kPhP7Wi5T10Ll32FwzVCrJJSE7df/mq1LnlJ
mG/wFSyjaWCG9fjXeMYEHBaoTyLatRnNbM4I55CeilhTTp+hcPFZwRnp2onoNw2P0/xJ7PnluOhu
+H7IVk5uqYzaJkobxaa/r+uvQ0xH7hTogpAYBhYv8QjqohJsAWU2MNgp2muNX1mRVbY3BeZ9W8O3
A7zoSw1JXz+MD1ajNzeK6QKnyGKElIiw2+IliBvzehwD60npbO2m72R6izo2eNF7I0LTnBrOOtJz
+yUPku5ZCqjiOw060ynsAbF2fdc4AKYomqwz6AsQ5QfLHLb0yrtPCgmw5k6PJgUj2c5m2iBg4fX2
UWZVn0CDm4RTZqDkhP8tSj/UdYYDlmQTMyPh6mcD3y4S0uh/jfHYyq/8MYt/Ybo03EeZqj3EFiHI
ugiYIzWs2HYdFq72MOrzl08TbCBWCi7c1irppzTbTpA0vvJmWFwQaFmUiSx6f1eruFp8wc1luEcA
xELALZYXHOlcHPcJUp6TqU+hXPlDXXlBFxfJLvb14ZZu0xJCwwTgUACKwDm3aBkF/nQ8USisFXc7
DDHvBb4OaFS48sUJPqtePSTTpChPsEim8qrRK6W6HQeXX5KOgu13yvrRfYxws07uoaVV3pApVbnG
lU0cJhC93WoaM95lhQo6AmjcR9SZ3IAXIdWs8nz4a8POYFdBYlmSxVu/TuRkUPhwSNRZx1Y3LwqQ
ifwtQy/YQ3Oj0B+iVtHg4mpOaH0ZUqfVP8W+y0bhBNqrfXKv4cfixIDrZ1AzrjRBPKCDDqr4W6VV
fYC9QBs0P4TvNMlzxQ6hQTTxsf3+VGR5bjmrIVB8d2unqKa3esK1cUUbRnysS7xRyKFV2k0M6H54
dlq/TH6adq7r5coY8ZLfZmqn658yzp+pXOktGsmDn+uwqKmdW6p6CHUxVVhu2yBFFFLW36JhIncd
Bc5NTmT5xexaf5Zbf7apffRrHIXax7EYlS0cARyJClmDqwzCg0hdfyNmjdQqi7hUksIYweLYmemB
1bDmVHEMSfg5CI223hnStHIM2uWIj02KwYSUjvpU48WwFpn6Tck7wLxY9EDpzBEoh/3geGgTg+9p
7ds/hwBNAgDb/BNanKu2r8pxm2C4dUd3e/DNFF2+zTikNgWS4HtY5Pk3zQiznZ6rgU/TRIYOpbGr
WzdAEG7LBKUyQJX0OpJB+qjHtb1y1bqBgN3QOt4N5OBRUKMp7eWnLp2yK9Po2m3b2+kd27r8Frtt
+Lkz0tveVod4X5Uo5coRQZMaF/m+gz3/Oait9JECZx3sqibPr2jh0DB9KCfI926yo2cYcyy6xVBT
2zbbXieKBw4d+SU3Mxlu4qnOwSGqxXNoWfOrRdAE5skERGZR1byR1iDAsncZel67/hVVsKVhYRqe
Pte/QcjoN4iLbWMTYreAJHMkHNjMUPJTWWfF3knLkS7XVBSHWfW8C0ztLvYLuVe5umwQaMkvcVLJ
nlOqsw756Gvddszs9qZsDP+zK6GuKfWUoJYjs0G75eRwb7KsGyVsyhMb9ggHMx8xZdVcLv9JjxNS
hdhYN9p12Y6xF+a19dBF3fRDVdP4hKEciEcgopf0QYvbMPEJlV/+gwc3RS/SA2/vg2WRCbydQS4P
jay8JPepjvaCQ8hQKi7maleccBOqLtzC5qjnbVRE4xy3Ivo7UAzRl/B2VMOfQjvsTfdYpuyiEfW9
ci0bnRjj44BvcQV7fbrZDJJwmZ4Eystvx8Gg0GprN/CPRjJHGLZasWfng/xqDj4bxp8PRhoHNDkB
MnfrxavUWMNKQBB4dEC5bosiNA6zHe5aiVp3+/FQ7wNZB5EM742LLPmEZaNjiQOThNSBRBFngJu8
JfQ2SRquERsWp3rOav3xeFgx0j2CkhhM8jI7SCcFyzbNTNgDof/0zxGEuxwnhpnXRCN1hPDiwuuc
X9fbOcLDzQlQBGV8vOU1Y8wCo3GrxjhWcGy6FSIggh82VE7gfJjx4DMCT6yVrOPPqhJzfHz80O8n
qWOimiEJS6pXfyefKXIDUlWaWMe2jWa5hyIOg9Zf6m87Owq5CJeGKlPnZvJ2iqa+3uc+tr1HSIzo
V6I82tvOxdzfuVG4UGI9abk0xi6XudXgs2MqPItbQmK1Ijtd08P1X0wTeIP4SjrcdrhuLtJ9SZmV
EfgF86j7VQR8hVYHEGc9ysbRb7SbRg7ddOFK937/Yk9nD+OxqNgz7NvXh8mOP/apZRyVwre+aC28
r0ntCEVaKkzbHFcSHdzPxBT5eHK831lI7LgUoHlaMjzLR6VfMMIOCxpH0rK6/YJ9srHwG5hiy7lQ
qTzziEwOclXE4CRRl5uljdiIoTL9OFTgden7LU5T3civqcGESeYb3DDPmj9/Pmo6DvV8es7e9Rx3
Ko4JIQTHY2rBBswzQxxS1Qn3XHQurvRlNxfbtEt2gky4gcX0rDx8+xGL0Kkclf3kOFW166xiLTPp
EsAD7x63u+qmiNMQ/0i0h7dDT1zXE2vVN13ZDf7OUGqDy0VhvsAHqX9QLRFEnVOehreQm+Wl9rb3
Gy/VPUGRiR3JIkEzr7Pfksd5ZPbRqPjM8EwwUORH8utsMQGGN6ZjHPs5wvqPv8QrsPLtRji3JhJX
IjdDK7VsYgpABOs+Z9xRcRRi3cER3B+Q8DU/8AHnyMTEY57vcaTdlG1afu06SDsbEbnDfVnrZYq8
v51m+7I+2jejhn/Nxz/w3Dthp3wVk/HtlnUFtazDCRMG85hNDkG3asbftEARR7rT82jVl+qlNM67
tWfBDmU1kMphitI5/vYjlFiWEfSDPcHPAVKHGgfxaixzpukguY1//HTnBiNvRI8/Hc/vRZTOhJQb
SvF4HGiauY1zWERq7XDLMVXJLenjwd5t0zwZ2WlDmxvW2M4WcVGWKJqsfXUEemVysQwifJAx9Qq5
JX480LKrWqeVCqcPggeTh6OtajGRwXpFgyXtngiiCutblTtcu1acuqHvgvJ1fZJxRybECAznKuwx
Z+JGAhBsVabzMViUw30YJeQJFEwNxLrWJvl1sqvKUxWLVBZZL7FTUSdwPS/xy9m/sviavHCL7E83
4tfeXbqnONfos1yGQhGQIWlj0XTUp9HZ9EiqThn+s/tAhS/78Ut7N9EZijlgIFAjpfeuqa8JVL3p
hrA6VohQDw5trSn4LYyyaIwvTjMg7lL+cD69flv6SPrYD1Fj80+8wN59JbjdEIsq0zhatJD+pI2z
O1aG7z69JkQsG0kvTNgU57Bh0C8cAPpyihiMTH3EEoys0746e2z8vtcZqd9EOPHhZKqRSZo2auxY
dGqNqImFvqbq7ny3tCQxNl1Ra/WNGxSsQFEFkac3Y+6v4EqM92qbkUWckjlfU6Ih5GLRVvwZJ3LA
dplVx3u6+KJbGypwzt8EHtNzQR7FJC6BKd6ZwPGfKMpx3CkcBvuxqeBvdbi01Svdqmn06gdSY7Wf
kPdLSBz5q6jsgrm4RLvSNZyJpNpgnZXd9WQbbiqrUYCiR9Ytyg9l2kPowae+a/KJ3rtSV8HZxCpg
GttswZXilXbVJDj2rO2UBrpNQf2UC/QUHSGpaGujS03gma2G62q+akt0u+S+1a4vXsQU5wVrBjHS
tG6llmo/sHxOSIorMevFHeScDB2DJLztxoE/2ziGFQcLeBb1wAo0l0dXOreivEQ+vZ1K+1/BJ2ZS
ZF7cdI5rSslaC/PUHH+RLcfrLcEejIv7SDvVq4HEcC/Bn4W3NIilIHKCsmvualHzQXTcIcB2aZlM
7otJ5byo2kYrd/RJDfcJ0qerwLKK5N6WWv0DpCBP0YvYnH4KHCSM66rU5lRUD+llNagR/yKPbr6Y
PT/38+wf4m4TPTauOt5mR0ajJTcXYdw07Cw5Mjx5EDJXzRSSCHeyESfTTvj8ja0V+tr3qRf5oRzi
Vvk8AIac1mUycWrhF2iQwglTUeuf8r4zm3stAiu1SZgu4S33VRhs2mj3uLQqkXHougon7U3bdMp6
krkEs6TPnYFTwAzKMUOzVrrdR/aVgR1qfwjB52JdPGhddFNUKTktB4XctB+owuorCFtkGQOswaoH
LTerdA8nlglG6RhEjRJVnA2vcQA5e2bfFED9oNRZkDfTLFuMJ/T9A7p3gFjDL7eZ/FtnwsfunxSc
mbb8GBEO2oMR6+ZL5Iehv62B3Urvn2Vl6ewt4AfFobdF7LzktDGD4zKRL2mgsSKPbC+5eb0x2MYr
vODqfelY3MzC1OS96vWcMxdx3X4fo6LvdkNEHv6f0gyC3xffFHMgERjEdk5hGy+ZFs+Z2Ir0/ErS
yuwNwDen9evxZ1stScaQ3JV9ZQIEnVaJGmG5AK9NrU+ZG7BMM6lQaUhHgxdr+B1ux7GrB9FdnZf8
EE0ldwIrV6/B/2jl8K0dbKF0JHrMJLl3CjQL1+aQag9WHOfGDNKNxp+OQiVjGzulbtyNmiQLHI7E
xmh4td7OOI8pA+DxF5KuYK4YVHMSVnAj7GcC8wSWhFk1hRSrFMctJV75/pSRm1dSE6vFqiZbD7yk
xymwyieHlERsYBmnqkC2gPBhYU2CbGq7uP/nxP+/OunFOimnym/H75k6aV1H/A8dn29Lpa//3r9L
pRQ9VQJBCDcmJc83pVKKnrSrCYqo/6mRCv74r5qoUP+iFko+w9VJo1i26fxJTdRyFrEBCSYTgZ9G
M54QLnemReQGpLg0E3QvhywGfWkHsGcVvWYx4vKGc1oTqrTRmhr4K5wzONzKETpjV+g5OeBifJz8
tixX1B7wLioStAIrVxvZzpK5NlBFRrLBFJMQSybVpK/qOGqnkx/ZY7vNa6lDUMXI3rWx4+BXsouN
IW21N12YQ9qNHc7HElTArgoFxNuYwPCegpC9rmIc4p2+ZxuyZ1auCMe9TUx9xG6cdW/lQ37Fz6Rz
Ep23fEGvPu3ISyWbvGUjGklTaisrNJRceukog7b6rPlTqxydIey11Ygpu/2jC0Rg7XrXVvQntfOD
aJu1wYD/KRRP82uouiNsRLd3m/BUNIIjf9VnpexvS92m88cOYC7eTLACnV2BZiq4hyViEVniLIx1
dJCpzk6vu0bd4MwoQNUZ8/9nAObT/jJUCfBXq1SJo5UkogkMjHayxl6HQpaGK4dw1lpiachrV5nl
qzZV0jz4nuG796mzx2JbqFMKL80eS7nCD8j5MrVDo2xzrcfCCW/ofWtNaEewDOfMr/4247K7sZ1Y
rdeJGggPoyHtDkxmsenhpH5B/kESN91nVaZec23jAHF3suowRu+4Y5+qrN+VRinxdU50Jgxeuaum
hWWpjK5/1wFcfUykmXxRIbaikc3DtaDghn9zYv5U8iG+J3YHs+QOJSRAxd2FuRaBU3PF19isYQ6z
N24iu8oPEQ7pR8NHxKdp6X2YxsldN5CAJ8OGKjvvy72i9daxLvLD4I4PELqRkiiuW383C82/z9DK
bQYhokNCJ9FW7ZvsxE293taU09YUYtPHosNhslS0cB8Mhfu3FSRluqpgENx2FPFego6Wc5pFR/XG
HZ3Z5inWlCNdwPxbI+5Qd1UtR6Cj5fQk9PQhVqT+Fa47fq+6kfwdgfB5shwWFdVVY0fnmnEIkqyj
L3vIDpXof/o0/71MQ6JtXQm2bNWFQfNSTfU2njjItLA3VonsT50Rmp/SpE53AtB+trICv/AqjsAD
ZT/r2i9s0JZ669xodt4TzfY4QcZJesgNTBVb6rQPNXX9T6I3Cy8RmTj1lK5vqJdNXhZIk1b2ULtp
Oxl/KfMw/soXTffD0IpTW0yp1+a5vEnouvxbBg1oQr8K7GNUiem2NJvuKmtI61AX07qVLx37fowb
jjhFEWwrYoiuAQiJO3dSLegULAkvHSpfWUknio65FYhPrdNCT6hE9EzwNkBbp5P7WiZdhC1sUj7g
e9B/pl1LHqnN5ltliNyv9OjGT1VnNSfYZHRzDa0dg5CzJ32nZWEGss31D/Rt9nu6vgJuA66zq8rO
/GV2VbnnKjM+D7GOvNYFjZrI7NCY/jUFz3yDNEJd9S6FXC0PDjqOPyOosLXvihU07vZHm/cEJwm6
UpU79gquarHR8G7cYxBn7/QQFuY0WOV36ZvtSS37aJca2KZbudHfxYVZ3oQIQLyiasUdycDxS4sV
6d/0LXR3vBD/00D8+TzZo7bujD7bsE6aTZENsdfTc7LHoN2CmdsWySPag5QbgcZqUeamezuRP4Ri
NXu83bCXG3xVbGkWm/3UqgbOPnkZUI9Q+WMdDLZTm/qvSQ9dZaXSpcFUHuE005Mgh6S7Dv3sVnaN
e6MXevCFru50P2FrsRvESOCjjpF6jdWOeu3ibnqjFJl+h7lGy0GBtvmqKLR076bDp7RsZbrSWKgk
pQNjMxku0R1e6MMhIvg/yiKGX+tYs4kxbPy2hPJrC7aaPM3p+CDU0UtD+2yNmamv1UYBiVla499U
3OE/wriv8ISt49irx7r8nlj06RGpHTlLSHEilv4WU2k4pLVJTgl1z4NWxfV9APbvhhsfdcGWy+iK
nr3ysc7xyR5Me7Y+lcqLLFqVE03r79OoKIMVq8e+yvt+/DHiwDyuuZqYUHjN/qgEWbf3aw31TVOJ
ow6XjypfWT71plnfDrPd/WgQYAoc9u442eRXy22L706T279Grhjpympq2ivc4EePD8WWqjSq0Eai
8nHa0wh3coMcpFnj6ECh01Vq5eCAQ+yh8KXdC7R0LaWfgm6WtTUpRIaIt59QTTXbAofRA93Ekb82
rTj5BQO23NGPXD47Aez/rVEE2XcRBM4+Lwf/utV859Q5oCjTYfr/7J3JctzGtq5f5caZwwEg0d6I
OylUz2JPUaQmCIqS0QOZiR5Pfz9Q9tm2fI4de74HlnejIlFAInOtf/2NPqVhQAhYQZ78bHO+bUqn
K286XJFuc1KtrwsL2/oevSCSdKO7jjuqW0Qh7s1Y+hBLhrr/DKuXfkVCgI5ax5gINxdjfy+TNrgs
WMV/N/FP7jdhT1wUpp4qIT6gM57S1PVeVYbMdyrQxxMiiePHumkjgV3zV3edGTS3flGLG4j7WJFg
brUtAkINSZ5wg4NPbse6JsZMRMT4wv6xEKdOjR+8FYDSezMTb8y9mmsjqd3HIElwlDcncRm70GEb
nO07WmaisuP6en2AzPuEdVi6PhrmOtuGubKv+6AjzcPG55rMwOauwQLukx90AwbFRrlXqnEPhpfX
0BJoE0EgbIbE5CQYjZAQgMz23ncT571LNa7dVoc/bj8O4aPlkvNeg3/uTbqYJzfOUyeqMFu/K2KF
8a89TCExH7V/ACxqotEUlyDWRJd5GMxfK9MixtibzmFnBzu6TPU9xTu+I0toDI9xp/wjTC6JAUc7
R3U8t3dyKSWqbqmOeWrbxwlxTrS4mRGNIwGHh9jS/mdqAftpEmE+w98Q/q/4+PWvVRO4+7iQL64q
/Z2Rh/fCxtyd72d21B0jNHebLQ8rvC5Pz6PUxsmrbdJwGRXomENbLe+Z1JXatFk8nu1+2roNxxui
uISl6bT7Ki/cu5jadE9qcHXVe4WT78dA+/lWYO6RRxOb8I0g2mPbKv0MF7S6hYnjyIiAQ+fAeVfv
BwfnZvhD897ILP9IvGZw61sY+JMblb1SoHktU+6AAmSOj73MY8zSixCfbUtbxcktEytiZUMHwAor
jbQz5S7TWFJVaMPhKRjF+OBpjc3sIsaTZ86wGAo18p4AT7I4Qv8bhW+6w+LCPhQm2wpjQ4ppnOIJ
Ce1sc3wczDL5ZBZN+cmxqQFxVV2cyI2VupVFF14txeqclLjxyfRlX22IKRaw7xpOsE0wxKesH/Sy
hUSRn/MuDBV8AyvrKTHD5lgpO2m/iyr32xD2BRh6ALVZBZd4cIstvaHGYTVV95DkxLXj6PkmVNra
hkWWRF2ipnNaj8sOX7DkZfGCq9zxnhIP59fezm6YKOB6LpxzVfjWlwzocaNnFAw4zIMp4cj6Yi2D
fZrx9NgMxO9tVU+GiBTLm07nrwTJ3wcSQQ3x2t62hA63aVVmYnBbjwcTyjVRgGU00SJckWxe7Uo0
lzwWse/nwIlCsjW2oqS4wU76dnAycd2SNmq1DqjOgJUsiaHltigCHcmq5MZUY7gpK5yoAiHkBpyg
PiepEvu6D/ZpUs9n0qxv09mxn4WGqBIFU4P3v1frvcWElTjWCQ5d0Yvt0swdFvAVo07MpJcsF68z
IOqB1HIZkT9wCGPXv528tIhIqAVlYfm9GQhhYO3FTzAQvaM04vns2q2JxXeZbYdkdKIl0BxzbZqd
Moxe9nPbLRF4uhvNTj9uyBdPbmrYc5i75/Ota/LlkNgR4NFV9AlSdxGI+D/56fwM4ULUtdHSYfYI
Y/avYq00duYy64PslKM9pYSb/Pisl4Bd2u3J6yDNQr0jdQhqjmyz+IfRzE/Di5UljOYAqQcTWSSj
P7ujLlmtvXmR2YlQRP2+5KgoZVamt+hZi4c/dOd3P0DpP3JrfxpdrL8KJTj/rN3vXykJmcpyD2om
v0raqt7xjmD5X89J8/3vf89fmO7rLwKCX7ULUKG9n/06imaeHWzZklMv43nP6NA5ef1k78o66+6U
LhjQDGFqZjz06k36CR31uCTpLW4la3Mdp1zd31/SXx8xA8FVNom2g572Z11Yb3bIVugywCzJeoc2
Nx9EvjJYHVIrrK2ZpPp96geeMykUPyxZ/oMf/TN+tK6Mv+PZt0A9+mfwaP3Q7+ARceAhfAX4Qes7
+i+SvfsLKYUQ6VnF/w0dOeYvHn4HvEw4HvA+rT/ndyiJwHGCEQEI8JoIGOA5/w6UxEH/56EPwx7O
Ll4iWBpQidyfGSEa+zfVqwQur2tOCmPhxBu6DXEFBMZJzxlezaTyod66zUOGF9jNgvZmowIorFEd
9vnO8jPSxgi1mXeadI7blAKr2HgG3MLQ1weCZMW5q3trUw2ZVFs3YKLMexE66SaGMr0nIyu9Gsqx
uZhJiAV3Y5cXCXRy5zciOFRmmB5isqUPTkEVGyWVgVU3W9lhyVJ9KkCXrvuWMn3B2dCAB8nEBg/H
wL7yp2b8UlTezJkJ0TMSaT+QC2ETq1o38QNiXWeE3TxOp36NZFqaN78o8TMsBEGOego6jn9mIePg
TfsinrzbMZ4CpiheiIg4jRvzZM2xcywwk38fOdh/9SWRtyKvg1NDpMf3ZLJjFaWVJAY8lT0m9kI/
OK0znvPCNxmbcCpUkcjt77nZmBHpcMtGllIoqr7Eu0nMOrkif8F4p8PW1JqyAfhfVH2aM/UyALw8
5ONK8k2D4VMqu+4xDLup2pTGor+u7OkXbbA5IWd35g14Rt7jchYyuA9qqBUMyDa2mdEpuGHhR0zr
9JtiMtQDeoyf2eVtbnJdfi1JKjyGS9aRmZJl7wtBrZfM1LfGkrjnQnfyrHHyvZJxicrO9UnPmYLW
3hLCOKe0mT3p0TSgxQshTSqFpq56fhrKSGA0UV7NFrFiuqk8vugU5mgC4/5iZS5Z0K6ZHiYVl0/w
otLPRZdxNoMKYis5T02zw+mHwCSYEWR7MBHGli5j7ZE25/TXvYNbJFY8pijItkLXkC4rlSuZgcrG
tk4pXATFHFzy8dcst3vKjWmlDtQl4xeZp/VdBgt846jZvyS6WbbuQkCJrYPqWhJfc7ENYdFDVqNj
UFTMBGZTASfPMdCFR0eUOF/VNDr4Z0KwPfgl4SQN5OZVd8mkBrVFsm2C2rqBAxveJ/GMyz+moDIl
8CCdh62nif4uw+G99kVxMlcJBLk1Rrod2n4+OHU6XWG0TLZDHnb1p7DJ4xej8hLjHCsShXdEB1jf
1Gi2/SY1x/5hWEayT4e5sF47oNo6SmrV31t9rb5ohnoRUXzWW6GFHuiRuvmhhVMbHB1R4J6hA6rR
zJ7bTVgJcIi4S1O6s9gSz2Iw0ysSgp2vPZBnjfMxizYiWgnrsaQOvuS+6V8TDTOboHq4WSxD0RjR
nPtxtXHScihJkmibfZDW1RsjrPAToPNXwxzl1pNaXFu9N393pZ5pMwiKr3dxENcvedK3FikPeUf+
XVnr185HcL+Z/VxiF9x028oYqLU7sPNLak/dVnb6HuwzBELJeJ+1SQrEzAm+C5ivRhUGPuhcVr8v
R2ZbJw373YJt0plIOP/smi3qBZHmAfcB4Kbpe3Y0jeUtuQmYFg2lkz3YA+kUTWYW09YIu9jZEZlt
vtqow3eLw2Y62Kaco7AmPZ7eVpanZBbqpnDiNQSxEd2DJtiYG+tX+eciyxX5TlYncHgEoD/FyVQH
UWCM8gsAMXRZB8LEkdC3JIYNMre3TquN98b1iX0iQmmg950NNpclDTcNnZ0mU9wZMKpK1RdvnMfv
qkzH19mprWtB81btupH8OvxQZpJ5wlgoaukwLraBLcnsSUf8TWxjtCPLlI9J0Uqy6cPxSnsasTTE
6a1X+2eH5MLtgBfBfZi2JWVxFp/ygm2zsRx1mMzqiUa9P7Saqj+jphmQ3cCNhn8/11HYEbwN6XH5
tsCNr3aD5Sn0/T0wb5MOKF9M0non0yqH/gpDSg83HHx/ZPZ5MRLcAWYagsJ8CeaCLn2TaqYS3UtP
hFd+G0/Ak3aYe7dWjjZhsUr94FWl+eBZfnLHtjjRChTLiTL+2XXq+kHBk3norTa2N2aWx88jLNAX
wYy33xDVNZ5TZufPQe3ZbFKIhB8IIKvvzH6q7lB/Acwklbti4w60hKqNmmGxd7mrSb2yOO2iqZqz
m94O+70KsH3firaqbvLQ5HK9Aj+Ptky5MTAOeNUZIG0s3XoXpC/e7UJU9zU5aDGSiaWLH51AeyfC
ZkZyQwzmu+kQp9/FYsy3tZH05AQaqoFUMMc3YSPl48IaPyV88XeZqeVEEqB7QE1HqG6sli805hPW
X4p85MQq533ukJczWR3Oxx1OZUXnsh/1mbVcobwlKCYDi6nG/E6VPXIFZYvbuClbh022iB/GJT41
Xm5f66lJiIhbHJ93rW/uEhQph/V+PpHEYl3CfAEVdwyfABtt3BbFMIidbY+koIZL+i3uEO5kkzEa
G60mRHyu2c3nGTz13i70eAjnMDwNVt8+67ip7sD2hyPvkzdvoOKQBCb9sOIRJYgXMKs2t11ekzje
i1DdjwQLM2DJBQGBjOp2qZuRkKhK5xbD2Ph68cPp1HIwMoJGs1qHwbvZZOG71QqbRBwSZF6yvky/
mGNcnNrGkAeYUkZA585Ww/JLOaSdUrjRagq+z4a8uMNdbfwifX/cFpixvNpNRqbeTNhel66bJhRq
Ozss2LguO61tu3ms5/AFvRKakYFcKYk2QPVWZNaBnQL9juFrZsTFI7ShVt15moHmkWAMZWwWzytc
hFGWMi+212WcY6FVmwpRWZrJiIOfO99AWXrUKtniZEnApkg9fy9Dz49SBC5xlCfj/WLZTX7VafKD
jn1npC+uFG72Znu84hHSJNPd6XEh3GhTeJNavGvLmmjdD01SZGZ/ZsnausDVugabeCP//ZWyd/pc
FEb9ng+T/Rx2vf9kqYRIO5U9qdqfd5VQ1clXLdZ0/QDJo5kevHJ5ZQMk1DR9yzvv1e/H/isiASoI
R+Nk1rr9q4/709Hzg/JOWeWOTBzjwsOBRKEJKauhsvwqFncArJFqjcBUgiyirM/KowYLuBfuWMxR
3zup2kgdJslT4PV6V+GKdZ8CoKF8aUa3MjYfLcF/uqd/6p7g/yEd/t+7p5vvXzVRqzj8/dAun779
v//C3Wb90G/dU+j+IiwYu3+UIv+WM89Ifs2MX700MbuE2PuvLooweRNmY4Dp0sr0XZnAv3VROKD/
G6JkjHZ+6prAv01cPHHwNlce+F/V9r3BLkuiocBqYkhpG3iBPaK9HJXP9QXBoDMzlIIvnoLlrlt1
se7a7rp/t+tOXlYBm3rN5V/rdacHhfUu08f2360ngf1xKNhCG3sYYP2Ls54Z+uP4GNaTJOyC7MZe
T5fi46CBrWbvJITkiBgvcUPsuBtBAlJ7cwgqjjyzvuvWkyv8OMSQyBbPmmyl8yq8IfhxPe+YdSEa
NVMDrhesmIcS/8oHQhuYf3JWtihWD4CwyZ2n3OWBY1k/rCqwPQgzB1XcTTtjFB3ZTuESocwrosGz
ph25Y4BcGTPZpz7Lpzffr8gqaBuiuZwFVpBSsr2Djp5+VlXRz5HZ4JQpksHeh6lvPfquSh/cySNZ
y3QI3TPMerpoyHaXQLWfgOJg2uCK6JOiO0ATNIVcnuquLyLTmr4WE6lqGzKZW4iiQ3ZRWU1rSnpi
+wWxMgFuimf4qSzy6iYYh3RvdOly1mQ/U05gmrEth8BfSUgBJPHYyO5I8CWDp0xuxyLP934+Fdsl
dQmgRi5wNMdmvEwpWUS1YWU3qVWhGuzQQz7O64lbUAdjnF/Yt4GeyA8Ctbr2lTlenLaejyBP4g2q
RHPOQ6t7xMWGcGT4ucWutmW3JpvbwamSdDcQmMy9snxji3iqvjc6Uzx2s9O9ohsof51BKJ/soc+2
BPzWt1XrGjci89GTUWxwr6hGQY3CO9UG1YvQ2bAHXK63NZg2JIMC5qxJQrCBQxpNRNveMuGARDh1
UxSKAROynIXDuIv5/LsQOa0TyDPbsrEIdLC4NRU7x6vT+7odiGP3QtUhxajIBzCbYR9A3N5QjL8N
9hBcfaiIkKHKG0dbSdTXJBob9oIMtk2m/WQZpP4QjJVfJEZ8uAjK4GgOXvk9r5P8ziSsgzWVLLcF
gxe5yd3YeA/AC6pNnLRWuFGjV04bEJf+qs48n/2L0M6sABFFzppvVx7WS2ZV5mc95dPFCwtzlzpt
f535ktavkWq410ayvKpS4sRjlHK6km6WPIVMyW4DyCA6kMlhGHyaRYSKNAKpvStc0TFrGTD9YU3W
Pn2hgq6WohXeei0eGRQmtQHoEHjxSeR5fMJ6T5/cOW/LTaAsgPV4UlO/YdJSPbONyLu5Zr5fJ8rc
0dm4u8yQ5jUhIsDtjPo5MulrdiDz6rZKquRWp4699ZQnvpS0kDBNDT19buPUZ3QR9PMjVYJIIlmX
GFnnVnp0Sb849wuHO25F/hhHg0G+976GK4F8FjVKZBDBW90YDHeefatmkuh7TSwjR6mYnSRj/LVU
zbfSMs1g03vVdC0Wn8RJWCIk+eUkDjwnQ9uGuxxFUhyVBrEOIrNyqs68VvZ+ooggNDqQ071dmtZn
3cZ1HyXS1lLtS68BkbrGHjyYIM0IQphRRupBJtUa9Dt7oDGT2bfmY9zO9ux9SvxKdg+EBfbDsVnF
QfV5kXZrLFEX5NUkt85gF+OjzqckeHeSIk7rKPVLc3Q/VVDt8IkJJKqlPebpXf5t9qW0CmgzltY/
rGn/Uwf8Ux3AUACror+pAxqCTf9P9KabMqv/XA38+Ohv1YDv/uK40OgwuXAZ5QCo/jecGji/CNtC
YmBaDiIRRwCf/+ZZIrxfWCsWwwmMmGw+9q9yQIhf+Ks4mmDe55o4noh/pzzA3+rP5YETktUMMw99
gB2grvB/IrP7xQRpo+S0YFyHfMYKVxoT0ZNQZG0yMaZdN0hyNtECpojBbcLWTrVNywENANwtskcP
2rVYpqrYNS7xupw6jYUtrMT/wSR0VrTfKoy9L5QgeO83qN3IMnBOndNzds02zhalRDQwZBZE3jEv
kQ4UJbMvipXgguFG81q3gXyV5gLJdcjhRRK5aQUXYm+dNyhY1k0VVgbGqHXieZu+sQN5sEs/1bsW
H3Y+8sGfLjgO7mzVhc89mwW+HXIVTXZtMD1gQRU+V5k1PWgY6Ke4WKnyQk4+rGa7LhpIf7oJzl7o
t9/aADuEsq5gA3+YpEDbWQ0BCD29m8sJOmHRh3wNGToaToKdIPtA2v4EUxN7jZVj3TRGfxRDKj4t
YzDd1QJpQCtM2P9e1Vo3P3xemM3Ezz9MF2g+4PP7Yd62NEpL+y3XmMf+ZiSA2d6riBGebSah+WvE
xKHxIM7ybU74HBk+XIBrjVztWPLbTIGxCOG+zB574XHEeeHEt3ZWuUpQCJQEucl3x2MP9wPsw8WN
52QVbgp+eiMK8ETmwdZGj9l0nZM3fRJkmZ4wW+EzP0SohJkiHq6mCpYG65o7/OOBlmaC2ADEJXy2
+/UJD+Q73/FI2/bFQ7M2XUZGVtZ2ghtfbSGcFNm9Udl8hWbO+SmMxvkzaAkHiqCEc8sBGrnGH8z0
ERsLlyw87FQOCrb9cJRFlXJgei306rJajIYJ8fJrGq/2EeZQh8/klD10S+vuZ9h1TlTGWfy82G1+
D8sTDK6clBFJq7KfalyIX1fWJqu2YqEXk9PHezid/KQltvnTT6m3uBIWEQUOljMfFi1+N7AaqJR5
sqHo8KP58GVB4IRIANn+KutOWhafYUPKjgebVw9+fveN+R6YFAwHXCBg+o1ben0ecIPjAS1jmLQ0
tLlkolznjNGjIiwxw8CgkPVm8VpeGvpkB5vhWJyMfEBRMY+C686WHm1JxXTgQZgJ4oR6rFgxMfDE
t2lapwc1rB5Eqes6mUOE4P36iPDoFKfKhUwUWC0/rFNmdkBSjr2Eg7JyHoZwJx1LvmqYDc8fSzgz
sCSZybm/ataXnYJBvsYeljqj6LklH3qnD8UYLSzaoJSidb/q1KE0htzIlYkuIlkGLJgeIsRVSYfO
Clhfib6U2QG8nps3wzpBcsnGkVmZev1QWClXQlb3eg+xAFDys5GbA9S/Nof8nqukAo/1eTm9Bv3T
YgdEt6fuOGywSeHrmOgifrjbrJU274NpssAMgRNSWwzcH2y9rafB7vjWqEJIa2YWhgNCE15Gwp8u
i/JW8eGH3LuRFhOSEtZYEPV+m4o7GLAg6oZuZ/ZT/Gi2JqKxI2oEE8ouPksu3lFbMaaGhrlR8H0F
7uzjfmnnPt2FvBTQLHW1epIIdqzKbsb0YW4nec2wJMQchxx6MfMuFzj3nYK6wBSlskp+jgNr5wRy
hWNBB8fGNGPrqSNdjjtYOdODZKEzXoH5+FqYsTqGVpscAM9xyoHyf+MVcCCAvnGFf2yRmTnHqWeL
FAtfmKBzVhTBvDyo0jasp9hcFnlOGh86o6grLHeoX7NDbi7ZoXdsRBLDiA6uzFZpYoYQeoc5K2sq
Roc3bBBP8Vh1i1mSCdqE40ptWU84PmA/48Jd3Ba6EhR/0Cah67QdPgKrXcEI7cuDpaysm2w1pakq
i+vJK7kCU+G6cnyrbOazk2t+vJ3E7bekIGwpS11WN8S7J7GuPQ3ZJL9ycH489tbain6secd2+JDZ
8Z0jG8aU4Gl6UFezAaEZJih8T3M9RobRUt39AM99gvfVsr/plvy1MhXregxnFCSY3GHUI1a59Y8t
DSeqrNqiM2Qp4Uun+1MetOBjCiqmpjs2rDvH4+0i7CzMo37k9goMZz7euGoInOexRpETTcrV6f5j
Z8VXwfIgbQXq2cpEXT+PJBYXn1362ywqnXWXsogwPDhp576FqxND3qvq3kp7G++Z+hvzmvCkpVwP
A2WuhzOkdMhlkGduxsVlI6N45g0OGrK4NlMKjzoFI0znI9uPqMatlfSUEJukqRsLS6olvKrqtoNR
5scTjkltFpb3S05fZGalT0ROZyTPHKVo4zq34hHVJm9N0U/stbyTepuyxTToKG36VqG0962pq+cm
sfQ5jKfeHDdzME7UIUI/EbAJOXk9iFqvLp9o/eQVZ0xwR29jxry7g4CSK/DCsqzuxjWxfmr7MomG
IEk/Zb4iXQlh3hfV2UgWG3VpmY9HmtRm04fZTOx6ZVXGSPTrjHNFL6/8PNRVvPp1NRHDzM9MqvaE
56i94fnhnXSGDWl7D7ENNPN59kpprLZFcOlPjIgqdtWcNxxX0O2CS7a9lSZjDAaZSx35ZJ8mMLad
PGKKWh0tIMh0kzkyiAynEPuitolmRzO4B9Ifz26eFkVEQzQPG7uW6byfPZxFjyHLErvwtqdFtP00
vOqEs9wGU+ef2zzkmMsmoI3JkB0TaOsT0w6IivCRbrOlCM6+HbN6LayrvDRodgkZgYxI5YSKu/D7
Kz0NtHY4xYlNa7jTW+k0+afZrz6he1LlpVStc68KUn2Mrh2DyFl0uA8GMfzazjr8ytC9pLuEArew
yHbK9bNtoGe9nxkE0TirYTtPXbWraLXSyHGAQXqUedeBTvP5mvvlfUOBVe9Jbo05xwleTLLxE67i
cl9A4yc0dvwyxBOeYLn/FY7Z/JC6c721Spo4sYYW2p2r71u4J5Q/tbdzp2p6z3v7yWDkt7GAEq6D
LF3ukTu4UeP31R7/IucQh4N/kWHm7BLVPqmwRymlPSqjXVup5hrdGlsUYlB881K5S6gbzn2lrbPN
5OvoEuN9KsLeuTQC0ic3rd4NhXIfJ68hu0+pYGeEWCrl7FgbVkhxBzaHXVJwNpbCuuUQYGjgDPWe
UEbvVDLau08aEYla1EfbwLmfppGadZYDRL2wPyK4ge+GHv+1pU3f5gDH10vu3vdZZW9RNJgPhc6D
S4NT8yd7so0LlqQECRsBmSubkdr1azcQJ7WNbXs5d1Ot4J91zUu+EsVghEOPYH3bxZOt4+Doj8K4
MZmtIlK0fDiyzr73XWY0TVGdRixE3oyiepkMVUDQ9svVMk63e8Nn2TAQHc3V2rQ/mDERVW5QqIjN
P9kuMCMPcZJ2p6F2v0kEeDsbRUlkSbNcdyvrNOdavMXahKgRN+30grUW1jKGphLMzHo7F2ax6xSM
wlixo7Dza/IhGyvDt8r2j2Y7iUOVlvO2tWcyEsbSGi+gn761kaLHpImNBPSLCBTXfMBjr7SgSJaa
AbOvlil/IF0b9MPKK6c8+ks7JN/Y/JN9mttqi9hfbmO4yRKuZ4xfVgP2eCCJ0mBjIkOJ0IR+fDaK
1g449jAwAO630q0GEdB5qna+p5trknqybSa68VniE3xa0OgQ/j4Xe0bqyw7dAP8197O9BxrxaUym
gCWOmtUxzpASKPzYSPF9esfaKLkkqrpJh679bDA4vqp0cO0VNU5cVAOPVW+bL+HYenqDX0cMKKrU
nH1uPdmbp6rwwu5sKGux+yO7VgiCKno1ApIYVE4JjVt8G3cYNEZyIEJzcrMmeI1VyaYe5/koZ7bv
GXkElmF6EQc/RwPmRnbpGOYmaZmiJxF4Xy9eg7Ti1MVxDNFAkAWCYM8xdisG95r/vUBxBF3MrZBe
DtrGPM5lRolF8eqjUo8thYiHlLIneFWW89m0lulhtkfriVoU0zs1UpYjlZI/hiTv0/9NvsOnLuHg
1X9k9v2F3mZhGI3XAg207dNGr///Hzwv+jQuM9ll+TFuQkSnVdPgqrY4S9++OPOCs4RThVQjTe1i
lrMZCw7fP0AO/8MFrNyqP8ngad4xHV17+JV8JX523RhTz2rIdk2O7hQGySau2yTb9qEV2zcWdM+E
YjOWh0xkaXLVyXipd9Jr45uk7khBM3vrxmkKqsq/v6r/4bYwloOfRdmOJ8DPrL9a9HGT5k5yrA1K
Pzj/E+hXhiceFRkuWl1mU/n0FfrrrTEk8vXvf/vPninrzeDXY/aKvhg62s8BsvXsF5D1F+7JjP3N
kUnjjDSkhQeW80DS2WUIKcZAPBV+bJystfz+YbI6IDKzbx1vHgpE7whj02O3dtBSJXX+64dz4Viv
HoP/cMF/fYguBEnXB/Zm3mr9fL+GMMkMQXTwsY4HCBLEc/dtlHqFpGhyQ4ggtaxqDA9b9VY5xfyg
OrCKD5PQrJn0Q1WrfzDb+Is7OTIuaiAHyabjC4tj+M8L23AZtPfUDeQoIBiHIYf2vQOSem6BeNpN
gA0BkIKNrQzcT3GSA/1FDbOsJCOGIzlqW7n2YNzZv79VYgWj/mj7sF4YNlu4/gQwDj+mZH984/zB
hNCvVXqUXkKFmjT0Xmg7xlH7E1WRaOtHmZaBc5obytbtxCi2OA+OPTz0zoDEMx3G8Nk0Z7plRHLU
xVZHG/vhQ0b6AuV7lgABlzGMfHBzsJ46NHmzjSoGLSl8jfwa8Wn37UdTmlU4ZPbLigLUs8T4I85Q
sA75Mt2tddxbtnqi1EsbMNd1sQ5c/uE52T8RIlnqeLghZ0CJDoT4F2O11DJUhkWvcRCpyx5oNwuq
+qBfW50aNsoTG394me1gMB5rewE8maqUy5oRyT5OocfdSgSso8hdjNXSz+E/crP4c/LZHHcf8JCw
5fqwdQ5Kw3QbE4sGSksVMX/ACzcZMEH6YZSJ6B/wxivmgRVCQ/Dt49n/B4n+ZyR63db/CYnevhVN
9zMOvX7w96k0iDLvzvrOCA4te42w+eNUmmSW0MSuy+dfgM2/e2fDBGZavQa3mLaJZIW9/vextPsL
Ll8AxnzsB/H338GhnY/ojn+92lju4+SElZcNxRfnHevnrBInDGTrTb59WbD3TpZD1iZzF28b2yRy
or02OqwzZOWjZRoCFMUbQPLlFfTMsyI7s44t3gWXmGvfzcqo9gQ6NDA0lva6SeojjKv+HKjR30I8
966avjYeMQaRK2hsXHVZQNXnVN7jQM/xKQ+gKwIk58bBkqrZVG2uIq9tZ1q4xdrbQLIIyYZYQAti
UsR1T5vUTY5Fll57otJnTOiheqr4flzU7dQ223WP3TjQa4+qxWchYEiNb4p3tpwYCWgRbtNEfesB
ard9LtuIKOo80qKer9G+QutFxE3H9Z4aHv1r2Ro7SitrDwq1HBjbsfck9sGo3fpzOA85auMi2y6l
s0P5equL2dmxWyPztTuwUL8CioCteBSVx++vLJIMZuXQEwThcW777MFPkENXFmEPsrDDaGzmGLBc
DmTA5rd6Ds1ItcWyY2RlbajB2EdNEk+xChXgu4aLSL2fkO+X7Zlu7Dq1qP2oSx9Csxp35P0ewqo/
4jRckHpmQ4gMkfI7tJJbOzbZh3MrIl3rGaHvHA3d+iXQKG27XsTbcu6TSLuGt8Mz92vVhlsxTdVZ
oua+kjqbI2FPu2bx9ziLy70L/XgL99rYkM/lb5TrHcM4PHcz/OWgsOUmW2LjmSiTZkNL6e5aANaN
6KdpbztJiLCwmk82VcwTjE0IBVYwbCFHQZ+bLBdGsEHfMJkOgnK0h26QHKbeg7oJlrQLrfyLnKRz
pYzgBKiAx4gr1LaHWLgRNDWp6LGMVbQtJcPNIldPTes9B9Nyye3R3ySD5+yNmrbWMpf04MvqbcE3
LMc99ZA3sQb5HtEphrlxVnb43QG13XZD6G5ZE+TxTRtvZEkEOiGnMm/2fQJ7iOanREnaAXdYS+S0
pYke0D39f/bOa0luI9var/K/ABRIAAlzC6BcV7tqQ3eDaKpJeG8TT/9/KEonJB4dzsz9zERMcCR2
V6EKyNy591rfao1MfFHWKoK868+Lln9dlbWQQOE2uyzN1FFWNE1XgoQZK3MvIEloQyduwLes1ohc
Qi0B3cs2zEX3SeuHMsydJUJs2U9BDxHoIFy+wRoqxN7Oym4fmdlrZ9jxXaXD1zXdr7HX69DDnDaQ
ja29gJNBkQjpxgqdIk2fyil3A2ivOm0HAAxo1rsXNBVuCL8if1qB+od9v971iMD2LlLOnREl9n7l
4BNKTAm7akE7PRiajkq6W3c6w+4du12C0ByvZDKYIIWdzD4JjrEBCOPpyMQGc/ZknDmajKFGU/4V
PyKfohuZoUF7I7Bjbw4lJAZflzWFjsz0V7T1EAk0YfPktuue2B4n8MaVScmaV8+5ZipMhqN+I2iH
SMyadsL8glymnd248MqH0g7Gosp3psKJyFsdbx2tMvmL2m0F5ecA9uKe5s/XdLITNB6cBqeWOfnI
th46K59nwyTj6AAsQLiqf1+iBPAh4L+bTWjjZ/bwrOOyoia2CadCTY8y7cmOsnbHhKfeJejz/RVS
ZGhZqAON1vt9HIqnlJEW04HHAosvbOJUHFSqfSMcWu2LDuLu4NymM3+/d6rDbKutP1FVewf8XFCC
KQhVRBmQwApDcJ2+tXU8+7FLF7k2lqOzkRKL3NH82R2HAO+I2hlpjRgfh3Cgx3Z3pwxnP5bGm9fi
p3OxwSEq7OVzZCRxUDreblSYyXnUQFa136aeFp2zIiWVXWYe9EKIm8gtAIgXxrTDe9qjLsybcPZK
95iY+kNdGF9su7/NYis79XL54M5wnJ3UHgLg4DY2i7R68bzpI6EIc9g0zjdExnMwRekQzHHxYojx
7FhDd9+4xk1adyX6ibpgrgOBVe8eiyTC228mboDL8nvXjXqYelgH5TrWB8tC8hKhpNi181DcMonq
DtbSub40I+9YZKSxmckX+A/ei7Iw7xeVOK82mYkTsaz7wS3o8bi8YrWuLzSL08c+t28zwSa0aNHi
57PH8yziYt+NEnR1KZ+3aVhoD216Vm1/iju0EShZNT+mse0XCdtLUrb2Z2JfPs3ROB4d5bzXo8F4
LS6S/WgM82GpFm3P2IjmSjl5gLSnRz12UCVZ1vbG57um7aNgkAYmRQwr2VrvZjvdL21KDJVtFSeR
aB9Hr8mgXyzvZtqANSjG8eROK+SiNO0Q30T2kfU3vUnogJNsxSqH20AGI24GUOiGeUhXU+5j2k17
A/NJgBReHGIn+zhPqTytmvuihv7c5y2zZy3+bmqNc1NURbS1mlbfamyxhw6Hadkq9Ru3YZxWW+zk
K6vqHqk4NBJXIQ76WlAXD6+QlyPoIDTcQJgdF0xr2H4RJLv1/GHgnObwKLZA2gDdcfeV7kMkOw9f
rpMw6eAhq7NS9uaxRUk7QUlr4FS9miPnR5R3SnU9ihDZ16zeZCmuzZwi9jIi+WRaJe0f8PkY5qqb
zpx6xwuymkg06VdZkWoJ3sGmW7vu7r/l9TVc5l+U12RPbT6y/7u8/vitH/7fhxQ6X5X+rb7+4yf/
1Hk4v2GXA4WJfACk9lXM8Ud97Rq/2YxEXc5p9CZ02/iL7BPzHKxJ6mriZzbxJyftP+pr0/lNwFSk
I7CV31RS3n9SX9vuzzoPAEy4MGlYOWJrkFzbJn9pVsXKmosqg73fA2M/4+uRJrdc059NJoEhhjUO
9jniiKdeaD6Maahq6ZKGaJ3mY550WraLotHZd6Cnnz2Xv+MB8f+AWaU40FuLfROYNzPfRbZ75FVD
jnk+kac+YjS7H7MxojOuWTO2I6ItpY84zQ4nD8cbQ9vl2EbWTUVbdMLjHXd+XLrxq6h6isdJbpYP
O6NHOX/AfhBRcSKiel2HiVJmxguQThrieSsbL/Fci5uhrtLEX6p+qzc1zF6rFrVPkhHpLT9CZ7bT
nenQ1NoljZqsD5Mlm4+dSQ9/nVXlL6gxPvJ4TWds8OolapS553FNNkUlOBRv3a6c3brfGaVNhxaO
4R6IFvrtZFblc5xI6kNzaYKs518zShRnT6SvdV5LFpNhunMtxTSkALTR6nUY0zZFJp5aw3PeZM5j
VAtYLTBvkfbZTJwZPoxcceFqa+iNpPO6KBR2RjMBmFJtEfKe89DsByuwauwEhkaxGy3mxzHPm6NI
k1sHp8RBjMkDu+80hIbSrSJ00AAGloT3UxXxat0ORPkyOqvsgcPJOvhRiZWOAeOr1ass85t0FTuN
RI/AypRZMsqrJN+HHG9X1zgOmf4Zc5oMR65ll0fDh6hS+o03d6+K40fggS760s2ZuhFURhzm3CSU
udps/zLEdx8/9RaDDPxmbKEMMtp7GE4UWF5RJo7flLUNXbC3H3MTP6WWONPnqIuMCwe8bCdje7nF
x/1tMAjkpQuz2vBY0vhxnbP+ZvHo4mQ2gxIEwbeFnUeMMO0o5PgXXYQ5fMLYVQUSueMpQcgYnzlq
FdNlgSzYvnH06nFQtCPOu0lc7JL8wSxuCWWzLSAUEvWs7IHEBMNU8pHNTdnd0Uv/MqMQuYfMpO2M
Wf9mVeUXZ55rTnWyak9TZo1w9ihBmNKJPiw75X5mBjm+rBrMKsiyxc7GS7jR0caRHEhrlNk+gpZY
BAVYmC9JvNZ6KNSYNrtea6n386wT/sq3vJMOY7N0E7ReJkhKQa4n+m3TwrkJFgygl6kxHmcpPq+9
91nviLgD4E2YkV7CUrTThsgzJ2m7A9wJ46DHhv2RuTRJl8033Rgj5WegPncd0VdHWdDwe0gKjrkI
wWAFJrZxjFlznvgNTDrNPrmHtnCmSTtDhq/KnpvZSohwivvZuOu9fo0PboTEgd29+VyiFR2fukE5
vCXcgtoYPU5jVWOryZs7xeQw7Ddr66h7B2WZCXqGdWovxmq4eD8igcYSyWh2zkk5yYkoQjUKe7OW
dz0l1c4x6+SUlJHYtc0w+7ajaaFgpvLR6kol/WE9V7qjcbztkwN8F5rotqHtZcRE1dPVvCcSKvVj
cPefyNFRYZm189lFp2xVME031dKIMImYYiZq8oK0KqfFngPdAg0cuFNuUSaULV43E0DqODaHyQJR
MokyvgPUyfxjzLZCrtDlSQ5ud7fog8bkPkzG4gz2IA7LgpBZcBu1u1s0s9xnzRnk2ScDn29Yd71x
WtZoJZW5b86F1Os7UZjku0pIODCJa8itodyYKqfcnlxWqq69mF5nvqA8TAKbE0iYSMhfgWpWdYg0
4F4M4PL887rNwCySQs/SItmIBeJLkbvk9E1jQjgZAT574hTRAazTfbHG6jsRPVSMk+PsaYZYBdU0
TmICaH/H8oQDjyE01Em7EltHB8dgSYhIzXn2Ni3GL2wsoPCoKo/VirLf3xqwK4aYeeZMVabD7yib
zALNkdPfWmXk7adYPMdQJY6mVurnVHeaoKvc7FA4Wukn2LZ69FIomz13Vzm1CkSlcbrrKv2kK0cA
2MqTkz1z2MWXo5/tgSkkHTF331MW3o7AEc9L5aS7xSieImLYGMvH8HAar3f9qEu/j6kat+Gla/no
eK1gFthEPdNoT60nEJFngN1CfTEfOwGmrl4MJow8ondJE6fghBAt5GgCArXS+5F0r26QNEX7eWzP
S1m2nFSX/l3W3YKHvGHYRiLqLZ5sFGfYgE7d6n2lRVWeYtm9t15Mukw+fy1LjuS6UGJHKMNrLbrk
5HZ9fBznwgzLyL2fQNQNPTgjs6Tx4o6TvJA8Ve47rb+PVfY06r12mZPsceFzvYkWCW9FL+5RKq/7
xc5RsS8pszoGbb1Ne6XvQgu1EbCOiSMc3Br1ymxC+SSZztZTO6axfbNmg6Jhzqy93hnsnJ1vpAvn
OXRyivE7Ii2l7+zKXZG0R16zPpep7mmf5t5YFEg+x13DVPZYJaa8cshQykVBQ8EZhFBHNO7P0uns
LFynlVKmx3N/P9GJ4LaSgoyejFmjr5Ml9k3VYuEkNNKNM2pDI3ESPdNHsxmXj2WtLzcOmL3zSD/w
gCt1pktSOgvJ0SqfbnQ7n1n6C/iOy5QMR1Xq6w7Cb8MMV7PfVOZmIfVcdjPp3mj60nDKJxepHYDU
sg8JW91h95n3tODj99YYtUM/zPKxV24LZ6gVe7PD9eeXgJLIuzP5gHLFECLR4/iDpaImdLJy8PGJ
9RQdpWkd0261plAnUcyf61EQq26b68xBpjHPHfSeZDcgSKerZ6iRvAB2Ln0vme1GvqsSgEa9M+I2
zNFmKVJtGbO7/TSeICeOZxwR2klrW5vCL9LH3GdA5D0IGm4D1Jy1Tfe5hOhdu96KNMccbejCrf6Z
DkjCoCXTs4ubdDj9vWxG8miDoasRLx+w7y57Rin2cYukm/w2p5fpM4FxGKV3avhYeJ4XRr0nbkuI
X9Iv+PI/rWZK06iXBxN7J8ghFALKdyuYtm0OZ6yvTRqSEBFQ6NEn3pmLVt5bykbASAXUMvJF7Hyy
CPf6GEVJhkyf7O0gHk0itxtsxVhY80EPUrK9PrF4r2Tp9bSFPfHVcpjVKIe8Z9oL5GPRptABuHkd
7Zp5YDxNMCyEuGGw4fFYdlI+gNJykTvlybgbZHLXyLnZe3M53M6oIE4IaDCyVAi9L33Rjfmul1WB
N97udnSJTYY1PYKXApTUO9hwzv3U3K84BJxzZCWVHWzjHdRIlGZhFIvYuyvptAaGcj4Npdl/BOWL
WiiW1h6YAhjIReqnzlBrFwCrsz+bKJHmAPl0d0xRfrOXGN5dkSn1zdDgTNASEG+sp+lNOmuCxrll
f5qwIIEM6EqHg3Ob0koadLpI8UADj3Qt82kUtbmT9lwhZHPyXW6l3sFbyhEhzTSdV2ea71Ufz08Q
pjs/q+YFXgSm5xpJyptiEk+uWF1be5HWg+03oul2rTENQVkvaKIAiO00my6eMenOO1lzy23DdP/e
5Yz83MzCkQHrefYdZWn/4lV68SkW4K1C2ineTa3IMyLARb/Rm6jdO9yvZ72N7Yu5DjMgMzB1xqrz
AisjYJIpm50CQUDtr6MCktGI2gcGJEtzWe1nu5EHxOigPnVq8Qa93AvzTXOv6d0Op2b2kJJG7GdZ
Od1njMDPLBI4kMuEh8WZQFKgPrszcwzoidY2u7zM7B3M57IO8glUQA3yiIqBtMkmpUYpED9QQA3F
70luy5UI3mQm4Xu0v0+4O99xq9BLagpvuSOebTH3c2fV+/+e//+t87/J1OtX5/+Xb1X1re+/ffur
49P88VN/nP1dwQGfc/UVZcUv++PcTyYtEQEMtTBW0Ojkf/9nroa/gwm2TkiHoVsM2DdXyJ/nfus3
wkyw4ZFvL/9jaA7z+p9G5qS6ejQeLIwGtk5Oyk8iFUd1pkaiWHXSeLIF9SeEmWzaRSSIE05YQpLy
tynzfDtsQqiyb1UoNnEUgmvn2JZkzUUy6sudIR1BVY+gatmkVfYmsopj1uhg7sxdyUHsU4lJqg2V
Kc03KgNxMjax1ujJOUCtwMYdORBNGyRdJipjmbL/MAlrA7FJv5A1jejJdR2zg4kybPWWfi+TFtU2
jYHCz1T9yUJFi+WjL0/jEqOATO392DtOqA+THkxZGj+AkXKPlUpp0Sa4AP2pt1CsmYZdf0rE2B6M
SVtv+qu2jQOO/TW6Kt6Wq/qt5MR3V7MlveYIDDG4rvoTaYFGWBXOZRqFdwcZrw3dMo6/FEmP/srM
p+PqjFOYp23kR5neHVCYV8c5BS/XIdKrm9o5ddhl9jYYCcq3STxUjncTV/Q96iV/1FzoDw4+Al+o
2d0VHEj9cRMGcjaj/9laeqBjKgRFsPQnmPvaMdJWQWhbot0UfcXCYrQrS0y2hj1snjtE6CgSW+Jw
Nvzt+CLShm4B2pPbOCrlgY4pwYYtzn+sF+ulmYz+zsGoT+PHeLE3IaTKR3vXzxnEIyfvLyuhCj7+
NXocYw05pEFOaW3CyhGFJS6EL3AKesakZnYcJ8aQaPijD5Ob1ns8g/a7S+65uhtx+dzFssz9glkp
YZWMPHbutl6yvbhHypNu39pGSvIxglCSuthuNpEoolAq3a6av2Oh8/brNvsB/4cWhufGulhq7umf
Z81rMorsFaSeetNsJta0xqV+p9X5dHa1rc1b6sgaUw9dZhO7iFo3eWuyCV2jTfJqbuLXAhUsbhL0
sBq+6CM0iPxCmAvI7sqcHoyy884WmbTsBKBxuyAVWukcR42DwL5jHspZcbRQ4q6bKNdGnZtddbrr
0pn7ZBPvGlcdL6TY8ogsOQM64aHzNayRTI3CYGJlzivbBjYFJ+xFuWX8ruWjpskjAiAOTlBw7jrb
eKuL1oluW6TgyZnwjI82iJInLD8c3ejJnfp0tCLjUDDbyh1/oofj/c7Bo0134HvWh3Va+sd+5Nz8
u1eZ0XprVVBD3GF8lc12WiGdvht3TGZe6LFB6OlGZI9F5d3MtWOUPhFzCCZJcGwwDmglyH/Kk5hx
Llv9q1HMFnAZqefVkISV7dTOTdVLt9fCUmaG/sBCyedeTs1KQyPbKqA6jvTPa8IcJNBp2d+DMSqd
j0D0jBb3llTiUi0UYe9Z1OIV33i1rHB+IizN2ulj/cydK3NMMSUMQ49mGT3HCUWerw9e9tUBg6gd
3WrS65OsCygdcG5hdf5IGY6WBCPOHJdYvxTZ27lw0BMBxRYxs4pBn/xqUw1Wg2O903MY8gMHblKH
HdU6tKq0lNPsICJyViuZ85JrEaMpKjfRjUmLpgzAZ6MF0mHAHFj7qNKGPMJWQheRYUwZM9HyJ4Dj
IGZdZdR2oMY2MYczYnOph3WNcSV2FgcnEFXgw7K1P+Tm0tFpUCE8lnzGgY1/4qXYAGIdEAvqCaBV
Oo0jbyZDG9hY5VntKU8pwq1FRvTcNiqZMZrw2YWRHCpncg/1hi+r4JitV6JZJ2SNMxzMWcTUa1/P
A+wzookdHqorE23c8GhDZhs3LlpruaHTeFYZYgjAnbsOVbK2B3yqP9Msyna20TNdNmfqLShr1b2T
jPWTOzn2/WC302d5Jbfhczwr9IR+0cIGxWAVH4YOcxYY3pFJddmv6ncSUr+yR3X3KNboFCDcC9Ip
xclr6K3+HK8i2gNkdl9RjvQXy9IiNoeqOBWx0z/Ug6tRHtOSnCo9+n3Fo/lIKmnYO3Z8YumMjuiZ
9U+5I9KwB7H5eRLtUvtDZDTAvdrl7ID6vrOk4frIyfOwmVX2JTFMcSPberq38IAPWmX5C4VyFuDp
Fbi8J9PaZSpaH20vy3YQXw99UTWvq1MPJ2VPI0K5CvnGVEqc6oLZ4tprUzAXdfKAA0xmYbcY7hkb
R4P9x5QhqCkoLLw+ui1L+gatXT9m3v3YqJjB5LrZ2TMvPthcwB6i7YTWerYSlsbV+mTinmAvlF7z
NrnGcEd8r/g2jUa9l8Nq7nIRiaPdt+ZHbeH1DK+OQ86Q8T4jg2LXVQCZcxqhH0aewzvEZd0j5hfv
1sVmHaxJld3myYLO00yme7rc9PkR5RyLdfrSulZ6q6wk+RiBub6PIoH9kr44lUC58bBdxBjErOr3
PXzMIUh58h9l5iwHz7C7N9ep0JrYtLeXdbh0jGkBcpWufSrBs15y/ItnkeX11xmvqt8spc6kt9ZP
HJ4/Rh1HJ/qOOsUDDXFNU+YuNfLOpSGgfVqqSN9ZXdzcyTTVz6bWb0EHXdyGNNiwXovEyja40Ktm
jNh4xj7u8Vbi9vG0ufb7abG9oEUrFeBQVekmvxmCtnQ3Rpee/4hN0H+kKKixo+deR6l8g39BTYHd
bQXvm7ESdF1Ow56hvEqcZxM5fsyWF5dpnLz0tmrSy3/r+3+rvrdsg+L6/57vvQ5vyd9K+x8/8Edp
L3QUcFInek63r3M9FHV/lPeM0X7TkcV5Uuio03QLdeafsjnjN50gNHHlZP5Z1zublE43UeA50nG3
9JX/AOsCOvNvSlidZEgOISbjRHMbDv4cAlu3NYwr5ao7skcwiQTu3Ci1L230rbQCzRNAkc1xF2OE
Al1M/qNS6eEabnQNBOzauT4bTU040xbTebU/J0rJR1RqPSVUXSxp5AKJmXUoEceytK1oftIchRmE
kn5yPes1iRaPThgyjYwexDxB19CLSHvwSmsqb+ou63qPwkfU7nezcRCdHmdkx8t0ip1RQF+LHMLS
b6DhtNMzAy3detYq6gwMpVi7d3E2ozPhs7RMqLyUmzovy6LXbLElpcEzj2JXYZkoSdegy5neR2WZ
HFrHWE34i3b0UpVG8rIOtXnkompYiqP2la58+uJmFknvmEUzajx5PyxdewJJjn2jjsY3T+gpIy7M
i8AhOMDblP2BV09MbIgnWx2jusmAdkkkOGs+w9edZ1xLZ4Oo8Eps+pzlPonzSTuhwdl8i7kWq2eN
OcGqQ7zNydiOrIZO4YFmaDIepkivh/YoSBsX2zqUT7TIAEuBvLxrUA9y+vEJJTDK6fTfFeHfWhE2
eemvVoSPb4Cwq5hB8d/WhR8/9ue6IOzfPGFKEmBJipFye/j/XBcM6zcH6Tzn/a2z8OeSsClpDWvL
c5U/4pf+58Rvyd+kRU+aARlibpTc4j9ZGXiJv0jkLRdxvPtDZ0B/AVzuT+f9tV7bUetH+1JOWN+D
Kl3GC3wHmm3L3PZf/vLB/IMBZftlfxXt8mKEO0GW0j3UDYb8ySgQy8UCtTBYl4T8+c+VhcVYoUb8
kKcD5TDSi+ZzTITrmzdl/yr99R9fGosSazPMJT5U3tpf9AyplotlqIV1oVPAS3vd5i+5Rio7mwMc
nzQFfa93uHYRIeBi+PWVb7/+71fu4PtBmua5eKiuDZy/vrxhpnHlZYV5KUoylGBfTojusQpjgU6R
9XCAK9nwf/2aPwVPbt8tL8qtgqtC4KX7WSNdNVU0xo1nXCSt0Re6yuYJFQJGIzDc3odmALMBq54X
H8VI0F0yjMO7TQP1UGg2n0Nr43zGSU8geK91OKTXdbXeIDhBbo3kpIvzdMUwpOvmf8DDwVFlKSr8
+L++jr/bFn5chg39TCKF4Tz+s0PHxXwzLgilLmLUuFdGcCBLMTL4cJHXvhSpqs9LLvv3X78qAvf/
9Y3ZYK23kR4v/DPy3dbw8i6yE5dMTBg7rt4kp0q+69nSkpuHZUxaUBcYbeL1uPIFfv36//vBROft
bjHFCBN19+dnZfK8KmdpR0qw2WnS7YFRHoyFeMK8/uuXEqxnP18rvHmeLPAxFCE/N/0i5QyVjr/r
Qnd+edKaBNP8D8JKZAJkIdcCtpVub0+nTk7ODxs6BljKAVpL/+Lr/qcLN2lzmlvlw5jhp0XCsLTa
a5kpXcah5SGxgDDUtwatx8m/OmR+fe3/9JBsrVieS/7ryJ89caLBX66Zk8GRgeq9Ugm+Fw5p9Xnc
cBJll1knZHX1GR0/d/nV3o6mcYlh/uJqxNO51mdtA1bErcS5lmN/IOsUK74YgMAlyQSUo7piSaRb
0e7xElDT+19fxE8mtusj4qBRpmtLUh8l0E9JzlkRR6OrPHGJaCu2e0RU3fF639A7g7bRlVpQUPJ9
rhQWo9LFzB+nhLIFhCK1x0ZtgBoYr0Rcr/OKgUlEev/udvry9Ov3+Q+roGOi8SSAlzcr9Z/epkYM
2GRHlrhIYmtRFm8fMyOd5rPYQBNtQSb5r19w20H/dmfjYOGuZs+laU5v+udXLIfYyPRc9Ze5wcR/
DVeNvEW+kZnF9G/cCCydacOEAOkCYkKfoGTTClXeczpujRpsFcO7ib7y8Qqm0LdUZnC/LJzbPXH9
iHp2DWgqaeLd9oiSYH+b7u01ONVwuCAQ2/X511fFFfx8WVwJ37PJnWuQCHYt9/+ym60Aix28XPEF
HTEY5oYRXpiRpPNAq08Nx2rCuRZkzpQh4ZJawWBwwpMGeJBOkl9sx45ALUh4DBK3dno5OHsckNpA
0GoPlrUS0Jx9umURYcXm6kHBSWbttdHKeAh1pwZHO8fQ7QPLc4iNxQrEk5H188ism24fGqOi9i3w
exfU4MnZ7UvY4qVb309Z5NASrzt99Buj0D4JZoIPAmP57zrThhDoIVMyBpJMS4ntSt6VrJV9M6ik
CtOB/fsG0ELJVNfMmkcg3TTOlsSzoy0HC+GKA8zCR1KiNR9AvGdzaEaOAz2+JTatRWRh+50xtRP1
cdwR9QJqowtsgom+tloBewXh0ZAfV9oHYCLH0epOBt5m7RS5wro14hFDcDNFDPk971nNkxgDB3Bj
dwEOKSxIfUMl6UDAyA7KJG6aRwc+cRfQgEmi0M04aSHcYtvNuUcInNwmsRtapi0TGnWUBlBlSJ/k
3W1Eph4eXxqgdcBza22oq6lhF8Cjz48pB4ImgnFYM24fFbSSUBU6t26Ok5WdWSTC3ci4IzKXG7wy
YBBsE0iFtqDDxOlUl0mORm9h4h2nCSIIb/gdBoxd0yFK9AOU6A5xShnfd4bV7TsPcXJbg06BcPMJ
P0R6Y0zuEuJKMr6qoa7ptLb9wfGMaM9Rqv5Cu0V+oq8n/dZukndulOVbPEbZ4K9E24T6yNdDysBQ
HWipSLxDzhRwY5XQpjAkLwRyKRowpOcO7xbEngCTeNy8aNJN8/NUuX2O9LMqvPLFmYgq8LgBClU7
YemUBNv6ACMdsq18TKE45ekzGvBAmoCxMzGKPogDZZNclwuv+aQlEzxBLNdZ1YUQxkuXae1W/Kxy
earznE8aGVB91mOXYogV3HprXVKDdwi4caqXuGReF63nG1MR5KJSKRzlE+wtMJI1TuZUcVf6iSvY
TC2YgJwKhdN89hgAcEoUK19qmsGO1/WOvHUPDgS9oZ6vPp9YslMrvoxIWoZgVfYWLDzjiEC5BBBo
Yy4RISTflmj1Plx9tf2abOktNgsPtHdUnDCKyi5pe7/lCXVRRZn8etVK3hwnjvpMWQcgCY1XmKuy
PudVbry0utz+0oYnGgZ61vSunAh1Fdl4BH2KgX8SrwvXRGsXRIK+sWwIPK3zvYtW960D3FL4Q4GJ
FqqnyO4ZQrDEYHkiBHtzlnoOCGRUYGzqqcaKel0jqeHIf5Jsog7YbKzxbo9Kafsotxb9S9+P/PH6
blE40iI3WwssGjo6wx8lkLbWmfljjnW7e7jSYeIYxtu48o1MFpWh2nz9k1g9UNzEqF9hPGaRbWAz
EmEhWBJnrbbqEcCofBOl4qJ4JHmlPJn697TmZsi2P03XqPQY2+tJzyf55m5IHJou/XtTsNuirGo/
Z3lJ9bukvXq6Fgpr3oLeWrLC/tHQu9KtupY3Q7s2e7fMAjNT6pjmidmRfk/zXoOEE9Hh7AoyzrmN
+O6M7d1WdcvG02/4t4h3RBw4RXhdo7CRIoeYNRbs5io3tG4XYSh8s/uNHTTV4NJObb/R3iZ+BjAY
PYblttU6LLnXAmfcSpUc6dX7j8OPue3JyCPw5pKHbhWBpeVt5uNI2AYgUrm3SSmtN6w62LfZdniD
jcHwE5d3NWdYLkX0tdAQUPrV9RESkYQnNtEzoQxi5xnCbr641ty/Fx4EO04QLsUd/9eLBRtwZUnW
NnintKTovRyE2rBOdLVONt/0fdUjTeRy6rM5aTauoxENGSYH3i1o2O6Is1vcD9vtiW5G3OsxPFSf
VDZ+czZRrlpuhtCimWMtOZaQ2KjSbGizPmpEl1A8/nOLrYIbeLByPrNBYGJfptR5yXK3LQCE6JCz
ruCxgkDwt6Skl+MvTcn1XxeBvDBBSSCqhVfEKOXWVtJE5McT1tjby5czSAqUZpRjg2g+Z6Kuz8iH
uyPlfous3eRbTXFUhwUbOZ/DTAkKjRQ4Ge65x4X4lLfOHXhe9aJkxp6ukPNiyRPfdT3v5Honkgkn
+vMVUwaligUDkRuLjxW3cf/oLZExn9x6+4KylpiBvVED8gI9gzh/WBcPotpKMNpK+iNIQhfhsG8w
93pWeibfQLuKF0NzOQMQOcjWtLjiZYbkDMTUIJGECI0MEbVKPeIk44YHvRXz8ni9QnYiauR+E111
ZCEergfeddYIY96Yh1PMETVl6SbhlCPty4i+7aVG9GASrUiVtroz39O1YrxumwppDl6rQoMv5iZc
+yob3POGq/nZaJRhN46cZLZPrWuIKAyzWRRr2G1vJ7G5CnRh1lszDjyvVRJ7t0Ve8VitCuuoY64E
u/WFwKtEM/+9TXMeLsPaeJdJ36EeTLjlmYRueLwkjYhTnCenPapUAteT3ljIp6Wbq44QYIuuqkY8
xxuKR1YW/rb34eq1L4oR0hpZfvUOFcZc3JQwgAmWGxOjfRa6MXOLbGzJAP40sLLsuvYtBi5jkFYs
8pQi8XYkJ/+SiX7JPXH9AH6sRdvBfcoM1oVtYe1ihx3neu+SvMG2tgwovBYnVV87tqHL9f60EG0f
MhoBh6lqrfzOGV1uEaAfpHNIpI1JrJiH/Lghyrl0vzfY8ibMe1N3JAoTCsI2F4WpCclhuyvsJd/w
XEYEFm5j/4mWZJhMbt0G5IkkRdpVJaDYy4qVCGWrBvLXoAnRSbLr/HS7IG0muNdPO5L3Oihn/UFR
CHUh6724FxaXwC0nXmRi18DEipgnywHe84Rl3DT3cAGXxzGrAQXC5X0AtrqS5LFyU+uaIE582OBy
1xXQyoe8ZOri8GFjAdm2byaUyECcmcdm24AwHscE/wKtGVgU6hj3wx67LlyZatzebTYOG9ytVbxu
3CiIeySroVbjqPbBWxSFn4y57lFNqIxnKHEaoaTdguOTWmh9noSbLsdhnKrkQWy6jBMED3HfoWMl
zMcl9ICdv+Zu14kF714GOVKEEMUNmmKbF1fM4rlehKOP1mg4z6O7lA8MAXGAR1oADq5Hgd8ilCG/
4gzcM/sem+hGHAMRimlzpA6m2uQBXtgeGeGxI6l0hixMy9OjQlH2B/Kc+JzThi+0lvO6HLQxM/8/
e2fW3Ca2xPGvkpp3VOyIh0nVjXcrdjxjJ7mZF4pIWCCBQCzaPv38Dki2kCx5MvCgunVJyg+W3Bya
c3rvf18yvIGi9+E0ZkYEQ05uyP6N7jQ9A1wZrcnoAzqsrycKZR9nYZJMGAStxc/2IsReMAW2KRkL
dhgl6Tml6ossl2+nQvjfjpwhgUjb97GpGA+NB0Nb3o0UqwJew+LVTUNnLj0ORyqvJ40SflJGDZM0
AyQNIoDzT11tTs86aCS0282wcSJh0k19sBBpa8bCW4DXCS4RZ0Y4ymOGK/fmms1RtRlq53ySU5ZH
JxLBJjXGPiCXwUoXpTJxyNf+IPofj70YGxPtYidA4wkdrpAc/sY8H3ZQ6RgOQc5MbsNwJJBZcmRa
DGCB0yOeltJ+CxJkIOAXKRMHyHVh2N8UANAGjLLonpvaWBcTdXivAtSeitgRyq2IhkirlRmoTyUy
Tik3GaWNcLRRmBRkTjgTobA3Ewc0XJCbQM5xyJU80WWS/ChxcmOG+bjplCOUC3jMwJHGt1JsXJpD
IZlXK4ZRnOHb+deq4QeePjPlrGckQP9g/1EcY4yn9mepsjCmxEgkNHM0nnT1G8taydYNDtsiv2bW
O20ORZFexXlWMGVaVZn3k4FxIo9XylO3C/AsT4xUIs4DS6yRhNpwHBVPogRnNGdL88knYn2+mgrE
GGPBeVgJfMHKZKbg9tkcqlTaMoJIvhyOIzo1zWWuXnJn/4mylMXXhW+uPvsMuP6a0NZO3TUDVC4M
vJ3VJQqRrnrLjJgTtdQT6SGVzHjBmFZ70r3QUm1xrQ4NqV8kmjGgsWHlhViVzyS5MsztOU0f2FUq
kYtMZqhXFl+FBFf+S+GeCQgpZRs0uk5pfr+YxovprcGY8XvQT7rnw5EZfKcBYPhoYuPT3hJRHjPO
DPlq2TWW97aWOF99yRr34+kSSsYEcEgs5Yk9fFhNJDxWcHHnNIfmckpNhz0zKyik/0OmvNvTaQuo
nMM53+/4xGR4aukds/ybTXqnHNQBGIlJqFikcolZbtI7iiJmeGCniIGGRLFfUzwGWV9ZzPDQweSR
OaKvKR65Qxm7RZCnS8pCZH9/JcWzl/slI63owH8rZAOQqiJGthUscoo5k+ec6fy+iAZDZln54c8t
bjxUaYxtYLN6gJ642s4NdnIr6UILI6Bh5/fdkYnDG30qbDeY3Qc2hsk7Ufky7P2aSBExvC5oQAoq
nLqW/RDiUsmU0AD64W5khNikyadIUqnIXtIoqlIJ+VdWYuCTme3mxDISsDdWZzGeDJD5RL2A9R0Q
zehaQ5oEdV+2rStAU8QBnBRewFDSIPpcpHom6T3C3StGtNsjJyUDLC97JoFp52k5zS9HamDcZrSB
ANQb0+61pNKFEV4kWZD8WmoAizAzJfoa5jPNzs+xCqf++HFqq8MZASf6Caz4nEXQqxEgRzIGPKm3
qZIEX5fkNXqhMy0oFiGBPL+k1CjUop6VU+LDrBAq25WxMf9LislqkyiOQLmmgwPYUZH21iUrWfWY
uuxLj3Occ31yoc2Gjk28JadGdeFcMbOP+svy5f/PSI31g5y7uXtR5nv/KLx0+acHYGuebUoqxKcP
cTDJn+J/96XjhNbDfyo51AcvKBcrwGirpYw5nVvn7mVJ5XqPUQjdPMiLgff7b5rdAYiNiLdGilVc
VHeHgBKtP2Z4CSKHanEwVJAvXNUNt1h0iAnHn6/i5vHv1J7AHSBQzwOwVoJ+XpOrhqwiPGuyuFzT
Phd2aLxyQafQhkQO/3Ye36KznvIeMt5a9fhIQu50Qo9PexdaoNnTKx3DMmgk0MiviItk3/YegAlV
d4F6ck9PEaSyq4h/+eXLHUojSANoaE9xsZtqj693yOgC6KNUW+D0jgDqym7MBY2GEfppUfYVF3ZP
gtgkdJrAqOrz6syd0EnoAlTa8CQgDTGgeEqGp1XXzlYwOrqJ9UWa/UTFARh6Om+umTxQO9ijKATe
dXkhYGoHgm4k7DeNxP+pSUOandaLqjB2j6jEg8pA63YYMGGxBXYe2+xY9IfYL6qw4vMJnQCkodn0
COgqqIu2qmuMWi+vXTlgdHBYZCTF2iDAdD8tjUjVlEaZQLMjIHd0RRSZcwjeOgIg7vAJpSb6q9l0
Ylyg9qmxIJA7XdDiKD1eX7uGgdWh3AhgzS0unRgXLNP8hybyQXmgI+4YemlTh/nmXrDQjLiYskmG
uLx+QS78A+Hx4nGc+UE4KH2NwMveckkOfWFjZe9/vrawyxGjuBK1LwrXo7q391L0+rHGpNIM3vpw
YxaX91n/+foB929du9fmqTa/vA681E37/rL8YLle5r0b4bH8J3R/upG77QJgt8Hz15X8/lttnVuy
4B3CO2NXqQhHkDSmm1LOWJ/gRrcspnRzwmN3krnZhpJ4jSAecEibUj5zw+A5TnfwyAz2dwu04zBO
3UG8oSRWTXktaqTxqmMaqft5AHzkhlhJvPSQmhI/90J37qbeNuXK4mxMee3UfoifPxBYKqKfdRg4
qsBb2IWXcD0Y1I8NpbFY8U3Xf+XFYNfVKWMhIHabUr6G40GwoVNubwYMt7BTbgauX9uAjDdQWhAh
N9RMgJhaP5GUyGJAN+XFzWQQuDtShDLFFt7fTTyvvzx6jTDsmy64ty+bKOBvQTj1WFnRHy83Syz3
BeMtWzgkn+MiyPbYbKvdFvbGHWj8NekBNlQb6uXOZeKBOxlss2PtBjV9hXdulrl9v8i8PK/t6bWX
2Zh+0PeDoVsPaYKZ1cIJvwsEqMYuYD19DS0cGEbjZOJ/ktRkEygHInTUnCkZDX3pLulWFh5P8h0Z
oirg8Tdf9LGh9S/W478zy+69mVvXW7h3IiPVlNH33vzDtcsQSj+oq/V1OK0N+rdemnk1SbWOWLZB
/M5bBP2aGoN4GxpdcOZHnI43PBYSdh1baLzud6caN90u5Q0OD6toSP6LH9Q5XgUbmrLlyzjEIql7
NcQx7Bb0zpfUY8pU7VXqRG82v3gz0/0SOznmLz2AW5Qtw5m74yZQjysiD01Z8qcfD7wPN9mebqtc
+qbkH+PiwHhtSu+VFmyJ6gb7G1GQb8EePIoa1XCTP3mLulepsegWJO6hTviGy/3mpRGabbPlhLQi
iSGSgk03yZuo3AZDNpqTPt4D3JAj3713IMWb0g+yfjzJgppY0ZiZ1QZjDpfOHF31W5Gml0ztfvxp
k4B+68/qwTXxjX7ouenHvwEAAP//</cx:binary>
              </cx:geoCache>
            </cx:geography>
          </cx:layoutPr>
          <cx:valueColors>
            <cx:minColor>
              <a:schemeClr val="accent5"/>
            </cx:minColor>
            <cx:midColor>
              <a:schemeClr val="bg1">
                <a:lumMod val="95000"/>
              </a:schemeClr>
            </cx:midColor>
            <cx:maxColor>
              <a:schemeClr val="accent1">
                <a:lumMod val="50000"/>
              </a:schemeClr>
            </cx:maxColor>
          </cx:valueColors>
          <cx:valueColorPositions count="3"/>
        </cx:series>
      </cx:plotAreaRegion>
    </cx:plotArea>
    <cx:legend pos="r" align="ctr" overlay="0">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a:ea typeface="Calibri"/>
            <a:cs typeface="Calibri"/>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microsoft.com/office/2014/relationships/chartEx" Target="../charts/chartEx1.xml"/><Relationship Id="rId1" Type="http://schemas.openxmlformats.org/officeDocument/2006/relationships/chart" Target="../charts/chart1.xml"/><Relationship Id="rId5" Type="http://schemas.openxmlformats.org/officeDocument/2006/relationships/chart" Target="../charts/chart3.xml"/><Relationship Id="rId4" Type="http://schemas.microsoft.com/office/2014/relationships/chartEx" Target="../charts/chartEx2.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8" Type="http://schemas.openxmlformats.org/officeDocument/2006/relationships/image" Target="../media/image5.emf"/><Relationship Id="rId13" Type="http://schemas.openxmlformats.org/officeDocument/2006/relationships/chart" Target="../charts/chart15.xml"/><Relationship Id="rId3" Type="http://schemas.openxmlformats.org/officeDocument/2006/relationships/chart" Target="../charts/chart11.xml"/><Relationship Id="rId7" Type="http://schemas.openxmlformats.org/officeDocument/2006/relationships/image" Target="../media/image4.emf"/><Relationship Id="rId12" Type="http://schemas.microsoft.com/office/2014/relationships/chartEx" Target="../charts/chartEx3.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image" Target="../media/image3.emf"/><Relationship Id="rId11" Type="http://schemas.openxmlformats.org/officeDocument/2006/relationships/chart" Target="../charts/chart14.xml"/><Relationship Id="rId5" Type="http://schemas.openxmlformats.org/officeDocument/2006/relationships/image" Target="../media/image2.emf"/><Relationship Id="rId15" Type="http://schemas.openxmlformats.org/officeDocument/2006/relationships/chart" Target="../charts/chart16.xml"/><Relationship Id="rId10" Type="http://schemas.openxmlformats.org/officeDocument/2006/relationships/image" Target="../media/image6.emf"/><Relationship Id="rId4" Type="http://schemas.openxmlformats.org/officeDocument/2006/relationships/chart" Target="../charts/chart12.xml"/><Relationship Id="rId9" Type="http://schemas.openxmlformats.org/officeDocument/2006/relationships/chart" Target="../charts/chart13.xml"/><Relationship Id="rId14" Type="http://schemas.microsoft.com/office/2014/relationships/chartEx" Target="../charts/chartEx4.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 Id="rId5" Type="http://schemas.openxmlformats.org/officeDocument/2006/relationships/image" Target="../media/image11.emf"/><Relationship Id="rId4"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0</xdr:col>
      <xdr:colOff>0</xdr:colOff>
      <xdr:row>11</xdr:row>
      <xdr:rowOff>160020</xdr:rowOff>
    </xdr:from>
    <xdr:to>
      <xdr:col>5</xdr:col>
      <xdr:colOff>167640</xdr:colOff>
      <xdr:row>25</xdr:row>
      <xdr:rowOff>60960</xdr:rowOff>
    </xdr:to>
    <xdr:graphicFrame macro="">
      <xdr:nvGraphicFramePr>
        <xdr:cNvPr id="2" name="Chart 1">
          <a:extLst>
            <a:ext uri="{FF2B5EF4-FFF2-40B4-BE49-F238E27FC236}">
              <a16:creationId xmlns:a16="http://schemas.microsoft.com/office/drawing/2014/main" id="{08211C37-188C-94FD-68CF-0B236D00D7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12</xdr:row>
      <xdr:rowOff>118110</xdr:rowOff>
    </xdr:from>
    <xdr:to>
      <xdr:col>15</xdr:col>
      <xdr:colOff>99060</xdr:colOff>
      <xdr:row>26</xdr:row>
      <xdr:rowOff>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116260FE-0C19-4841-3DD8-7654C2C7ACC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690360" y="2312670"/>
              <a:ext cx="4130040" cy="244221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160020</xdr:colOff>
      <xdr:row>7</xdr:row>
      <xdr:rowOff>57150</xdr:rowOff>
    </xdr:from>
    <xdr:to>
      <xdr:col>24</xdr:col>
      <xdr:colOff>411480</xdr:colOff>
      <xdr:row>19</xdr:row>
      <xdr:rowOff>0</xdr:rowOff>
    </xdr:to>
    <xdr:graphicFrame macro="">
      <xdr:nvGraphicFramePr>
        <xdr:cNvPr id="4" name="Chart 3">
          <a:extLst>
            <a:ext uri="{FF2B5EF4-FFF2-40B4-BE49-F238E27FC236}">
              <a16:creationId xmlns:a16="http://schemas.microsoft.com/office/drawing/2014/main" id="{2C5EE914-725C-D660-1FBF-02C974789E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32</xdr:col>
      <xdr:colOff>266700</xdr:colOff>
      <xdr:row>3</xdr:row>
      <xdr:rowOff>49530</xdr:rowOff>
    </xdr:from>
    <xdr:to>
      <xdr:col>39</xdr:col>
      <xdr:colOff>571500</xdr:colOff>
      <xdr:row>18</xdr:row>
      <xdr:rowOff>49530</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3CC27927-054A-9458-4618-DFECBF203DC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23103840" y="59817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495300</xdr:colOff>
      <xdr:row>32</xdr:row>
      <xdr:rowOff>148590</xdr:rowOff>
    </xdr:from>
    <xdr:to>
      <xdr:col>13</xdr:col>
      <xdr:colOff>297180</xdr:colOff>
      <xdr:row>47</xdr:row>
      <xdr:rowOff>148590</xdr:rowOff>
    </xdr:to>
    <xdr:graphicFrame macro="">
      <xdr:nvGraphicFramePr>
        <xdr:cNvPr id="6" name="Chart 5">
          <a:extLst>
            <a:ext uri="{FF2B5EF4-FFF2-40B4-BE49-F238E27FC236}">
              <a16:creationId xmlns:a16="http://schemas.microsoft.com/office/drawing/2014/main" id="{875AAAB0-4838-5CFC-14B3-75C48C5F97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12</xdr:col>
      <xdr:colOff>342900</xdr:colOff>
      <xdr:row>3</xdr:row>
      <xdr:rowOff>80010</xdr:rowOff>
    </xdr:from>
    <xdr:to>
      <xdr:col>14</xdr:col>
      <xdr:colOff>662940</xdr:colOff>
      <xdr:row>16</xdr:row>
      <xdr:rowOff>169545</xdr:rowOff>
    </xdr:to>
    <mc:AlternateContent xmlns:mc="http://schemas.openxmlformats.org/markup-compatibility/2006" xmlns:a14="http://schemas.microsoft.com/office/drawing/2010/main">
      <mc:Choice Requires="a14">
        <xdr:graphicFrame macro="">
          <xdr:nvGraphicFramePr>
            <xdr:cNvPr id="7" name="Year">
              <a:extLst>
                <a:ext uri="{FF2B5EF4-FFF2-40B4-BE49-F238E27FC236}">
                  <a16:creationId xmlns:a16="http://schemas.microsoft.com/office/drawing/2014/main" id="{645242DC-E914-1338-6FCE-2D18CEB9059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8732520" y="62865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0</xdr:colOff>
      <xdr:row>4</xdr:row>
      <xdr:rowOff>93345</xdr:rowOff>
    </xdr:from>
    <xdr:to>
      <xdr:col>18</xdr:col>
      <xdr:colOff>160020</xdr:colOff>
      <xdr:row>18</xdr:row>
      <xdr:rowOff>0</xdr:rowOff>
    </xdr:to>
    <mc:AlternateContent xmlns:mc="http://schemas.openxmlformats.org/markup-compatibility/2006" xmlns:a14="http://schemas.microsoft.com/office/drawing/2010/main">
      <mc:Choice Requires="a14">
        <xdr:graphicFrame macro="">
          <xdr:nvGraphicFramePr>
            <xdr:cNvPr id="8" name="Segment">
              <a:extLst>
                <a:ext uri="{FF2B5EF4-FFF2-40B4-BE49-F238E27FC236}">
                  <a16:creationId xmlns:a16="http://schemas.microsoft.com/office/drawing/2014/main" id="{113524C2-BF92-9324-3DD2-C1F2B139235F}"/>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1330940" y="824865"/>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6</xdr:row>
      <xdr:rowOff>93345</xdr:rowOff>
    </xdr:from>
    <xdr:to>
      <xdr:col>22</xdr:col>
      <xdr:colOff>0</xdr:colOff>
      <xdr:row>20</xdr:row>
      <xdr:rowOff>0</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4A821F66-CD42-E5C9-E4F2-46624EFDD91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609320" y="1190625"/>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15240</xdr:colOff>
      <xdr:row>19</xdr:row>
      <xdr:rowOff>80010</xdr:rowOff>
    </xdr:from>
    <xdr:to>
      <xdr:col>2</xdr:col>
      <xdr:colOff>60960</xdr:colOff>
      <xdr:row>22</xdr:row>
      <xdr:rowOff>76200</xdr:rowOff>
    </xdr:to>
    <xdr:graphicFrame macro="">
      <xdr:nvGraphicFramePr>
        <xdr:cNvPr id="2" name="Chart 1">
          <a:extLst>
            <a:ext uri="{FF2B5EF4-FFF2-40B4-BE49-F238E27FC236}">
              <a16:creationId xmlns:a16="http://schemas.microsoft.com/office/drawing/2014/main" id="{459A254F-3A5E-D982-BBF7-F7589E61E8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495300</xdr:colOff>
      <xdr:row>18</xdr:row>
      <xdr:rowOff>137160</xdr:rowOff>
    </xdr:from>
    <xdr:to>
      <xdr:col>5</xdr:col>
      <xdr:colOff>15240</xdr:colOff>
      <xdr:row>22</xdr:row>
      <xdr:rowOff>91440</xdr:rowOff>
    </xdr:to>
    <xdr:graphicFrame macro="">
      <xdr:nvGraphicFramePr>
        <xdr:cNvPr id="3" name="Chart 2">
          <a:extLst>
            <a:ext uri="{FF2B5EF4-FFF2-40B4-BE49-F238E27FC236}">
              <a16:creationId xmlns:a16="http://schemas.microsoft.com/office/drawing/2014/main" id="{FB985F5C-218C-47C7-AA27-E3C0D0B071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38100</xdr:colOff>
      <xdr:row>18</xdr:row>
      <xdr:rowOff>83820</xdr:rowOff>
    </xdr:from>
    <xdr:to>
      <xdr:col>9</xdr:col>
      <xdr:colOff>129540</xdr:colOff>
      <xdr:row>21</xdr:row>
      <xdr:rowOff>137160</xdr:rowOff>
    </xdr:to>
    <xdr:graphicFrame macro="">
      <xdr:nvGraphicFramePr>
        <xdr:cNvPr id="4" name="Chart 3">
          <a:extLst>
            <a:ext uri="{FF2B5EF4-FFF2-40B4-BE49-F238E27FC236}">
              <a16:creationId xmlns:a16="http://schemas.microsoft.com/office/drawing/2014/main" id="{CE4B78EF-39FF-873F-4BF7-F521135FD4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929640</xdr:colOff>
      <xdr:row>18</xdr:row>
      <xdr:rowOff>160020</xdr:rowOff>
    </xdr:from>
    <xdr:to>
      <xdr:col>12</xdr:col>
      <xdr:colOff>167640</xdr:colOff>
      <xdr:row>21</xdr:row>
      <xdr:rowOff>121920</xdr:rowOff>
    </xdr:to>
    <xdr:graphicFrame macro="">
      <xdr:nvGraphicFramePr>
        <xdr:cNvPr id="5" name="Chart 4">
          <a:extLst>
            <a:ext uri="{FF2B5EF4-FFF2-40B4-BE49-F238E27FC236}">
              <a16:creationId xmlns:a16="http://schemas.microsoft.com/office/drawing/2014/main" id="{C31C5DB3-4495-91B8-F8A5-AE861F86A0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556260</xdr:colOff>
      <xdr:row>19</xdr:row>
      <xdr:rowOff>0</xdr:rowOff>
    </xdr:from>
    <xdr:to>
      <xdr:col>14</xdr:col>
      <xdr:colOff>1409700</xdr:colOff>
      <xdr:row>21</xdr:row>
      <xdr:rowOff>167640</xdr:rowOff>
    </xdr:to>
    <xdr:graphicFrame macro="">
      <xdr:nvGraphicFramePr>
        <xdr:cNvPr id="6" name="Chart 5">
          <a:extLst>
            <a:ext uri="{FF2B5EF4-FFF2-40B4-BE49-F238E27FC236}">
              <a16:creationId xmlns:a16="http://schemas.microsoft.com/office/drawing/2014/main" id="{8DA0A994-7F83-2061-287B-2955B5F973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76200</xdr:colOff>
      <xdr:row>0</xdr:row>
      <xdr:rowOff>22860</xdr:rowOff>
    </xdr:from>
    <xdr:to>
      <xdr:col>23</xdr:col>
      <xdr:colOff>45720</xdr:colOff>
      <xdr:row>1</xdr:row>
      <xdr:rowOff>137160</xdr:rowOff>
    </xdr:to>
    <xdr:sp macro="" textlink="">
      <xdr:nvSpPr>
        <xdr:cNvPr id="2" name="Rectangle: Rounded Corners 1">
          <a:extLst>
            <a:ext uri="{FF2B5EF4-FFF2-40B4-BE49-F238E27FC236}">
              <a16:creationId xmlns:a16="http://schemas.microsoft.com/office/drawing/2014/main" id="{4537B848-5AF0-D24B-9A09-B843B02E3177}"/>
            </a:ext>
          </a:extLst>
        </xdr:cNvPr>
        <xdr:cNvSpPr/>
      </xdr:nvSpPr>
      <xdr:spPr>
        <a:xfrm>
          <a:off x="76200" y="22860"/>
          <a:ext cx="13990320" cy="297180"/>
        </a:xfrm>
        <a:prstGeom prst="roundRect">
          <a:avLst/>
        </a:prstGeom>
        <a:gradFill>
          <a:gsLst>
            <a:gs pos="22000">
              <a:schemeClr val="tx1">
                <a:lumMod val="50000"/>
                <a:lumOff val="50000"/>
              </a:schemeClr>
            </a:gs>
            <a:gs pos="65000">
              <a:schemeClr val="tx1">
                <a:lumMod val="75000"/>
                <a:lumOff val="25000"/>
              </a:schemeClr>
            </a:gs>
          </a:gsLst>
          <a:lin ang="96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solidFill>
                <a:schemeClr val="bg1"/>
              </a:solidFill>
            </a:rPr>
            <a:t>ECOMMERCE</a:t>
          </a:r>
          <a:r>
            <a:rPr lang="en-IN" sz="2400" b="1" baseline="0">
              <a:solidFill>
                <a:schemeClr val="bg1"/>
              </a:solidFill>
            </a:rPr>
            <a:t> SALES ANALYSIS DASHBORD</a:t>
          </a:r>
          <a:endParaRPr lang="en-IN" sz="2400" b="1">
            <a:solidFill>
              <a:schemeClr val="bg1"/>
            </a:solidFill>
          </a:endParaRPr>
        </a:p>
      </xdr:txBody>
    </xdr:sp>
    <xdr:clientData/>
  </xdr:twoCellAnchor>
  <xdr:twoCellAnchor>
    <xdr:from>
      <xdr:col>0</xdr:col>
      <xdr:colOff>106680</xdr:colOff>
      <xdr:row>1</xdr:row>
      <xdr:rowOff>181357</xdr:rowOff>
    </xdr:from>
    <xdr:to>
      <xdr:col>23</xdr:col>
      <xdr:colOff>45720</xdr:colOff>
      <xdr:row>8</xdr:row>
      <xdr:rowOff>108101</xdr:rowOff>
    </xdr:to>
    <xdr:grpSp>
      <xdr:nvGrpSpPr>
        <xdr:cNvPr id="157" name="Group 156">
          <a:extLst>
            <a:ext uri="{FF2B5EF4-FFF2-40B4-BE49-F238E27FC236}">
              <a16:creationId xmlns:a16="http://schemas.microsoft.com/office/drawing/2014/main" id="{52DC3320-7B18-7782-ED22-27E155532F77}"/>
            </a:ext>
          </a:extLst>
        </xdr:cNvPr>
        <xdr:cNvGrpSpPr/>
      </xdr:nvGrpSpPr>
      <xdr:grpSpPr>
        <a:xfrm>
          <a:off x="106680" y="364237"/>
          <a:ext cx="13959840" cy="1206904"/>
          <a:chOff x="106680" y="364236"/>
          <a:chExt cx="13959840" cy="1464565"/>
        </a:xfrm>
      </xdr:grpSpPr>
      <xdr:grpSp>
        <xdr:nvGrpSpPr>
          <xdr:cNvPr id="116" name="Group 115">
            <a:extLst>
              <a:ext uri="{FF2B5EF4-FFF2-40B4-BE49-F238E27FC236}">
                <a16:creationId xmlns:a16="http://schemas.microsoft.com/office/drawing/2014/main" id="{CFB3396A-F62F-DB6E-5874-A2ED09D89B31}"/>
              </a:ext>
            </a:extLst>
          </xdr:cNvPr>
          <xdr:cNvGrpSpPr/>
        </xdr:nvGrpSpPr>
        <xdr:grpSpPr>
          <a:xfrm>
            <a:off x="106680" y="393827"/>
            <a:ext cx="2687627" cy="1434974"/>
            <a:chOff x="70813" y="419100"/>
            <a:chExt cx="2687627" cy="1592581"/>
          </a:xfrm>
        </xdr:grpSpPr>
        <xdr:grpSp>
          <xdr:nvGrpSpPr>
            <xdr:cNvPr id="101" name="Group 100">
              <a:extLst>
                <a:ext uri="{FF2B5EF4-FFF2-40B4-BE49-F238E27FC236}">
                  <a16:creationId xmlns:a16="http://schemas.microsoft.com/office/drawing/2014/main" id="{C5A3828E-7423-0F5A-457A-86A489582A60}"/>
                </a:ext>
              </a:extLst>
            </xdr:cNvPr>
            <xdr:cNvGrpSpPr/>
          </xdr:nvGrpSpPr>
          <xdr:grpSpPr>
            <a:xfrm>
              <a:off x="73935" y="419100"/>
              <a:ext cx="2684505" cy="1592581"/>
              <a:chOff x="73935" y="342900"/>
              <a:chExt cx="2684505" cy="1592581"/>
            </a:xfrm>
          </xdr:grpSpPr>
          <xdr:sp macro="" textlink="">
            <xdr:nvSpPr>
              <xdr:cNvPr id="3" name="Rectangle: Rounded Corners 2">
                <a:extLst>
                  <a:ext uri="{FF2B5EF4-FFF2-40B4-BE49-F238E27FC236}">
                    <a16:creationId xmlns:a16="http://schemas.microsoft.com/office/drawing/2014/main" id="{A91E184D-2622-93F3-681B-B30934F43EC3}"/>
                  </a:ext>
                </a:extLst>
              </xdr:cNvPr>
              <xdr:cNvSpPr/>
            </xdr:nvSpPr>
            <xdr:spPr>
              <a:xfrm>
                <a:off x="73935" y="342900"/>
                <a:ext cx="2684505" cy="318516"/>
              </a:xfrm>
              <a:prstGeom prst="roundRect">
                <a:avLst/>
              </a:prstGeom>
              <a:gradFill>
                <a:gsLst>
                  <a:gs pos="0">
                    <a:schemeClr val="tx1">
                      <a:lumMod val="85000"/>
                      <a:lumOff val="15000"/>
                    </a:schemeClr>
                  </a:gs>
                  <a:gs pos="51000">
                    <a:schemeClr val="tx1">
                      <a:lumMod val="65000"/>
                      <a:lumOff val="35000"/>
                      <a:alpha val="75000"/>
                    </a:schemeClr>
                  </a:gs>
                </a:gsLst>
                <a:lin ang="17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bg1"/>
                    </a:solidFill>
                  </a:rPr>
                  <a:t>SALES</a:t>
                </a:r>
                <a:endParaRPr lang="en-IN" sz="1100" b="1">
                  <a:solidFill>
                    <a:schemeClr val="bg1"/>
                  </a:solidFill>
                </a:endParaRPr>
              </a:p>
            </xdr:txBody>
          </xdr:sp>
          <xdr:sp macro="" textlink="">
            <xdr:nvSpPr>
              <xdr:cNvPr id="9" name="Rectangle: Rounded Corners 8">
                <a:extLst>
                  <a:ext uri="{FF2B5EF4-FFF2-40B4-BE49-F238E27FC236}">
                    <a16:creationId xmlns:a16="http://schemas.microsoft.com/office/drawing/2014/main" id="{746EFA9E-6F97-6A02-150C-96766B4B18D3}"/>
                  </a:ext>
                </a:extLst>
              </xdr:cNvPr>
              <xdr:cNvSpPr/>
            </xdr:nvSpPr>
            <xdr:spPr>
              <a:xfrm>
                <a:off x="73935" y="691277"/>
                <a:ext cx="2653169" cy="1244204"/>
              </a:xfrm>
              <a:prstGeom prst="roundRect">
                <a:avLst>
                  <a:gd name="adj" fmla="val 5643"/>
                </a:avLst>
              </a:prstGeom>
              <a:gradFill>
                <a:gsLst>
                  <a:gs pos="0">
                    <a:schemeClr val="tx1">
                      <a:lumMod val="85000"/>
                      <a:lumOff val="15000"/>
                    </a:schemeClr>
                  </a:gs>
                  <a:gs pos="51000">
                    <a:schemeClr val="tx1">
                      <a:lumMod val="65000"/>
                      <a:lumOff val="35000"/>
                      <a:alpha val="75000"/>
                    </a:schemeClr>
                  </a:gs>
                </a:gsLst>
                <a:lin ang="17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sp macro="" textlink="KPI!B17">
          <xdr:nvSpPr>
            <xdr:cNvPr id="10" name="Rectangle: Rounded Corners 9">
              <a:extLst>
                <a:ext uri="{FF2B5EF4-FFF2-40B4-BE49-F238E27FC236}">
                  <a16:creationId xmlns:a16="http://schemas.microsoft.com/office/drawing/2014/main" id="{508CFD1A-FED1-9F00-296C-616DDCFA9022}"/>
                </a:ext>
              </a:extLst>
            </xdr:cNvPr>
            <xdr:cNvSpPr/>
          </xdr:nvSpPr>
          <xdr:spPr>
            <a:xfrm>
              <a:off x="70813" y="797957"/>
              <a:ext cx="2625811" cy="331708"/>
            </a:xfrm>
            <a:prstGeom prst="roundRect">
              <a:avLst/>
            </a:prstGeom>
            <a:gradFill>
              <a:gsLst>
                <a:gs pos="0">
                  <a:schemeClr val="tx1">
                    <a:lumMod val="85000"/>
                    <a:lumOff val="15000"/>
                  </a:schemeClr>
                </a:gs>
                <a:gs pos="51000">
                  <a:schemeClr val="tx1">
                    <a:lumMod val="65000"/>
                    <a:lumOff val="35000"/>
                    <a:alpha val="75000"/>
                  </a:schemeClr>
                </a:gs>
              </a:gsLst>
              <a:lin ang="17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A13E23A-4BB7-46EA-B543-53E52340A15A}" type="TxLink">
                <a:rPr lang="en-US" sz="1600" b="1" i="0" u="none" strike="noStrike">
                  <a:solidFill>
                    <a:schemeClr val="bg1"/>
                  </a:solidFill>
                  <a:latin typeface="Calibri"/>
                  <a:ea typeface="Calibri"/>
                  <a:cs typeface="Calibri"/>
                </a:rPr>
                <a:pPr algn="ctr"/>
                <a:t> $44,717.05 </a:t>
              </a:fld>
              <a:endParaRPr lang="en-IN" sz="1600" b="1">
                <a:solidFill>
                  <a:schemeClr val="bg1"/>
                </a:solidFill>
              </a:endParaRPr>
            </a:p>
          </xdr:txBody>
        </xdr:sp>
        <xdr:sp macro="" textlink="KPI!B17">
          <xdr:nvSpPr>
            <xdr:cNvPr id="11" name="Rectangle: Rounded Corners 10">
              <a:extLst>
                <a:ext uri="{FF2B5EF4-FFF2-40B4-BE49-F238E27FC236}">
                  <a16:creationId xmlns:a16="http://schemas.microsoft.com/office/drawing/2014/main" id="{3286A48A-691F-4D27-9504-91C6C2F2778D}"/>
                </a:ext>
              </a:extLst>
            </xdr:cNvPr>
            <xdr:cNvSpPr/>
          </xdr:nvSpPr>
          <xdr:spPr>
            <a:xfrm>
              <a:off x="102149" y="1630537"/>
              <a:ext cx="2594475" cy="350663"/>
            </a:xfrm>
            <a:prstGeom prst="roundRect">
              <a:avLst/>
            </a:prstGeom>
            <a:gradFill>
              <a:gsLst>
                <a:gs pos="0">
                  <a:schemeClr val="tx1">
                    <a:lumMod val="85000"/>
                    <a:lumOff val="15000"/>
                  </a:schemeClr>
                </a:gs>
                <a:gs pos="51000">
                  <a:schemeClr val="tx1">
                    <a:lumMod val="65000"/>
                    <a:lumOff val="35000"/>
                    <a:alpha val="75000"/>
                  </a:schemeClr>
                </a:gs>
              </a:gsLst>
              <a:lin ang="17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b="1">
                  <a:solidFill>
                    <a:schemeClr val="bg1"/>
                  </a:solidFill>
                </a:rPr>
                <a:t>YOY</a:t>
              </a:r>
              <a:r>
                <a:rPr lang="en-IN" sz="1100" b="1" baseline="0">
                  <a:solidFill>
                    <a:schemeClr val="bg1"/>
                  </a:solidFill>
                </a:rPr>
                <a:t> GROWTH      </a:t>
              </a:r>
              <a:endParaRPr lang="en-IN" sz="1100" b="1">
                <a:solidFill>
                  <a:schemeClr val="bg1"/>
                </a:solidFill>
              </a:endParaRPr>
            </a:p>
          </xdr:txBody>
        </xdr:sp>
      </xdr:grpSp>
      <xdr:grpSp>
        <xdr:nvGrpSpPr>
          <xdr:cNvPr id="117" name="Group 116">
            <a:extLst>
              <a:ext uri="{FF2B5EF4-FFF2-40B4-BE49-F238E27FC236}">
                <a16:creationId xmlns:a16="http://schemas.microsoft.com/office/drawing/2014/main" id="{B58A1CDB-5660-90FB-F068-853F65F5D962}"/>
              </a:ext>
            </a:extLst>
          </xdr:cNvPr>
          <xdr:cNvGrpSpPr/>
        </xdr:nvGrpSpPr>
        <xdr:grpSpPr>
          <a:xfrm>
            <a:off x="2890213" y="379341"/>
            <a:ext cx="2687627" cy="1434973"/>
            <a:chOff x="70813" y="419100"/>
            <a:chExt cx="2687627" cy="1592580"/>
          </a:xfrm>
        </xdr:grpSpPr>
        <xdr:grpSp>
          <xdr:nvGrpSpPr>
            <xdr:cNvPr id="118" name="Group 117">
              <a:extLst>
                <a:ext uri="{FF2B5EF4-FFF2-40B4-BE49-F238E27FC236}">
                  <a16:creationId xmlns:a16="http://schemas.microsoft.com/office/drawing/2014/main" id="{CAD38C66-BA79-508A-E507-A4E38102A90A}"/>
                </a:ext>
              </a:extLst>
            </xdr:cNvPr>
            <xdr:cNvGrpSpPr/>
          </xdr:nvGrpSpPr>
          <xdr:grpSpPr>
            <a:xfrm>
              <a:off x="73935" y="419100"/>
              <a:ext cx="2684505" cy="1592580"/>
              <a:chOff x="73935" y="342900"/>
              <a:chExt cx="2684505" cy="1592580"/>
            </a:xfrm>
          </xdr:grpSpPr>
          <xdr:sp macro="" textlink="">
            <xdr:nvSpPr>
              <xdr:cNvPr id="121" name="Rectangle: Rounded Corners 120">
                <a:extLst>
                  <a:ext uri="{FF2B5EF4-FFF2-40B4-BE49-F238E27FC236}">
                    <a16:creationId xmlns:a16="http://schemas.microsoft.com/office/drawing/2014/main" id="{6376D6C2-E7F4-02D5-A8FA-B772285B8237}"/>
                  </a:ext>
                </a:extLst>
              </xdr:cNvPr>
              <xdr:cNvSpPr/>
            </xdr:nvSpPr>
            <xdr:spPr>
              <a:xfrm>
                <a:off x="73935" y="342900"/>
                <a:ext cx="2684505" cy="318516"/>
              </a:xfrm>
              <a:prstGeom prst="roundRect">
                <a:avLst/>
              </a:prstGeom>
              <a:gradFill>
                <a:gsLst>
                  <a:gs pos="0">
                    <a:schemeClr val="tx1">
                      <a:lumMod val="85000"/>
                      <a:lumOff val="15000"/>
                    </a:schemeClr>
                  </a:gs>
                  <a:gs pos="51000">
                    <a:schemeClr val="tx1">
                      <a:lumMod val="65000"/>
                      <a:lumOff val="35000"/>
                      <a:alpha val="75000"/>
                    </a:schemeClr>
                  </a:gs>
                </a:gsLst>
                <a:lin ang="17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bg1"/>
                    </a:solidFill>
                  </a:rPr>
                  <a:t>PROFIT</a:t>
                </a:r>
                <a:endParaRPr lang="en-IN" sz="1600" b="1">
                  <a:solidFill>
                    <a:schemeClr val="bg1"/>
                  </a:solidFill>
                </a:endParaRPr>
              </a:p>
            </xdr:txBody>
          </xdr:sp>
          <xdr:sp macro="" textlink="">
            <xdr:nvSpPr>
              <xdr:cNvPr id="122" name="Rectangle: Rounded Corners 121">
                <a:extLst>
                  <a:ext uri="{FF2B5EF4-FFF2-40B4-BE49-F238E27FC236}">
                    <a16:creationId xmlns:a16="http://schemas.microsoft.com/office/drawing/2014/main" id="{6A83ED6F-9CD2-8492-DC3B-EC6DA603CFFD}"/>
                  </a:ext>
                </a:extLst>
              </xdr:cNvPr>
              <xdr:cNvSpPr/>
            </xdr:nvSpPr>
            <xdr:spPr>
              <a:xfrm>
                <a:off x="73935" y="691277"/>
                <a:ext cx="2653169" cy="1244203"/>
              </a:xfrm>
              <a:prstGeom prst="roundRect">
                <a:avLst>
                  <a:gd name="adj" fmla="val 5643"/>
                </a:avLst>
              </a:prstGeom>
              <a:gradFill>
                <a:gsLst>
                  <a:gs pos="0">
                    <a:schemeClr val="tx1">
                      <a:lumMod val="85000"/>
                      <a:lumOff val="15000"/>
                    </a:schemeClr>
                  </a:gs>
                  <a:gs pos="51000">
                    <a:schemeClr val="tx1">
                      <a:lumMod val="65000"/>
                      <a:lumOff val="35000"/>
                      <a:alpha val="75000"/>
                    </a:schemeClr>
                  </a:gs>
                </a:gsLst>
                <a:lin ang="17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sp macro="" textlink="KPI!$E$18">
          <xdr:nvSpPr>
            <xdr:cNvPr id="119" name="Rectangle: Rounded Corners 118">
              <a:extLst>
                <a:ext uri="{FF2B5EF4-FFF2-40B4-BE49-F238E27FC236}">
                  <a16:creationId xmlns:a16="http://schemas.microsoft.com/office/drawing/2014/main" id="{53A45B6B-7197-3875-54C8-0D1133A2F055}"/>
                </a:ext>
              </a:extLst>
            </xdr:cNvPr>
            <xdr:cNvSpPr/>
          </xdr:nvSpPr>
          <xdr:spPr>
            <a:xfrm>
              <a:off x="70813" y="797957"/>
              <a:ext cx="2625811" cy="331708"/>
            </a:xfrm>
            <a:prstGeom prst="roundRect">
              <a:avLst/>
            </a:prstGeom>
            <a:gradFill>
              <a:gsLst>
                <a:gs pos="0">
                  <a:schemeClr val="tx1">
                    <a:lumMod val="85000"/>
                    <a:lumOff val="15000"/>
                  </a:schemeClr>
                </a:gs>
                <a:gs pos="51000">
                  <a:schemeClr val="tx1">
                    <a:lumMod val="65000"/>
                    <a:lumOff val="35000"/>
                    <a:alpha val="75000"/>
                  </a:schemeClr>
                </a:gs>
              </a:gsLst>
              <a:lin ang="17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9F2FF5D-A963-44C1-B5F1-26C8830C8548}" type="TxLink">
                <a:rPr lang="en-US" sz="1600" b="1" i="0" u="none" strike="noStrike">
                  <a:solidFill>
                    <a:schemeClr val="bg1"/>
                  </a:solidFill>
                  <a:latin typeface="Calibri"/>
                  <a:ea typeface="Calibri"/>
                  <a:cs typeface="Calibri"/>
                </a:rPr>
                <a:pPr algn="ctr"/>
                <a:t> $6,015.08 </a:t>
              </a:fld>
              <a:endParaRPr lang="en-IN" sz="2400" b="1">
                <a:solidFill>
                  <a:schemeClr val="bg1"/>
                </a:solidFill>
              </a:endParaRPr>
            </a:p>
          </xdr:txBody>
        </xdr:sp>
        <xdr:sp macro="" textlink="KPI!B17">
          <xdr:nvSpPr>
            <xdr:cNvPr id="120" name="Rectangle: Rounded Corners 119">
              <a:extLst>
                <a:ext uri="{FF2B5EF4-FFF2-40B4-BE49-F238E27FC236}">
                  <a16:creationId xmlns:a16="http://schemas.microsoft.com/office/drawing/2014/main" id="{F898E34E-AD38-6DBB-0F14-8CDE7EBC6346}"/>
                </a:ext>
              </a:extLst>
            </xdr:cNvPr>
            <xdr:cNvSpPr/>
          </xdr:nvSpPr>
          <xdr:spPr>
            <a:xfrm>
              <a:off x="102149" y="1630537"/>
              <a:ext cx="2594475" cy="350663"/>
            </a:xfrm>
            <a:prstGeom prst="roundRect">
              <a:avLst/>
            </a:prstGeom>
            <a:gradFill>
              <a:gsLst>
                <a:gs pos="0">
                  <a:schemeClr val="tx1">
                    <a:lumMod val="85000"/>
                    <a:lumOff val="15000"/>
                  </a:schemeClr>
                </a:gs>
                <a:gs pos="51000">
                  <a:schemeClr val="tx1">
                    <a:lumMod val="65000"/>
                    <a:lumOff val="35000"/>
                    <a:alpha val="75000"/>
                  </a:schemeClr>
                </a:gs>
              </a:gsLst>
              <a:lin ang="17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b="1">
                  <a:solidFill>
                    <a:schemeClr val="bg1"/>
                  </a:solidFill>
                </a:rPr>
                <a:t>YOY</a:t>
              </a:r>
              <a:r>
                <a:rPr lang="en-IN" sz="1100" b="1" baseline="0">
                  <a:solidFill>
                    <a:schemeClr val="bg1"/>
                  </a:solidFill>
                </a:rPr>
                <a:t> GROWTH      </a:t>
              </a:r>
              <a:endParaRPr lang="en-IN" sz="1100" b="1">
                <a:solidFill>
                  <a:schemeClr val="bg1"/>
                </a:solidFill>
              </a:endParaRPr>
            </a:p>
          </xdr:txBody>
        </xdr:sp>
      </xdr:grpSp>
      <xdr:grpSp>
        <xdr:nvGrpSpPr>
          <xdr:cNvPr id="123" name="Group 122">
            <a:extLst>
              <a:ext uri="{FF2B5EF4-FFF2-40B4-BE49-F238E27FC236}">
                <a16:creationId xmlns:a16="http://schemas.microsoft.com/office/drawing/2014/main" id="{630174F1-9622-3552-B390-4524E6DAD5BF}"/>
              </a:ext>
            </a:extLst>
          </xdr:cNvPr>
          <xdr:cNvGrpSpPr/>
        </xdr:nvGrpSpPr>
        <xdr:grpSpPr>
          <a:xfrm>
            <a:off x="5707348" y="365609"/>
            <a:ext cx="2687627" cy="1434973"/>
            <a:chOff x="70813" y="419100"/>
            <a:chExt cx="2687627" cy="1592580"/>
          </a:xfrm>
        </xdr:grpSpPr>
        <xdr:grpSp>
          <xdr:nvGrpSpPr>
            <xdr:cNvPr id="124" name="Group 123">
              <a:extLst>
                <a:ext uri="{FF2B5EF4-FFF2-40B4-BE49-F238E27FC236}">
                  <a16:creationId xmlns:a16="http://schemas.microsoft.com/office/drawing/2014/main" id="{03FF0D37-8D83-3CA2-C09D-239BECEFDC2A}"/>
                </a:ext>
              </a:extLst>
            </xdr:cNvPr>
            <xdr:cNvGrpSpPr/>
          </xdr:nvGrpSpPr>
          <xdr:grpSpPr>
            <a:xfrm>
              <a:off x="73935" y="419100"/>
              <a:ext cx="2684505" cy="1592580"/>
              <a:chOff x="73935" y="342900"/>
              <a:chExt cx="2684505" cy="1592580"/>
            </a:xfrm>
          </xdr:grpSpPr>
          <xdr:sp macro="" textlink="">
            <xdr:nvSpPr>
              <xdr:cNvPr id="127" name="Rectangle: Rounded Corners 126">
                <a:extLst>
                  <a:ext uri="{FF2B5EF4-FFF2-40B4-BE49-F238E27FC236}">
                    <a16:creationId xmlns:a16="http://schemas.microsoft.com/office/drawing/2014/main" id="{D4B30528-F50E-1E67-007E-FF7C067B6DD6}"/>
                  </a:ext>
                </a:extLst>
              </xdr:cNvPr>
              <xdr:cNvSpPr/>
            </xdr:nvSpPr>
            <xdr:spPr>
              <a:xfrm>
                <a:off x="73935" y="342900"/>
                <a:ext cx="2684505" cy="318516"/>
              </a:xfrm>
              <a:prstGeom prst="roundRect">
                <a:avLst/>
              </a:prstGeom>
              <a:gradFill>
                <a:gsLst>
                  <a:gs pos="0">
                    <a:schemeClr val="tx1">
                      <a:lumMod val="85000"/>
                      <a:lumOff val="15000"/>
                    </a:schemeClr>
                  </a:gs>
                  <a:gs pos="51000">
                    <a:schemeClr val="tx1">
                      <a:lumMod val="65000"/>
                      <a:lumOff val="35000"/>
                      <a:alpha val="75000"/>
                    </a:schemeClr>
                  </a:gs>
                </a:gsLst>
                <a:lin ang="17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bg1"/>
                    </a:solidFill>
                  </a:rPr>
                  <a:t>QUANTITY</a:t>
                </a:r>
                <a:endParaRPr lang="en-IN" sz="1100" b="1">
                  <a:solidFill>
                    <a:schemeClr val="bg1"/>
                  </a:solidFill>
                </a:endParaRPr>
              </a:p>
            </xdr:txBody>
          </xdr:sp>
          <xdr:sp macro="" textlink="">
            <xdr:nvSpPr>
              <xdr:cNvPr id="128" name="Rectangle: Rounded Corners 127">
                <a:extLst>
                  <a:ext uri="{FF2B5EF4-FFF2-40B4-BE49-F238E27FC236}">
                    <a16:creationId xmlns:a16="http://schemas.microsoft.com/office/drawing/2014/main" id="{3C8CDB1E-8A65-413F-98D5-F830CB2FCE50}"/>
                  </a:ext>
                </a:extLst>
              </xdr:cNvPr>
              <xdr:cNvSpPr/>
            </xdr:nvSpPr>
            <xdr:spPr>
              <a:xfrm>
                <a:off x="73935" y="691277"/>
                <a:ext cx="2653169" cy="1244203"/>
              </a:xfrm>
              <a:prstGeom prst="roundRect">
                <a:avLst>
                  <a:gd name="adj" fmla="val 5643"/>
                </a:avLst>
              </a:prstGeom>
              <a:gradFill>
                <a:gsLst>
                  <a:gs pos="0">
                    <a:schemeClr val="tx1">
                      <a:lumMod val="85000"/>
                      <a:lumOff val="15000"/>
                    </a:schemeClr>
                  </a:gs>
                  <a:gs pos="51000">
                    <a:schemeClr val="tx1">
                      <a:lumMod val="65000"/>
                      <a:lumOff val="35000"/>
                      <a:alpha val="75000"/>
                    </a:schemeClr>
                  </a:gs>
                </a:gsLst>
                <a:lin ang="17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sp macro="" textlink="KPI!$I$17">
          <xdr:nvSpPr>
            <xdr:cNvPr id="125" name="Rectangle: Rounded Corners 124">
              <a:extLst>
                <a:ext uri="{FF2B5EF4-FFF2-40B4-BE49-F238E27FC236}">
                  <a16:creationId xmlns:a16="http://schemas.microsoft.com/office/drawing/2014/main" id="{1BE8E75D-3AA8-499B-3771-EEC80205420D}"/>
                </a:ext>
              </a:extLst>
            </xdr:cNvPr>
            <xdr:cNvSpPr/>
          </xdr:nvSpPr>
          <xdr:spPr>
            <a:xfrm>
              <a:off x="70813" y="797957"/>
              <a:ext cx="2625811" cy="331708"/>
            </a:xfrm>
            <a:prstGeom prst="roundRect">
              <a:avLst/>
            </a:prstGeom>
            <a:gradFill>
              <a:gsLst>
                <a:gs pos="0">
                  <a:schemeClr val="tx1">
                    <a:lumMod val="85000"/>
                    <a:lumOff val="15000"/>
                  </a:schemeClr>
                </a:gs>
                <a:gs pos="51000">
                  <a:schemeClr val="tx1">
                    <a:lumMod val="65000"/>
                    <a:lumOff val="35000"/>
                    <a:alpha val="75000"/>
                  </a:schemeClr>
                </a:gs>
              </a:gsLst>
              <a:lin ang="17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C672222-30A4-4B47-94FE-8804847A91DA}" type="TxLink">
                <a:rPr lang="en-US" sz="1600" b="1" i="0" u="none" strike="noStrike">
                  <a:solidFill>
                    <a:schemeClr val="bg1"/>
                  </a:solidFill>
                  <a:latin typeface="Calibri"/>
                  <a:ea typeface="Calibri"/>
                  <a:cs typeface="Calibri"/>
                </a:rPr>
                <a:pPr algn="ctr"/>
                <a:t># 731</a:t>
              </a:fld>
              <a:endParaRPr lang="en-IN" sz="2400" b="1">
                <a:solidFill>
                  <a:schemeClr val="bg1"/>
                </a:solidFill>
              </a:endParaRPr>
            </a:p>
          </xdr:txBody>
        </xdr:sp>
        <xdr:sp macro="" textlink="KPI!B17">
          <xdr:nvSpPr>
            <xdr:cNvPr id="126" name="Rectangle: Rounded Corners 125">
              <a:extLst>
                <a:ext uri="{FF2B5EF4-FFF2-40B4-BE49-F238E27FC236}">
                  <a16:creationId xmlns:a16="http://schemas.microsoft.com/office/drawing/2014/main" id="{1A978C03-17FD-9FA3-9186-9C7330ECA29A}"/>
                </a:ext>
              </a:extLst>
            </xdr:cNvPr>
            <xdr:cNvSpPr/>
          </xdr:nvSpPr>
          <xdr:spPr>
            <a:xfrm>
              <a:off x="102149" y="1630537"/>
              <a:ext cx="2594475" cy="350663"/>
            </a:xfrm>
            <a:prstGeom prst="roundRect">
              <a:avLst/>
            </a:prstGeom>
            <a:gradFill>
              <a:gsLst>
                <a:gs pos="0">
                  <a:schemeClr val="tx1">
                    <a:lumMod val="85000"/>
                    <a:lumOff val="15000"/>
                  </a:schemeClr>
                </a:gs>
                <a:gs pos="51000">
                  <a:schemeClr val="tx1">
                    <a:lumMod val="65000"/>
                    <a:lumOff val="35000"/>
                    <a:alpha val="75000"/>
                  </a:schemeClr>
                </a:gs>
              </a:gsLst>
              <a:lin ang="17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b="1">
                  <a:solidFill>
                    <a:schemeClr val="bg1"/>
                  </a:solidFill>
                </a:rPr>
                <a:t>YOY</a:t>
              </a:r>
              <a:r>
                <a:rPr lang="en-IN" sz="1100" b="1" baseline="0">
                  <a:solidFill>
                    <a:schemeClr val="bg1"/>
                  </a:solidFill>
                </a:rPr>
                <a:t> GROWTH      </a:t>
              </a:r>
              <a:endParaRPr lang="en-IN" sz="1100" b="1">
                <a:solidFill>
                  <a:schemeClr val="bg1"/>
                </a:solidFill>
              </a:endParaRPr>
            </a:p>
          </xdr:txBody>
        </xdr:sp>
      </xdr:grpSp>
      <xdr:grpSp>
        <xdr:nvGrpSpPr>
          <xdr:cNvPr id="129" name="Group 128">
            <a:extLst>
              <a:ext uri="{FF2B5EF4-FFF2-40B4-BE49-F238E27FC236}">
                <a16:creationId xmlns:a16="http://schemas.microsoft.com/office/drawing/2014/main" id="{E739F0BA-37C0-A12D-DB03-50E6CAD22C2F}"/>
              </a:ext>
            </a:extLst>
          </xdr:cNvPr>
          <xdr:cNvGrpSpPr/>
        </xdr:nvGrpSpPr>
        <xdr:grpSpPr>
          <a:xfrm>
            <a:off x="8582874" y="364236"/>
            <a:ext cx="2687627" cy="1434973"/>
            <a:chOff x="70813" y="419100"/>
            <a:chExt cx="2687627" cy="1592580"/>
          </a:xfrm>
        </xdr:grpSpPr>
        <xdr:grpSp>
          <xdr:nvGrpSpPr>
            <xdr:cNvPr id="130" name="Group 129">
              <a:extLst>
                <a:ext uri="{FF2B5EF4-FFF2-40B4-BE49-F238E27FC236}">
                  <a16:creationId xmlns:a16="http://schemas.microsoft.com/office/drawing/2014/main" id="{05CC364A-5AE2-62B6-27BE-2620783B2B5D}"/>
                </a:ext>
              </a:extLst>
            </xdr:cNvPr>
            <xdr:cNvGrpSpPr/>
          </xdr:nvGrpSpPr>
          <xdr:grpSpPr>
            <a:xfrm>
              <a:off x="73935" y="419100"/>
              <a:ext cx="2684505" cy="1592580"/>
              <a:chOff x="73935" y="342900"/>
              <a:chExt cx="2684505" cy="1592580"/>
            </a:xfrm>
          </xdr:grpSpPr>
          <xdr:sp macro="" textlink="">
            <xdr:nvSpPr>
              <xdr:cNvPr id="133" name="Rectangle: Rounded Corners 132">
                <a:extLst>
                  <a:ext uri="{FF2B5EF4-FFF2-40B4-BE49-F238E27FC236}">
                    <a16:creationId xmlns:a16="http://schemas.microsoft.com/office/drawing/2014/main" id="{6EBD32A6-9C6C-BBAC-67F1-D5C62FCBED52}"/>
                  </a:ext>
                </a:extLst>
              </xdr:cNvPr>
              <xdr:cNvSpPr/>
            </xdr:nvSpPr>
            <xdr:spPr>
              <a:xfrm>
                <a:off x="73935" y="342900"/>
                <a:ext cx="2684505" cy="318516"/>
              </a:xfrm>
              <a:prstGeom prst="roundRect">
                <a:avLst/>
              </a:prstGeom>
              <a:gradFill>
                <a:gsLst>
                  <a:gs pos="0">
                    <a:schemeClr val="tx1">
                      <a:lumMod val="85000"/>
                      <a:lumOff val="15000"/>
                    </a:schemeClr>
                  </a:gs>
                  <a:gs pos="51000">
                    <a:schemeClr val="tx1">
                      <a:lumMod val="65000"/>
                      <a:lumOff val="35000"/>
                      <a:alpha val="75000"/>
                    </a:schemeClr>
                  </a:gs>
                </a:gsLst>
                <a:lin ang="17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bg1"/>
                    </a:solidFill>
                  </a:rPr>
                  <a:t>NO OF ORDERS</a:t>
                </a:r>
                <a:endParaRPr lang="en-IN" sz="1100" b="1">
                  <a:solidFill>
                    <a:schemeClr val="bg1"/>
                  </a:solidFill>
                </a:endParaRPr>
              </a:p>
            </xdr:txBody>
          </xdr:sp>
          <xdr:sp macro="" textlink="">
            <xdr:nvSpPr>
              <xdr:cNvPr id="134" name="Rectangle: Rounded Corners 133">
                <a:extLst>
                  <a:ext uri="{FF2B5EF4-FFF2-40B4-BE49-F238E27FC236}">
                    <a16:creationId xmlns:a16="http://schemas.microsoft.com/office/drawing/2014/main" id="{2FD402FF-9464-8EE2-1A38-FB2E2130ADE5}"/>
                  </a:ext>
                </a:extLst>
              </xdr:cNvPr>
              <xdr:cNvSpPr/>
            </xdr:nvSpPr>
            <xdr:spPr>
              <a:xfrm>
                <a:off x="73935" y="691277"/>
                <a:ext cx="2653169" cy="1244203"/>
              </a:xfrm>
              <a:prstGeom prst="roundRect">
                <a:avLst>
                  <a:gd name="adj" fmla="val 5643"/>
                </a:avLst>
              </a:prstGeom>
              <a:gradFill>
                <a:gsLst>
                  <a:gs pos="0">
                    <a:schemeClr val="tx1">
                      <a:lumMod val="85000"/>
                      <a:lumOff val="15000"/>
                    </a:schemeClr>
                  </a:gs>
                  <a:gs pos="51000">
                    <a:schemeClr val="tx1">
                      <a:lumMod val="65000"/>
                      <a:lumOff val="35000"/>
                      <a:alpha val="75000"/>
                    </a:schemeClr>
                  </a:gs>
                </a:gsLst>
                <a:lin ang="17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sp macro="" textlink="KPI!$L$17">
          <xdr:nvSpPr>
            <xdr:cNvPr id="131" name="Rectangle: Rounded Corners 130">
              <a:extLst>
                <a:ext uri="{FF2B5EF4-FFF2-40B4-BE49-F238E27FC236}">
                  <a16:creationId xmlns:a16="http://schemas.microsoft.com/office/drawing/2014/main" id="{42BDEED8-0F63-E41F-DBE9-0AC7CB1B8D87}"/>
                </a:ext>
              </a:extLst>
            </xdr:cNvPr>
            <xdr:cNvSpPr/>
          </xdr:nvSpPr>
          <xdr:spPr>
            <a:xfrm>
              <a:off x="70813" y="797957"/>
              <a:ext cx="2625811" cy="331708"/>
            </a:xfrm>
            <a:prstGeom prst="roundRect">
              <a:avLst/>
            </a:prstGeom>
            <a:gradFill>
              <a:gsLst>
                <a:gs pos="0">
                  <a:schemeClr val="tx1">
                    <a:lumMod val="85000"/>
                    <a:lumOff val="15000"/>
                  </a:schemeClr>
                </a:gs>
                <a:gs pos="51000">
                  <a:schemeClr val="tx1">
                    <a:lumMod val="65000"/>
                    <a:lumOff val="35000"/>
                    <a:alpha val="75000"/>
                  </a:schemeClr>
                </a:gs>
              </a:gsLst>
              <a:lin ang="17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3A72146-26F4-414E-B031-4BDB9862F420}" type="TxLink">
                <a:rPr lang="en-US" sz="1600" b="1" i="0" u="none" strike="noStrike">
                  <a:solidFill>
                    <a:schemeClr val="bg1"/>
                  </a:solidFill>
                  <a:latin typeface="Calibri"/>
                  <a:ea typeface="Calibri"/>
                  <a:cs typeface="Calibri"/>
                </a:rPr>
                <a:pPr algn="ctr"/>
                <a:t># 196</a:t>
              </a:fld>
              <a:endParaRPr lang="en-IN" sz="2400" b="1">
                <a:solidFill>
                  <a:schemeClr val="bg1"/>
                </a:solidFill>
              </a:endParaRPr>
            </a:p>
          </xdr:txBody>
        </xdr:sp>
        <xdr:sp macro="" textlink="KPI!B17">
          <xdr:nvSpPr>
            <xdr:cNvPr id="132" name="Rectangle: Rounded Corners 131">
              <a:extLst>
                <a:ext uri="{FF2B5EF4-FFF2-40B4-BE49-F238E27FC236}">
                  <a16:creationId xmlns:a16="http://schemas.microsoft.com/office/drawing/2014/main" id="{CA78B2E5-E9EC-0FA5-F58D-78C540ACA19A}"/>
                </a:ext>
              </a:extLst>
            </xdr:cNvPr>
            <xdr:cNvSpPr/>
          </xdr:nvSpPr>
          <xdr:spPr>
            <a:xfrm>
              <a:off x="102149" y="1630537"/>
              <a:ext cx="2594475" cy="350663"/>
            </a:xfrm>
            <a:prstGeom prst="roundRect">
              <a:avLst/>
            </a:prstGeom>
            <a:gradFill>
              <a:gsLst>
                <a:gs pos="0">
                  <a:schemeClr val="tx1">
                    <a:lumMod val="85000"/>
                    <a:lumOff val="15000"/>
                  </a:schemeClr>
                </a:gs>
                <a:gs pos="51000">
                  <a:schemeClr val="tx1">
                    <a:lumMod val="65000"/>
                    <a:lumOff val="35000"/>
                    <a:alpha val="75000"/>
                  </a:schemeClr>
                </a:gs>
              </a:gsLst>
              <a:lin ang="17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b="1">
                  <a:solidFill>
                    <a:schemeClr val="bg1"/>
                  </a:solidFill>
                </a:rPr>
                <a:t>YOY</a:t>
              </a:r>
              <a:r>
                <a:rPr lang="en-IN" sz="1100" b="1" baseline="0">
                  <a:solidFill>
                    <a:schemeClr val="bg1"/>
                  </a:solidFill>
                </a:rPr>
                <a:t> GROWTH      </a:t>
              </a:r>
              <a:endParaRPr lang="en-IN" sz="1100" b="1">
                <a:solidFill>
                  <a:schemeClr val="bg1"/>
                </a:solidFill>
              </a:endParaRPr>
            </a:p>
          </xdr:txBody>
        </xdr:sp>
      </xdr:grpSp>
      <xdr:grpSp>
        <xdr:nvGrpSpPr>
          <xdr:cNvPr id="135" name="Group 134">
            <a:extLst>
              <a:ext uri="{FF2B5EF4-FFF2-40B4-BE49-F238E27FC236}">
                <a16:creationId xmlns:a16="http://schemas.microsoft.com/office/drawing/2014/main" id="{F9EFC441-3382-0E4D-4BFC-AC795BBB9FBA}"/>
              </a:ext>
            </a:extLst>
          </xdr:cNvPr>
          <xdr:cNvGrpSpPr/>
        </xdr:nvGrpSpPr>
        <xdr:grpSpPr>
          <a:xfrm>
            <a:off x="11378893" y="379341"/>
            <a:ext cx="2687627" cy="1434973"/>
            <a:chOff x="70813" y="419100"/>
            <a:chExt cx="2687627" cy="1592580"/>
          </a:xfrm>
        </xdr:grpSpPr>
        <xdr:grpSp>
          <xdr:nvGrpSpPr>
            <xdr:cNvPr id="136" name="Group 135">
              <a:extLst>
                <a:ext uri="{FF2B5EF4-FFF2-40B4-BE49-F238E27FC236}">
                  <a16:creationId xmlns:a16="http://schemas.microsoft.com/office/drawing/2014/main" id="{0DAFE7B5-4CF4-C147-55DD-976ED63AA6AD}"/>
                </a:ext>
              </a:extLst>
            </xdr:cNvPr>
            <xdr:cNvGrpSpPr/>
          </xdr:nvGrpSpPr>
          <xdr:grpSpPr>
            <a:xfrm>
              <a:off x="73935" y="419100"/>
              <a:ext cx="2684505" cy="1592580"/>
              <a:chOff x="73935" y="342900"/>
              <a:chExt cx="2684505" cy="1592580"/>
            </a:xfrm>
          </xdr:grpSpPr>
          <xdr:sp macro="" textlink="">
            <xdr:nvSpPr>
              <xdr:cNvPr id="139" name="Rectangle: Rounded Corners 138">
                <a:extLst>
                  <a:ext uri="{FF2B5EF4-FFF2-40B4-BE49-F238E27FC236}">
                    <a16:creationId xmlns:a16="http://schemas.microsoft.com/office/drawing/2014/main" id="{0D5695BA-8D98-564F-3A41-E5B4535EAD3B}"/>
                  </a:ext>
                </a:extLst>
              </xdr:cNvPr>
              <xdr:cNvSpPr/>
            </xdr:nvSpPr>
            <xdr:spPr>
              <a:xfrm>
                <a:off x="73935" y="342900"/>
                <a:ext cx="2684505" cy="318516"/>
              </a:xfrm>
              <a:prstGeom prst="roundRect">
                <a:avLst/>
              </a:prstGeom>
              <a:gradFill>
                <a:gsLst>
                  <a:gs pos="0">
                    <a:schemeClr val="tx1">
                      <a:lumMod val="85000"/>
                      <a:lumOff val="15000"/>
                    </a:schemeClr>
                  </a:gs>
                  <a:gs pos="51000">
                    <a:schemeClr val="tx1">
                      <a:lumMod val="65000"/>
                      <a:lumOff val="35000"/>
                      <a:alpha val="75000"/>
                    </a:schemeClr>
                  </a:gs>
                </a:gsLst>
                <a:lin ang="17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bg1"/>
                    </a:solidFill>
                  </a:rPr>
                  <a:t>PROFIT</a:t>
                </a:r>
                <a:r>
                  <a:rPr lang="en-IN" sz="1800" b="1" baseline="0">
                    <a:solidFill>
                      <a:schemeClr val="bg1"/>
                    </a:solidFill>
                  </a:rPr>
                  <a:t> MARGIN</a:t>
                </a:r>
                <a:endParaRPr lang="en-IN" sz="1100" b="1">
                  <a:solidFill>
                    <a:schemeClr val="bg1"/>
                  </a:solidFill>
                </a:endParaRPr>
              </a:p>
            </xdr:txBody>
          </xdr:sp>
          <xdr:sp macro="" textlink="">
            <xdr:nvSpPr>
              <xdr:cNvPr id="140" name="Rectangle: Rounded Corners 139">
                <a:extLst>
                  <a:ext uri="{FF2B5EF4-FFF2-40B4-BE49-F238E27FC236}">
                    <a16:creationId xmlns:a16="http://schemas.microsoft.com/office/drawing/2014/main" id="{21C2E4E8-DCDC-6282-7DEC-9473535C207F}"/>
                  </a:ext>
                </a:extLst>
              </xdr:cNvPr>
              <xdr:cNvSpPr/>
            </xdr:nvSpPr>
            <xdr:spPr>
              <a:xfrm>
                <a:off x="73935" y="691277"/>
                <a:ext cx="2653169" cy="1244203"/>
              </a:xfrm>
              <a:prstGeom prst="roundRect">
                <a:avLst>
                  <a:gd name="adj" fmla="val 5643"/>
                </a:avLst>
              </a:prstGeom>
              <a:gradFill>
                <a:gsLst>
                  <a:gs pos="0">
                    <a:schemeClr val="tx1">
                      <a:lumMod val="85000"/>
                      <a:lumOff val="15000"/>
                    </a:schemeClr>
                  </a:gs>
                  <a:gs pos="51000">
                    <a:schemeClr val="tx1">
                      <a:lumMod val="65000"/>
                      <a:lumOff val="35000"/>
                      <a:alpha val="75000"/>
                    </a:schemeClr>
                  </a:gs>
                </a:gsLst>
                <a:lin ang="17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sp macro="" textlink="KPI!$O$17">
          <xdr:nvSpPr>
            <xdr:cNvPr id="137" name="Rectangle: Rounded Corners 136">
              <a:extLst>
                <a:ext uri="{FF2B5EF4-FFF2-40B4-BE49-F238E27FC236}">
                  <a16:creationId xmlns:a16="http://schemas.microsoft.com/office/drawing/2014/main" id="{EFED9F5F-07BE-462F-A54E-D4BC0130D2C6}"/>
                </a:ext>
              </a:extLst>
            </xdr:cNvPr>
            <xdr:cNvSpPr/>
          </xdr:nvSpPr>
          <xdr:spPr>
            <a:xfrm>
              <a:off x="70813" y="797957"/>
              <a:ext cx="2625811" cy="331708"/>
            </a:xfrm>
            <a:prstGeom prst="roundRect">
              <a:avLst/>
            </a:prstGeom>
            <a:gradFill>
              <a:gsLst>
                <a:gs pos="0">
                  <a:schemeClr val="tx1">
                    <a:lumMod val="85000"/>
                    <a:lumOff val="15000"/>
                  </a:schemeClr>
                </a:gs>
                <a:gs pos="51000">
                  <a:schemeClr val="tx1">
                    <a:lumMod val="65000"/>
                    <a:lumOff val="35000"/>
                    <a:alpha val="75000"/>
                  </a:schemeClr>
                </a:gs>
              </a:gsLst>
              <a:lin ang="17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A53EEA6-2922-42C6-8845-2A21B0F754BB}" type="TxLink">
                <a:rPr lang="en-US" sz="1600" b="1" i="0" u="none" strike="noStrike">
                  <a:solidFill>
                    <a:schemeClr val="bg1"/>
                  </a:solidFill>
                  <a:latin typeface="Calibri"/>
                  <a:ea typeface="Calibri"/>
                  <a:cs typeface="Calibri"/>
                </a:rPr>
                <a:pPr algn="ctr"/>
                <a:t>13.45%</a:t>
              </a:fld>
              <a:endParaRPr lang="en-IN" sz="2400" b="1">
                <a:solidFill>
                  <a:schemeClr val="bg1"/>
                </a:solidFill>
              </a:endParaRPr>
            </a:p>
          </xdr:txBody>
        </xdr:sp>
        <xdr:sp macro="" textlink="KPI!B17">
          <xdr:nvSpPr>
            <xdr:cNvPr id="138" name="Rectangle: Rounded Corners 137">
              <a:extLst>
                <a:ext uri="{FF2B5EF4-FFF2-40B4-BE49-F238E27FC236}">
                  <a16:creationId xmlns:a16="http://schemas.microsoft.com/office/drawing/2014/main" id="{0D13A609-EE96-F0E8-2FE8-96156E148E5C}"/>
                </a:ext>
              </a:extLst>
            </xdr:cNvPr>
            <xdr:cNvSpPr/>
          </xdr:nvSpPr>
          <xdr:spPr>
            <a:xfrm>
              <a:off x="102149" y="1630537"/>
              <a:ext cx="2594475" cy="350663"/>
            </a:xfrm>
            <a:prstGeom prst="roundRect">
              <a:avLst/>
            </a:prstGeom>
            <a:gradFill>
              <a:gsLst>
                <a:gs pos="0">
                  <a:schemeClr val="tx1">
                    <a:lumMod val="85000"/>
                    <a:lumOff val="15000"/>
                  </a:schemeClr>
                </a:gs>
                <a:gs pos="51000">
                  <a:schemeClr val="tx1">
                    <a:lumMod val="65000"/>
                    <a:lumOff val="35000"/>
                    <a:alpha val="75000"/>
                  </a:schemeClr>
                </a:gs>
              </a:gsLst>
              <a:lin ang="1740000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100" b="1">
                  <a:solidFill>
                    <a:schemeClr val="bg1"/>
                  </a:solidFill>
                </a:rPr>
                <a:t>YOY</a:t>
              </a:r>
              <a:r>
                <a:rPr lang="en-IN" sz="1100" b="1" baseline="0">
                  <a:solidFill>
                    <a:schemeClr val="bg1"/>
                  </a:solidFill>
                </a:rPr>
                <a:t> GROWTH      </a:t>
              </a:r>
              <a:endParaRPr lang="en-IN" sz="1100" b="1">
                <a:solidFill>
                  <a:schemeClr val="bg1"/>
                </a:solidFill>
              </a:endParaRPr>
            </a:p>
          </xdr:txBody>
        </xdr:sp>
      </xdr:grpSp>
    </xdr:grpSp>
    <xdr:clientData/>
  </xdr:twoCellAnchor>
  <xdr:twoCellAnchor>
    <xdr:from>
      <xdr:col>9</xdr:col>
      <xdr:colOff>338369</xdr:colOff>
      <xdr:row>3</xdr:row>
      <xdr:rowOff>89087</xdr:rowOff>
    </xdr:from>
    <xdr:to>
      <xdr:col>13</xdr:col>
      <xdr:colOff>223213</xdr:colOff>
      <xdr:row>7</xdr:row>
      <xdr:rowOff>75990</xdr:rowOff>
    </xdr:to>
    <xdr:graphicFrame macro="">
      <xdr:nvGraphicFramePr>
        <xdr:cNvPr id="145" name="Chart 144">
          <a:extLst>
            <a:ext uri="{FF2B5EF4-FFF2-40B4-BE49-F238E27FC236}">
              <a16:creationId xmlns:a16="http://schemas.microsoft.com/office/drawing/2014/main" id="{DEDD6D2D-D34C-47E0-8F46-EE7FD75E1F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304800</xdr:colOff>
      <xdr:row>4</xdr:row>
      <xdr:rowOff>113899</xdr:rowOff>
    </xdr:from>
    <xdr:to>
      <xdr:col>18</xdr:col>
      <xdr:colOff>0</xdr:colOff>
      <xdr:row>7</xdr:row>
      <xdr:rowOff>75799</xdr:rowOff>
    </xdr:to>
    <xdr:graphicFrame macro="">
      <xdr:nvGraphicFramePr>
        <xdr:cNvPr id="146" name="Chart 145">
          <a:extLst>
            <a:ext uri="{FF2B5EF4-FFF2-40B4-BE49-F238E27FC236}">
              <a16:creationId xmlns:a16="http://schemas.microsoft.com/office/drawing/2014/main" id="{BDCC6D45-08CD-4B95-89DE-6CA7083C09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236220</xdr:colOff>
      <xdr:row>4</xdr:row>
      <xdr:rowOff>53695</xdr:rowOff>
    </xdr:from>
    <xdr:to>
      <xdr:col>8</xdr:col>
      <xdr:colOff>327660</xdr:colOff>
      <xdr:row>7</xdr:row>
      <xdr:rowOff>122132</xdr:rowOff>
    </xdr:to>
    <xdr:graphicFrame macro="">
      <xdr:nvGraphicFramePr>
        <xdr:cNvPr id="147" name="Chart 146">
          <a:extLst>
            <a:ext uri="{FF2B5EF4-FFF2-40B4-BE49-F238E27FC236}">
              <a16:creationId xmlns:a16="http://schemas.microsoft.com/office/drawing/2014/main" id="{FCEEA690-8A9C-4D74-88CD-2931578119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0</xdr:colOff>
      <xdr:row>4</xdr:row>
      <xdr:rowOff>141196</xdr:rowOff>
    </xdr:from>
    <xdr:to>
      <xdr:col>22</xdr:col>
      <xdr:colOff>487680</xdr:colOff>
      <xdr:row>7</xdr:row>
      <xdr:rowOff>125956</xdr:rowOff>
    </xdr:to>
    <xdr:graphicFrame macro="">
      <xdr:nvGraphicFramePr>
        <xdr:cNvPr id="148" name="Chart 147">
          <a:extLst>
            <a:ext uri="{FF2B5EF4-FFF2-40B4-BE49-F238E27FC236}">
              <a16:creationId xmlns:a16="http://schemas.microsoft.com/office/drawing/2014/main" id="{968A1D71-8254-4E6A-A4EC-49D9FF8B7E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459433</xdr:colOff>
          <xdr:row>7</xdr:row>
          <xdr:rowOff>53463</xdr:rowOff>
        </xdr:from>
        <xdr:to>
          <xdr:col>13</xdr:col>
          <xdr:colOff>223213</xdr:colOff>
          <xdr:row>8</xdr:row>
          <xdr:rowOff>61083</xdr:rowOff>
        </xdr:to>
        <xdr:pic>
          <xdr:nvPicPr>
            <xdr:cNvPr id="150" name="Picture 149">
              <a:extLst>
                <a:ext uri="{FF2B5EF4-FFF2-40B4-BE49-F238E27FC236}">
                  <a16:creationId xmlns:a16="http://schemas.microsoft.com/office/drawing/2014/main" id="{D0F1E6BC-78F9-DE31-677E-4A7E4178FA4D}"/>
                </a:ext>
              </a:extLst>
            </xdr:cNvPr>
            <xdr:cNvPicPr>
              <a:picLocks noChangeAspect="1" noChangeArrowheads="1"/>
              <a:extLst>
                <a:ext uri="{84589F7E-364E-4C9E-8A38-B11213B215E9}">
                  <a14:cameraTool cellRange="Sheet3!$D$9" spid="_x0000_s7463"/>
                </a:ext>
              </a:extLst>
            </xdr:cNvPicPr>
          </xdr:nvPicPr>
          <xdr:blipFill>
            <a:blip xmlns:r="http://schemas.openxmlformats.org/officeDocument/2006/relationships" r:embed="rId5"/>
            <a:srcRect/>
            <a:stretch>
              <a:fillRect/>
            </a:stretch>
          </xdr:blipFill>
          <xdr:spPr bwMode="auto">
            <a:xfrm>
              <a:off x="7165033" y="1333623"/>
              <a:ext cx="982980" cy="1905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144780</xdr:colOff>
          <xdr:row>7</xdr:row>
          <xdr:rowOff>50566</xdr:rowOff>
        </xdr:from>
        <xdr:to>
          <xdr:col>18</xdr:col>
          <xdr:colOff>0</xdr:colOff>
          <xdr:row>8</xdr:row>
          <xdr:rowOff>58186</xdr:rowOff>
        </xdr:to>
        <xdr:pic>
          <xdr:nvPicPr>
            <xdr:cNvPr id="151" name="Picture 150">
              <a:extLst>
                <a:ext uri="{FF2B5EF4-FFF2-40B4-BE49-F238E27FC236}">
                  <a16:creationId xmlns:a16="http://schemas.microsoft.com/office/drawing/2014/main" id="{BDB806DF-9C93-49EB-CF8C-C6773584CB44}"/>
                </a:ext>
              </a:extLst>
            </xdr:cNvPr>
            <xdr:cNvPicPr>
              <a:picLocks noChangeAspect="1" noChangeArrowheads="1"/>
              <a:extLst>
                <a:ext uri="{84589F7E-364E-4C9E-8A38-B11213B215E9}">
                  <a14:cameraTool cellRange="Sheet3!$E$9" spid="_x0000_s7464"/>
                </a:ext>
              </a:extLst>
            </xdr:cNvPicPr>
          </xdr:nvPicPr>
          <xdr:blipFill>
            <a:blip xmlns:r="http://schemas.openxmlformats.org/officeDocument/2006/relationships" r:embed="rId6"/>
            <a:srcRect/>
            <a:stretch>
              <a:fillRect/>
            </a:stretch>
          </xdr:blipFill>
          <xdr:spPr bwMode="auto">
            <a:xfrm>
              <a:off x="9898380" y="1330726"/>
              <a:ext cx="1074420" cy="1905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281940</xdr:colOff>
          <xdr:row>7</xdr:row>
          <xdr:rowOff>0</xdr:rowOff>
        </xdr:from>
        <xdr:to>
          <xdr:col>22</xdr:col>
          <xdr:colOff>487680</xdr:colOff>
          <xdr:row>8</xdr:row>
          <xdr:rowOff>7620</xdr:rowOff>
        </xdr:to>
        <xdr:pic>
          <xdr:nvPicPr>
            <xdr:cNvPr id="152" name="Picture 151">
              <a:extLst>
                <a:ext uri="{FF2B5EF4-FFF2-40B4-BE49-F238E27FC236}">
                  <a16:creationId xmlns:a16="http://schemas.microsoft.com/office/drawing/2014/main" id="{2D5B65C2-2B89-493B-65FE-2B2040269B9C}"/>
                </a:ext>
              </a:extLst>
            </xdr:cNvPr>
            <xdr:cNvPicPr>
              <a:picLocks noChangeAspect="1" noChangeArrowheads="1"/>
              <a:extLst>
                <a:ext uri="{84589F7E-364E-4C9E-8A38-B11213B215E9}">
                  <a14:cameraTool cellRange="Sheet3!$F$9" spid="_x0000_s7465"/>
                </a:ext>
              </a:extLst>
            </xdr:cNvPicPr>
          </xdr:nvPicPr>
          <xdr:blipFill>
            <a:blip xmlns:r="http://schemas.openxmlformats.org/officeDocument/2006/relationships" r:embed="rId7"/>
            <a:srcRect/>
            <a:stretch>
              <a:fillRect/>
            </a:stretch>
          </xdr:blipFill>
          <xdr:spPr bwMode="auto">
            <a:xfrm>
              <a:off x="12473940" y="1280160"/>
              <a:ext cx="1424940" cy="1905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388620</xdr:colOff>
          <xdr:row>7</xdr:row>
          <xdr:rowOff>77848</xdr:rowOff>
        </xdr:from>
        <xdr:to>
          <xdr:col>3</xdr:col>
          <xdr:colOff>548640</xdr:colOff>
          <xdr:row>8</xdr:row>
          <xdr:rowOff>77848</xdr:rowOff>
        </xdr:to>
        <xdr:pic>
          <xdr:nvPicPr>
            <xdr:cNvPr id="17" name="Picture 16">
              <a:extLst>
                <a:ext uri="{FF2B5EF4-FFF2-40B4-BE49-F238E27FC236}">
                  <a16:creationId xmlns:a16="http://schemas.microsoft.com/office/drawing/2014/main" id="{35F5FC6B-46C6-A923-A46E-A97FE649D880}"/>
                </a:ext>
              </a:extLst>
            </xdr:cNvPr>
            <xdr:cNvPicPr>
              <a:picLocks noChangeAspect="1" noChangeArrowheads="1"/>
              <a:extLst>
                <a:ext uri="{84589F7E-364E-4C9E-8A38-B11213B215E9}">
                  <a14:cameraTool cellRange="Sheet3!$B$9" spid="_x0000_s7466"/>
                </a:ext>
              </a:extLst>
            </xdr:cNvPicPr>
          </xdr:nvPicPr>
          <xdr:blipFill>
            <a:blip xmlns:r="http://schemas.openxmlformats.org/officeDocument/2006/relationships" r:embed="rId8"/>
            <a:srcRect/>
            <a:stretch>
              <a:fillRect/>
            </a:stretch>
          </xdr:blipFill>
          <xdr:spPr bwMode="auto">
            <a:xfrm>
              <a:off x="1607820" y="1358008"/>
              <a:ext cx="769620" cy="182880"/>
            </a:xfrm>
            <a:prstGeom prst="rect">
              <a:avLst/>
            </a:prstGeom>
            <a:solidFill>
              <a:schemeClr val="tx1">
                <a:lumMod val="75000"/>
                <a:lumOff val="25000"/>
              </a:schemeClr>
            </a:solidFill>
          </xdr:spPr>
        </xdr:pic>
        <xdr:clientData/>
      </xdr:twoCellAnchor>
    </mc:Choice>
    <mc:Fallback/>
  </mc:AlternateContent>
  <xdr:twoCellAnchor>
    <xdr:from>
      <xdr:col>0</xdr:col>
      <xdr:colOff>373380</xdr:colOff>
      <xdr:row>4</xdr:row>
      <xdr:rowOff>53695</xdr:rowOff>
    </xdr:from>
    <xdr:to>
      <xdr:col>4</xdr:col>
      <xdr:colOff>30480</xdr:colOff>
      <xdr:row>7</xdr:row>
      <xdr:rowOff>7975</xdr:rowOff>
    </xdr:to>
    <xdr:graphicFrame macro="">
      <xdr:nvGraphicFramePr>
        <xdr:cNvPr id="13" name="Chart 12">
          <a:extLst>
            <a:ext uri="{FF2B5EF4-FFF2-40B4-BE49-F238E27FC236}">
              <a16:creationId xmlns:a16="http://schemas.microsoft.com/office/drawing/2014/main" id="{790ABFFC-F8FF-4E49-AF51-DDBAFFE54A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mc:AlternateContent xmlns:mc="http://schemas.openxmlformats.org/markup-compatibility/2006">
    <mc:Choice xmlns:a14="http://schemas.microsoft.com/office/drawing/2010/main" Requires="a14">
      <xdr:twoCellAnchor editAs="oneCell">
        <xdr:from>
          <xdr:col>7</xdr:col>
          <xdr:colOff>30480</xdr:colOff>
          <xdr:row>7</xdr:row>
          <xdr:rowOff>75990</xdr:rowOff>
        </xdr:from>
        <xdr:to>
          <xdr:col>8</xdr:col>
          <xdr:colOff>228600</xdr:colOff>
          <xdr:row>8</xdr:row>
          <xdr:rowOff>83610</xdr:rowOff>
        </xdr:to>
        <xdr:pic>
          <xdr:nvPicPr>
            <xdr:cNvPr id="149" name="Picture 148">
              <a:extLst>
                <a:ext uri="{FF2B5EF4-FFF2-40B4-BE49-F238E27FC236}">
                  <a16:creationId xmlns:a16="http://schemas.microsoft.com/office/drawing/2014/main" id="{5C80EC24-C627-49E3-2111-A99A1B16731B}"/>
                </a:ext>
              </a:extLst>
            </xdr:cNvPr>
            <xdr:cNvPicPr>
              <a:picLocks noChangeAspect="1" noChangeArrowheads="1"/>
              <a:extLst>
                <a:ext uri="{84589F7E-364E-4C9E-8A38-B11213B215E9}">
                  <a14:cameraTool cellRange="Sheet3!$C$9" spid="_x0000_s7467"/>
                </a:ext>
              </a:extLst>
            </xdr:cNvPicPr>
          </xdr:nvPicPr>
          <xdr:blipFill>
            <a:blip xmlns:r="http://schemas.openxmlformats.org/officeDocument/2006/relationships" r:embed="rId10"/>
            <a:srcRect/>
            <a:stretch>
              <a:fillRect/>
            </a:stretch>
          </xdr:blipFill>
          <xdr:spPr bwMode="auto">
            <a:xfrm>
              <a:off x="4297680" y="1356150"/>
              <a:ext cx="807720" cy="1905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0</xdr:col>
      <xdr:colOff>76199</xdr:colOff>
      <xdr:row>9</xdr:row>
      <xdr:rowOff>0</xdr:rowOff>
    </xdr:from>
    <xdr:to>
      <xdr:col>9</xdr:col>
      <xdr:colOff>338368</xdr:colOff>
      <xdr:row>18</xdr:row>
      <xdr:rowOff>0</xdr:rowOff>
    </xdr:to>
    <xdr:sp macro="" textlink="">
      <xdr:nvSpPr>
        <xdr:cNvPr id="158" name="Rectangle: Rounded Corners 157">
          <a:extLst>
            <a:ext uri="{FF2B5EF4-FFF2-40B4-BE49-F238E27FC236}">
              <a16:creationId xmlns:a16="http://schemas.microsoft.com/office/drawing/2014/main" id="{71953B5F-86FE-5FAD-AB83-49A18E38BC34}"/>
            </a:ext>
          </a:extLst>
        </xdr:cNvPr>
        <xdr:cNvSpPr/>
      </xdr:nvSpPr>
      <xdr:spPr>
        <a:xfrm>
          <a:off x="76199" y="1645920"/>
          <a:ext cx="5748569" cy="1645920"/>
        </a:xfrm>
        <a:prstGeom prst="roundRect">
          <a:avLst>
            <a:gd name="adj" fmla="val 4167"/>
          </a:avLst>
        </a:prstGeom>
        <a:gradFill>
          <a:gsLst>
            <a:gs pos="0">
              <a:schemeClr val="tx1">
                <a:lumMod val="85000"/>
                <a:lumOff val="15000"/>
                <a:alpha val="27000"/>
              </a:schemeClr>
            </a:gs>
            <a:gs pos="51000">
              <a:schemeClr val="tx1">
                <a:lumMod val="65000"/>
                <a:lumOff val="35000"/>
                <a:alpha val="27000"/>
              </a:schemeClr>
            </a:gs>
          </a:gsLst>
          <a:lin ang="17400000" scaled="0"/>
        </a:gradFill>
        <a:ln>
          <a:noFill/>
        </a:ln>
      </xdr:spPr>
      <xdr:style>
        <a:lnRef idx="2">
          <a:schemeClr val="accent1"/>
        </a:lnRef>
        <a:fillRef idx="1">
          <a:schemeClr val="lt1"/>
        </a:fillRef>
        <a:effectRef idx="0">
          <a:schemeClr val="accent1"/>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IN" sz="1100">
            <a:ln w="57150">
              <a:solidFill>
                <a:schemeClr val="tx1"/>
              </a:solidFill>
            </a:ln>
          </a:endParaRPr>
        </a:p>
      </xdr:txBody>
    </xdr:sp>
    <xdr:clientData/>
  </xdr:twoCellAnchor>
  <xdr:twoCellAnchor>
    <xdr:from>
      <xdr:col>0</xdr:col>
      <xdr:colOff>76200</xdr:colOff>
      <xdr:row>18</xdr:row>
      <xdr:rowOff>30480</xdr:rowOff>
    </xdr:from>
    <xdr:to>
      <xdr:col>9</xdr:col>
      <xdr:colOff>338368</xdr:colOff>
      <xdr:row>28</xdr:row>
      <xdr:rowOff>121920</xdr:rowOff>
    </xdr:to>
    <xdr:sp macro="" textlink="">
      <xdr:nvSpPr>
        <xdr:cNvPr id="160" name="Rectangle: Rounded Corners 159">
          <a:extLst>
            <a:ext uri="{FF2B5EF4-FFF2-40B4-BE49-F238E27FC236}">
              <a16:creationId xmlns:a16="http://schemas.microsoft.com/office/drawing/2014/main" id="{13AAFE87-D5BC-13C2-0092-6C86B0A4A3CC}"/>
            </a:ext>
          </a:extLst>
        </xdr:cNvPr>
        <xdr:cNvSpPr/>
      </xdr:nvSpPr>
      <xdr:spPr>
        <a:xfrm>
          <a:off x="76200" y="3322320"/>
          <a:ext cx="5748568" cy="1920240"/>
        </a:xfrm>
        <a:prstGeom prst="roundRect">
          <a:avLst>
            <a:gd name="adj" fmla="val 4167"/>
          </a:avLst>
        </a:prstGeom>
        <a:gradFill>
          <a:gsLst>
            <a:gs pos="0">
              <a:schemeClr val="tx1">
                <a:lumMod val="85000"/>
                <a:lumOff val="15000"/>
                <a:alpha val="27000"/>
              </a:schemeClr>
            </a:gs>
            <a:gs pos="51000">
              <a:schemeClr val="tx1">
                <a:lumMod val="65000"/>
                <a:lumOff val="35000"/>
                <a:alpha val="27000"/>
              </a:schemeClr>
            </a:gs>
          </a:gsLst>
          <a:lin ang="17400000" scaled="0"/>
        </a:gradFill>
        <a:ln>
          <a:noFill/>
        </a:ln>
      </xdr:spPr>
      <xdr:style>
        <a:lnRef idx="2">
          <a:schemeClr val="accent1"/>
        </a:lnRef>
        <a:fillRef idx="1">
          <a:schemeClr val="lt1"/>
        </a:fillRef>
        <a:effectRef idx="0">
          <a:schemeClr val="accent1"/>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IN" sz="1100">
            <a:ln w="57150">
              <a:solidFill>
                <a:schemeClr val="tx1"/>
              </a:solidFill>
            </a:ln>
          </a:endParaRPr>
        </a:p>
      </xdr:txBody>
    </xdr:sp>
    <xdr:clientData/>
  </xdr:twoCellAnchor>
  <xdr:twoCellAnchor>
    <xdr:from>
      <xdr:col>9</xdr:col>
      <xdr:colOff>437429</xdr:colOff>
      <xdr:row>9</xdr:row>
      <xdr:rowOff>0</xdr:rowOff>
    </xdr:from>
    <xdr:to>
      <xdr:col>18</xdr:col>
      <xdr:colOff>0</xdr:colOff>
      <xdr:row>18</xdr:row>
      <xdr:rowOff>46080</xdr:rowOff>
    </xdr:to>
    <xdr:sp macro="" textlink="">
      <xdr:nvSpPr>
        <xdr:cNvPr id="161" name="Rectangle: Rounded Corners 160">
          <a:extLst>
            <a:ext uri="{FF2B5EF4-FFF2-40B4-BE49-F238E27FC236}">
              <a16:creationId xmlns:a16="http://schemas.microsoft.com/office/drawing/2014/main" id="{7732C209-905C-4CD1-BA33-E710CD2ADF14}"/>
            </a:ext>
          </a:extLst>
        </xdr:cNvPr>
        <xdr:cNvSpPr/>
      </xdr:nvSpPr>
      <xdr:spPr>
        <a:xfrm>
          <a:off x="5923829" y="1645920"/>
          <a:ext cx="5048971" cy="1692000"/>
        </a:xfrm>
        <a:prstGeom prst="roundRect">
          <a:avLst>
            <a:gd name="adj" fmla="val 4167"/>
          </a:avLst>
        </a:prstGeom>
        <a:gradFill>
          <a:gsLst>
            <a:gs pos="0">
              <a:schemeClr val="tx1">
                <a:lumMod val="85000"/>
                <a:lumOff val="15000"/>
                <a:alpha val="27000"/>
              </a:schemeClr>
            </a:gs>
            <a:gs pos="51000">
              <a:schemeClr val="tx1">
                <a:lumMod val="65000"/>
                <a:lumOff val="35000"/>
                <a:alpha val="27000"/>
              </a:schemeClr>
            </a:gs>
          </a:gsLst>
          <a:lin ang="17400000" scaled="0"/>
        </a:gradFill>
        <a:ln>
          <a:noFill/>
        </a:ln>
      </xdr:spPr>
      <xdr:style>
        <a:lnRef idx="2">
          <a:schemeClr val="accent1"/>
        </a:lnRef>
        <a:fillRef idx="1">
          <a:schemeClr val="lt1"/>
        </a:fillRef>
        <a:effectRef idx="0">
          <a:schemeClr val="accent1"/>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IN" sz="1100">
            <a:ln w="57150">
              <a:solidFill>
                <a:schemeClr val="tx1"/>
              </a:solidFill>
            </a:ln>
          </a:endParaRPr>
        </a:p>
      </xdr:txBody>
    </xdr:sp>
    <xdr:clientData/>
  </xdr:twoCellAnchor>
  <xdr:twoCellAnchor>
    <xdr:from>
      <xdr:col>9</xdr:col>
      <xdr:colOff>437429</xdr:colOff>
      <xdr:row>18</xdr:row>
      <xdr:rowOff>68580</xdr:rowOff>
    </xdr:from>
    <xdr:to>
      <xdr:col>17</xdr:col>
      <xdr:colOff>30480</xdr:colOff>
      <xdr:row>28</xdr:row>
      <xdr:rowOff>7620</xdr:rowOff>
    </xdr:to>
    <xdr:sp macro="" textlink="">
      <xdr:nvSpPr>
        <xdr:cNvPr id="162" name="Rectangle: Rounded Corners 161">
          <a:extLst>
            <a:ext uri="{FF2B5EF4-FFF2-40B4-BE49-F238E27FC236}">
              <a16:creationId xmlns:a16="http://schemas.microsoft.com/office/drawing/2014/main" id="{DEFFEAA0-3DAC-1EA5-51C4-DC349848DC84}"/>
            </a:ext>
          </a:extLst>
        </xdr:cNvPr>
        <xdr:cNvSpPr/>
      </xdr:nvSpPr>
      <xdr:spPr>
        <a:xfrm>
          <a:off x="5923829" y="3360420"/>
          <a:ext cx="4469851" cy="1767840"/>
        </a:xfrm>
        <a:prstGeom prst="roundRect">
          <a:avLst>
            <a:gd name="adj" fmla="val 4167"/>
          </a:avLst>
        </a:prstGeom>
        <a:gradFill>
          <a:gsLst>
            <a:gs pos="0">
              <a:schemeClr val="tx1">
                <a:lumMod val="85000"/>
                <a:lumOff val="15000"/>
                <a:alpha val="27000"/>
              </a:schemeClr>
            </a:gs>
            <a:gs pos="51000">
              <a:schemeClr val="tx1">
                <a:lumMod val="65000"/>
                <a:lumOff val="35000"/>
                <a:alpha val="27000"/>
              </a:schemeClr>
            </a:gs>
          </a:gsLst>
          <a:lin ang="17400000" scaled="0"/>
        </a:gradFill>
        <a:ln>
          <a:noFill/>
        </a:ln>
      </xdr:spPr>
      <xdr:style>
        <a:lnRef idx="2">
          <a:schemeClr val="accent1"/>
        </a:lnRef>
        <a:fillRef idx="1">
          <a:schemeClr val="lt1"/>
        </a:fillRef>
        <a:effectRef idx="0">
          <a:schemeClr val="accent1"/>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IN" sz="1100">
            <a:ln w="57150">
              <a:solidFill>
                <a:schemeClr val="tx1"/>
              </a:solidFill>
            </a:ln>
          </a:endParaRPr>
        </a:p>
      </xdr:txBody>
    </xdr:sp>
    <xdr:clientData/>
  </xdr:twoCellAnchor>
  <xdr:twoCellAnchor>
    <xdr:from>
      <xdr:col>17</xdr:col>
      <xdr:colOff>121919</xdr:colOff>
      <xdr:row>18</xdr:row>
      <xdr:rowOff>168000</xdr:rowOff>
    </xdr:from>
    <xdr:to>
      <xdr:col>23</xdr:col>
      <xdr:colOff>121920</xdr:colOff>
      <xdr:row>28</xdr:row>
      <xdr:rowOff>107040</xdr:rowOff>
    </xdr:to>
    <xdr:sp macro="" textlink="">
      <xdr:nvSpPr>
        <xdr:cNvPr id="163" name="Rectangle: Rounded Corners 162">
          <a:extLst>
            <a:ext uri="{FF2B5EF4-FFF2-40B4-BE49-F238E27FC236}">
              <a16:creationId xmlns:a16="http://schemas.microsoft.com/office/drawing/2014/main" id="{1DD10071-0469-6F89-264B-F59B0C138FF2}"/>
            </a:ext>
          </a:extLst>
        </xdr:cNvPr>
        <xdr:cNvSpPr/>
      </xdr:nvSpPr>
      <xdr:spPr>
        <a:xfrm>
          <a:off x="10485119" y="3459840"/>
          <a:ext cx="3657601" cy="1767840"/>
        </a:xfrm>
        <a:prstGeom prst="roundRect">
          <a:avLst>
            <a:gd name="adj" fmla="val 4167"/>
          </a:avLst>
        </a:prstGeom>
        <a:gradFill>
          <a:gsLst>
            <a:gs pos="0">
              <a:schemeClr val="tx1">
                <a:lumMod val="85000"/>
                <a:lumOff val="15000"/>
                <a:alpha val="27000"/>
              </a:schemeClr>
            </a:gs>
            <a:gs pos="51000">
              <a:schemeClr val="tx1">
                <a:lumMod val="65000"/>
                <a:lumOff val="35000"/>
                <a:alpha val="27000"/>
              </a:schemeClr>
            </a:gs>
          </a:gsLst>
          <a:lin ang="17400000" scaled="0"/>
        </a:gradFill>
        <a:ln>
          <a:noFill/>
        </a:ln>
      </xdr:spPr>
      <xdr:style>
        <a:lnRef idx="2">
          <a:schemeClr val="accent1"/>
        </a:lnRef>
        <a:fillRef idx="1">
          <a:schemeClr val="lt1"/>
        </a:fillRef>
        <a:effectRef idx="0">
          <a:schemeClr val="accent1"/>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lang="en-IN" sz="1100">
              <a:ln w="57150">
                <a:solidFill>
                  <a:schemeClr val="tx1"/>
                </a:solidFill>
              </a:ln>
            </a:rPr>
            <a:t>V</a:t>
          </a:r>
        </a:p>
      </xdr:txBody>
    </xdr:sp>
    <xdr:clientData/>
  </xdr:twoCellAnchor>
  <xdr:twoCellAnchor>
    <xdr:from>
      <xdr:col>18</xdr:col>
      <xdr:colOff>76200</xdr:colOff>
      <xdr:row>9</xdr:row>
      <xdr:rowOff>0</xdr:rowOff>
    </xdr:from>
    <xdr:to>
      <xdr:col>23</xdr:col>
      <xdr:colOff>121920</xdr:colOff>
      <xdr:row>18</xdr:row>
      <xdr:rowOff>121920</xdr:rowOff>
    </xdr:to>
    <xdr:sp macro="" textlink="">
      <xdr:nvSpPr>
        <xdr:cNvPr id="164" name="Rectangle: Rounded Corners 163">
          <a:extLst>
            <a:ext uri="{FF2B5EF4-FFF2-40B4-BE49-F238E27FC236}">
              <a16:creationId xmlns:a16="http://schemas.microsoft.com/office/drawing/2014/main" id="{D6FC83A2-BB9F-0C0C-2E9F-49565B53F198}"/>
            </a:ext>
          </a:extLst>
        </xdr:cNvPr>
        <xdr:cNvSpPr/>
      </xdr:nvSpPr>
      <xdr:spPr>
        <a:xfrm>
          <a:off x="11049000" y="1645920"/>
          <a:ext cx="3093720" cy="1767840"/>
        </a:xfrm>
        <a:prstGeom prst="roundRect">
          <a:avLst>
            <a:gd name="adj" fmla="val 4167"/>
          </a:avLst>
        </a:prstGeom>
        <a:gradFill>
          <a:gsLst>
            <a:gs pos="0">
              <a:schemeClr val="tx1">
                <a:lumMod val="85000"/>
                <a:lumOff val="15000"/>
                <a:alpha val="27000"/>
              </a:schemeClr>
            </a:gs>
            <a:gs pos="51000">
              <a:schemeClr val="tx1">
                <a:lumMod val="65000"/>
                <a:lumOff val="35000"/>
                <a:alpha val="27000"/>
              </a:schemeClr>
            </a:gs>
          </a:gsLst>
          <a:lin ang="17400000" scaled="0"/>
        </a:gradFill>
        <a:ln>
          <a:noFill/>
        </a:ln>
      </xdr:spPr>
      <xdr:style>
        <a:lnRef idx="2">
          <a:schemeClr val="accent1"/>
        </a:lnRef>
        <a:fillRef idx="1">
          <a:schemeClr val="lt1"/>
        </a:fillRef>
        <a:effectRef idx="0">
          <a:schemeClr val="accent1"/>
        </a:effectRef>
        <a:fontRef idx="minor">
          <a:schemeClr val="dk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IN" sz="1100">
            <a:ln w="57150">
              <a:solidFill>
                <a:schemeClr val="tx1"/>
              </a:solidFill>
            </a:ln>
          </a:endParaRPr>
        </a:p>
      </xdr:txBody>
    </xdr:sp>
    <xdr:clientData/>
  </xdr:twoCellAnchor>
  <xdr:twoCellAnchor>
    <xdr:from>
      <xdr:col>0</xdr:col>
      <xdr:colOff>425863</xdr:colOff>
      <xdr:row>9</xdr:row>
      <xdr:rowOff>0</xdr:rowOff>
    </xdr:from>
    <xdr:to>
      <xdr:col>9</xdr:col>
      <xdr:colOff>60104</xdr:colOff>
      <xdr:row>19</xdr:row>
      <xdr:rowOff>46080</xdr:rowOff>
    </xdr:to>
    <xdr:graphicFrame macro="">
      <xdr:nvGraphicFramePr>
        <xdr:cNvPr id="165" name="Chart 164">
          <a:extLst>
            <a:ext uri="{FF2B5EF4-FFF2-40B4-BE49-F238E27FC236}">
              <a16:creationId xmlns:a16="http://schemas.microsoft.com/office/drawing/2014/main" id="{7B890A52-AB08-4826-8B65-B91AF464A2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175260</xdr:colOff>
      <xdr:row>10</xdr:row>
      <xdr:rowOff>76200</xdr:rowOff>
    </xdr:from>
    <xdr:to>
      <xdr:col>17</xdr:col>
      <xdr:colOff>469350</xdr:colOff>
      <xdr:row>18</xdr:row>
      <xdr:rowOff>30480</xdr:rowOff>
    </xdr:to>
    <mc:AlternateContent xmlns:mc="http://schemas.openxmlformats.org/markup-compatibility/2006">
      <mc:Choice xmlns:cx1="http://schemas.microsoft.com/office/drawing/2015/9/8/chartex" Requires="cx1">
        <xdr:graphicFrame macro="">
          <xdr:nvGraphicFramePr>
            <xdr:cNvPr id="166" name="Chart 165">
              <a:extLst>
                <a:ext uri="{FF2B5EF4-FFF2-40B4-BE49-F238E27FC236}">
                  <a16:creationId xmlns:a16="http://schemas.microsoft.com/office/drawing/2014/main" id="{4B3D9E74-D972-4D6A-8FC3-B60157A3C7A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6271260" y="1905000"/>
              <a:ext cx="4561290" cy="14173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121919</xdr:colOff>
      <xdr:row>9</xdr:row>
      <xdr:rowOff>15600</xdr:rowOff>
    </xdr:from>
    <xdr:to>
      <xdr:col>24</xdr:col>
      <xdr:colOff>45719</xdr:colOff>
      <xdr:row>19</xdr:row>
      <xdr:rowOff>15600</xdr:rowOff>
    </xdr:to>
    <xdr:graphicFrame macro="">
      <xdr:nvGraphicFramePr>
        <xdr:cNvPr id="167" name="Chart 166">
          <a:extLst>
            <a:ext uri="{FF2B5EF4-FFF2-40B4-BE49-F238E27FC236}">
              <a16:creationId xmlns:a16="http://schemas.microsoft.com/office/drawing/2014/main" id="{916CFA4E-002A-473C-9985-45A31CECDA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xdr:col>
      <xdr:colOff>106680</xdr:colOff>
      <xdr:row>19</xdr:row>
      <xdr:rowOff>46080</xdr:rowOff>
    </xdr:from>
    <xdr:to>
      <xdr:col>7</xdr:col>
      <xdr:colOff>530311</xdr:colOff>
      <xdr:row>28</xdr:row>
      <xdr:rowOff>107040</xdr:rowOff>
    </xdr:to>
    <mc:AlternateContent xmlns:mc="http://schemas.openxmlformats.org/markup-compatibility/2006">
      <mc:Choice xmlns:cx4="http://schemas.microsoft.com/office/drawing/2016/5/10/chartex" Requires="cx4">
        <xdr:graphicFrame macro="">
          <xdr:nvGraphicFramePr>
            <xdr:cNvPr id="168" name="Chart 167">
              <a:extLst>
                <a:ext uri="{FF2B5EF4-FFF2-40B4-BE49-F238E27FC236}">
                  <a16:creationId xmlns:a16="http://schemas.microsoft.com/office/drawing/2014/main" id="{B5293DF9-7FE1-4457-859B-AF8EC1E61D8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716280" y="3520800"/>
              <a:ext cx="4081231" cy="17068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528868</xdr:colOff>
      <xdr:row>19</xdr:row>
      <xdr:rowOff>129540</xdr:rowOff>
    </xdr:from>
    <xdr:to>
      <xdr:col>17</xdr:col>
      <xdr:colOff>121919</xdr:colOff>
      <xdr:row>28</xdr:row>
      <xdr:rowOff>152400</xdr:rowOff>
    </xdr:to>
    <xdr:graphicFrame macro="">
      <xdr:nvGraphicFramePr>
        <xdr:cNvPr id="169" name="Chart 168">
          <a:extLst>
            <a:ext uri="{FF2B5EF4-FFF2-40B4-BE49-F238E27FC236}">
              <a16:creationId xmlns:a16="http://schemas.microsoft.com/office/drawing/2014/main" id="{8222042A-0053-4FFD-B674-FDDA521728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76200</xdr:colOff>
      <xdr:row>9</xdr:row>
      <xdr:rowOff>23220</xdr:rowOff>
    </xdr:from>
    <xdr:to>
      <xdr:col>4</xdr:col>
      <xdr:colOff>232275</xdr:colOff>
      <xdr:row>10</xdr:row>
      <xdr:rowOff>63468</xdr:rowOff>
    </xdr:to>
    <xdr:sp macro="" textlink="">
      <xdr:nvSpPr>
        <xdr:cNvPr id="181" name="Rectangle: Rounded Corners 180">
          <a:extLst>
            <a:ext uri="{FF2B5EF4-FFF2-40B4-BE49-F238E27FC236}">
              <a16:creationId xmlns:a16="http://schemas.microsoft.com/office/drawing/2014/main" id="{6ACE2D6F-D635-5DE2-2E8C-6547625A45EF}"/>
            </a:ext>
          </a:extLst>
        </xdr:cNvPr>
        <xdr:cNvSpPr/>
      </xdr:nvSpPr>
      <xdr:spPr>
        <a:xfrm>
          <a:off x="76200" y="1669140"/>
          <a:ext cx="2594475" cy="223128"/>
        </a:xfrm>
        <a:prstGeom prst="roundRect">
          <a:avLst/>
        </a:prstGeom>
        <a:gradFill>
          <a:gsLst>
            <a:gs pos="5000">
              <a:schemeClr val="tx1">
                <a:lumMod val="50000"/>
                <a:lumOff val="50000"/>
                <a:alpha val="46000"/>
              </a:schemeClr>
            </a:gs>
            <a:gs pos="100000">
              <a:schemeClr val="bg1">
                <a:lumMod val="65000"/>
                <a:alpha val="40000"/>
              </a:schemeClr>
            </a:gs>
          </a:gsLst>
          <a:lin ang="20400000" scaled="0"/>
        </a:gradFill>
        <a:ln>
          <a:noFill/>
        </a:ln>
      </xdr:spPr>
      <xdr:style>
        <a:lnRef idx="2">
          <a:schemeClr val="accent1"/>
        </a:lnRef>
        <a:fillRef idx="1">
          <a:schemeClr val="lt1"/>
        </a:fillRef>
        <a:effectRef idx="0">
          <a:schemeClr val="accent1"/>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l"/>
          <a:r>
            <a:rPr lang="en-IN" sz="1400" b="1">
              <a:solidFill>
                <a:schemeClr val="bg1"/>
              </a:solidFill>
              <a:effectLst/>
              <a:latin typeface="+mn-lt"/>
              <a:ea typeface="+mn-ea"/>
              <a:cs typeface="+mn-cs"/>
            </a:rPr>
            <a:t>SALES</a:t>
          </a:r>
          <a:r>
            <a:rPr lang="en-IN" sz="1400" b="1" baseline="0">
              <a:solidFill>
                <a:schemeClr val="bg1"/>
              </a:solidFill>
              <a:effectLst/>
              <a:latin typeface="+mn-lt"/>
              <a:ea typeface="+mn-ea"/>
              <a:cs typeface="+mn-cs"/>
            </a:rPr>
            <a:t> AND PROFIT ANALYSIS</a:t>
          </a:r>
          <a:endParaRPr lang="en-IN" sz="1400">
            <a:ln w="0">
              <a:solidFill>
                <a:schemeClr val="tx1"/>
              </a:solidFill>
            </a:ln>
            <a:solidFill>
              <a:schemeClr val="bg1"/>
            </a:solidFill>
          </a:endParaRPr>
        </a:p>
      </xdr:txBody>
    </xdr:sp>
    <xdr:clientData/>
  </xdr:twoCellAnchor>
  <xdr:twoCellAnchor>
    <xdr:from>
      <xdr:col>18</xdr:col>
      <xdr:colOff>99061</xdr:colOff>
      <xdr:row>9</xdr:row>
      <xdr:rowOff>15600</xdr:rowOff>
    </xdr:from>
    <xdr:to>
      <xdr:col>21</xdr:col>
      <xdr:colOff>1</xdr:colOff>
      <xdr:row>10</xdr:row>
      <xdr:rowOff>70728</xdr:rowOff>
    </xdr:to>
    <xdr:sp macro="" textlink="">
      <xdr:nvSpPr>
        <xdr:cNvPr id="182" name="Rectangle: Rounded Corners 181">
          <a:extLst>
            <a:ext uri="{FF2B5EF4-FFF2-40B4-BE49-F238E27FC236}">
              <a16:creationId xmlns:a16="http://schemas.microsoft.com/office/drawing/2014/main" id="{2B95F993-8289-E834-D0BD-D26CA1E3F377}"/>
            </a:ext>
          </a:extLst>
        </xdr:cNvPr>
        <xdr:cNvSpPr/>
      </xdr:nvSpPr>
      <xdr:spPr>
        <a:xfrm>
          <a:off x="11071861" y="1661520"/>
          <a:ext cx="1729740" cy="238008"/>
        </a:xfrm>
        <a:prstGeom prst="roundRect">
          <a:avLst/>
        </a:prstGeom>
        <a:gradFill>
          <a:gsLst>
            <a:gs pos="5000">
              <a:schemeClr val="tx1">
                <a:lumMod val="50000"/>
                <a:lumOff val="50000"/>
                <a:alpha val="46000"/>
              </a:schemeClr>
            </a:gs>
            <a:gs pos="100000">
              <a:schemeClr val="bg1">
                <a:lumMod val="65000"/>
                <a:alpha val="40000"/>
              </a:schemeClr>
            </a:gs>
          </a:gsLst>
          <a:lin ang="20400000" scaled="0"/>
        </a:gradFill>
        <a:ln>
          <a:noFill/>
        </a:ln>
      </xdr:spPr>
      <xdr:style>
        <a:lnRef idx="2">
          <a:schemeClr val="accent1"/>
        </a:lnRef>
        <a:fillRef idx="1">
          <a:schemeClr val="lt1"/>
        </a:fillRef>
        <a:effectRef idx="0">
          <a:schemeClr val="accent1"/>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l"/>
          <a:r>
            <a:rPr lang="en-IN" sz="1400" b="1">
              <a:ln>
                <a:noFill/>
              </a:ln>
              <a:solidFill>
                <a:schemeClr val="bg1"/>
              </a:solidFill>
              <a:effectLst/>
              <a:latin typeface="+mn-lt"/>
              <a:ea typeface="+mn-ea"/>
              <a:cs typeface="+mn-cs"/>
            </a:rPr>
            <a:t>CATEGORY</a:t>
          </a:r>
          <a:r>
            <a:rPr lang="en-IN" sz="1400" b="1" baseline="0">
              <a:ln>
                <a:noFill/>
              </a:ln>
              <a:solidFill>
                <a:schemeClr val="bg1"/>
              </a:solidFill>
              <a:effectLst/>
              <a:latin typeface="+mn-lt"/>
              <a:ea typeface="+mn-ea"/>
              <a:cs typeface="+mn-cs"/>
            </a:rPr>
            <a:t> SALES %</a:t>
          </a:r>
          <a:endParaRPr lang="en-IN" sz="1400">
            <a:ln w="0">
              <a:solidFill>
                <a:schemeClr val="tx1"/>
              </a:solidFill>
            </a:ln>
            <a:solidFill>
              <a:schemeClr val="bg1"/>
            </a:solidFill>
          </a:endParaRPr>
        </a:p>
      </xdr:txBody>
    </xdr:sp>
    <xdr:clientData/>
  </xdr:twoCellAnchor>
  <xdr:twoCellAnchor>
    <xdr:from>
      <xdr:col>9</xdr:col>
      <xdr:colOff>453526</xdr:colOff>
      <xdr:row>9</xdr:row>
      <xdr:rowOff>30480</xdr:rowOff>
    </xdr:from>
    <xdr:to>
      <xdr:col>13</xdr:col>
      <xdr:colOff>223214</xdr:colOff>
      <xdr:row>10</xdr:row>
      <xdr:rowOff>70728</xdr:rowOff>
    </xdr:to>
    <xdr:sp macro="" textlink="">
      <xdr:nvSpPr>
        <xdr:cNvPr id="183" name="Rectangle: Rounded Corners 182">
          <a:extLst>
            <a:ext uri="{FF2B5EF4-FFF2-40B4-BE49-F238E27FC236}">
              <a16:creationId xmlns:a16="http://schemas.microsoft.com/office/drawing/2014/main" id="{5CCEB5B9-C575-D1F7-DCD2-1C3060A73732}"/>
            </a:ext>
          </a:extLst>
        </xdr:cNvPr>
        <xdr:cNvSpPr/>
      </xdr:nvSpPr>
      <xdr:spPr>
        <a:xfrm>
          <a:off x="5939926" y="1676400"/>
          <a:ext cx="2208088" cy="223128"/>
        </a:xfrm>
        <a:prstGeom prst="roundRect">
          <a:avLst/>
        </a:prstGeom>
        <a:gradFill>
          <a:gsLst>
            <a:gs pos="5000">
              <a:schemeClr val="tx1">
                <a:lumMod val="50000"/>
                <a:lumOff val="50000"/>
                <a:alpha val="46000"/>
              </a:schemeClr>
            </a:gs>
            <a:gs pos="100000">
              <a:schemeClr val="bg1">
                <a:lumMod val="65000"/>
                <a:alpha val="40000"/>
              </a:schemeClr>
            </a:gs>
          </a:gsLst>
          <a:lin ang="20400000" scaled="0"/>
        </a:gradFill>
        <a:ln>
          <a:noFill/>
        </a:ln>
      </xdr:spPr>
      <xdr:style>
        <a:lnRef idx="2">
          <a:schemeClr val="accent1"/>
        </a:lnRef>
        <a:fillRef idx="1">
          <a:schemeClr val="lt1"/>
        </a:fillRef>
        <a:effectRef idx="0">
          <a:schemeClr val="accent1"/>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l"/>
          <a:r>
            <a:rPr lang="en-IN" sz="1400" b="1">
              <a:ln>
                <a:noFill/>
              </a:ln>
              <a:solidFill>
                <a:schemeClr val="bg1"/>
              </a:solidFill>
              <a:effectLst/>
              <a:latin typeface="+mn-lt"/>
              <a:ea typeface="+mn-ea"/>
              <a:cs typeface="+mn-cs"/>
            </a:rPr>
            <a:t>CATEGORY</a:t>
          </a:r>
          <a:r>
            <a:rPr lang="en-IN" sz="1400" b="1" baseline="0">
              <a:ln>
                <a:noFill/>
              </a:ln>
              <a:solidFill>
                <a:schemeClr val="bg1"/>
              </a:solidFill>
              <a:effectLst/>
              <a:latin typeface="+mn-lt"/>
              <a:ea typeface="+mn-ea"/>
              <a:cs typeface="+mn-cs"/>
            </a:rPr>
            <a:t> WISE PROFIT</a:t>
          </a:r>
          <a:endParaRPr lang="en-IN" sz="1400">
            <a:ln w="0">
              <a:solidFill>
                <a:schemeClr val="tx1"/>
              </a:solidFill>
            </a:ln>
            <a:solidFill>
              <a:schemeClr val="bg1"/>
            </a:solidFill>
          </a:endParaRPr>
        </a:p>
      </xdr:txBody>
    </xdr:sp>
    <xdr:clientData/>
  </xdr:twoCellAnchor>
  <xdr:twoCellAnchor>
    <xdr:from>
      <xdr:col>0</xdr:col>
      <xdr:colOff>109802</xdr:colOff>
      <xdr:row>18</xdr:row>
      <xdr:rowOff>61320</xdr:rowOff>
    </xdr:from>
    <xdr:to>
      <xdr:col>3</xdr:col>
      <xdr:colOff>489090</xdr:colOff>
      <xdr:row>19</xdr:row>
      <xdr:rowOff>101568</xdr:rowOff>
    </xdr:to>
    <xdr:sp macro="" textlink="">
      <xdr:nvSpPr>
        <xdr:cNvPr id="184" name="Rectangle: Rounded Corners 183">
          <a:extLst>
            <a:ext uri="{FF2B5EF4-FFF2-40B4-BE49-F238E27FC236}">
              <a16:creationId xmlns:a16="http://schemas.microsoft.com/office/drawing/2014/main" id="{0D297B16-F93E-C0E8-EB18-225B1079C89F}"/>
            </a:ext>
          </a:extLst>
        </xdr:cNvPr>
        <xdr:cNvSpPr/>
      </xdr:nvSpPr>
      <xdr:spPr>
        <a:xfrm>
          <a:off x="109802" y="3353160"/>
          <a:ext cx="2208088" cy="223128"/>
        </a:xfrm>
        <a:prstGeom prst="roundRect">
          <a:avLst>
            <a:gd name="adj" fmla="val 19264"/>
          </a:avLst>
        </a:prstGeom>
        <a:gradFill>
          <a:gsLst>
            <a:gs pos="5000">
              <a:schemeClr val="tx1">
                <a:lumMod val="50000"/>
                <a:lumOff val="50000"/>
                <a:alpha val="46000"/>
              </a:schemeClr>
            </a:gs>
            <a:gs pos="100000">
              <a:schemeClr val="bg1">
                <a:lumMod val="65000"/>
                <a:alpha val="40000"/>
              </a:schemeClr>
            </a:gs>
          </a:gsLst>
          <a:lin ang="20400000" scaled="0"/>
        </a:gradFill>
        <a:ln>
          <a:noFill/>
        </a:ln>
      </xdr:spPr>
      <xdr:style>
        <a:lnRef idx="2">
          <a:schemeClr val="accent1"/>
        </a:lnRef>
        <a:fillRef idx="1">
          <a:schemeClr val="lt1"/>
        </a:fillRef>
        <a:effectRef idx="0">
          <a:schemeClr val="accent1"/>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l"/>
          <a:r>
            <a:rPr lang="en-IN" sz="1400" b="1">
              <a:ln>
                <a:noFill/>
              </a:ln>
              <a:solidFill>
                <a:schemeClr val="bg1"/>
              </a:solidFill>
              <a:effectLst/>
              <a:latin typeface="+mn-lt"/>
              <a:ea typeface="+mn-ea"/>
              <a:cs typeface="+mn-cs"/>
            </a:rPr>
            <a:t>SALASE</a:t>
          </a:r>
          <a:r>
            <a:rPr lang="en-IN" sz="1400" b="1" baseline="0">
              <a:ln>
                <a:noFill/>
              </a:ln>
              <a:solidFill>
                <a:schemeClr val="bg1"/>
              </a:solidFill>
              <a:effectLst/>
              <a:latin typeface="+mn-lt"/>
              <a:ea typeface="+mn-ea"/>
              <a:cs typeface="+mn-cs"/>
            </a:rPr>
            <a:t> BY STATE</a:t>
          </a:r>
          <a:endParaRPr lang="en-IN" sz="1400">
            <a:ln w="0">
              <a:solidFill>
                <a:schemeClr val="tx1"/>
              </a:solidFill>
            </a:ln>
            <a:solidFill>
              <a:schemeClr val="bg1"/>
            </a:solidFill>
          </a:endParaRPr>
        </a:p>
      </xdr:txBody>
    </xdr:sp>
    <xdr:clientData/>
  </xdr:twoCellAnchor>
  <xdr:twoCellAnchor>
    <xdr:from>
      <xdr:col>9</xdr:col>
      <xdr:colOff>468766</xdr:colOff>
      <xdr:row>18</xdr:row>
      <xdr:rowOff>89292</xdr:rowOff>
    </xdr:from>
    <xdr:to>
      <xdr:col>14</xdr:col>
      <xdr:colOff>79810</xdr:colOff>
      <xdr:row>19</xdr:row>
      <xdr:rowOff>129540</xdr:rowOff>
    </xdr:to>
    <xdr:sp macro="" textlink="">
      <xdr:nvSpPr>
        <xdr:cNvPr id="185" name="Rectangle: Rounded Corners 184">
          <a:extLst>
            <a:ext uri="{FF2B5EF4-FFF2-40B4-BE49-F238E27FC236}">
              <a16:creationId xmlns:a16="http://schemas.microsoft.com/office/drawing/2014/main" id="{02F48EB1-CE76-FE15-5BAD-5D57A135A335}"/>
            </a:ext>
          </a:extLst>
        </xdr:cNvPr>
        <xdr:cNvSpPr/>
      </xdr:nvSpPr>
      <xdr:spPr>
        <a:xfrm>
          <a:off x="5955166" y="3381132"/>
          <a:ext cx="2659044" cy="223128"/>
        </a:xfrm>
        <a:prstGeom prst="roundRect">
          <a:avLst>
            <a:gd name="adj" fmla="val 19264"/>
          </a:avLst>
        </a:prstGeom>
        <a:gradFill>
          <a:gsLst>
            <a:gs pos="5000">
              <a:schemeClr val="tx1">
                <a:lumMod val="50000"/>
                <a:lumOff val="50000"/>
                <a:alpha val="46000"/>
              </a:schemeClr>
            </a:gs>
            <a:gs pos="100000">
              <a:schemeClr val="bg1">
                <a:lumMod val="65000"/>
                <a:alpha val="40000"/>
              </a:schemeClr>
            </a:gs>
          </a:gsLst>
          <a:lin ang="20400000" scaled="0"/>
        </a:gradFill>
        <a:ln>
          <a:noFill/>
        </a:ln>
      </xdr:spPr>
      <xdr:style>
        <a:lnRef idx="2">
          <a:schemeClr val="accent1"/>
        </a:lnRef>
        <a:fillRef idx="1">
          <a:schemeClr val="lt1"/>
        </a:fillRef>
        <a:effectRef idx="0">
          <a:schemeClr val="accent1"/>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l"/>
          <a:r>
            <a:rPr lang="en-IN" sz="1400" b="1">
              <a:ln>
                <a:noFill/>
              </a:ln>
              <a:solidFill>
                <a:schemeClr val="bg1"/>
              </a:solidFill>
              <a:effectLst/>
              <a:latin typeface="+mn-lt"/>
              <a:ea typeface="+mn-ea"/>
              <a:cs typeface="+mn-cs"/>
            </a:rPr>
            <a:t>TOP</a:t>
          </a:r>
          <a:r>
            <a:rPr lang="en-IN" sz="1400" b="1" baseline="0">
              <a:ln>
                <a:noFill/>
              </a:ln>
              <a:solidFill>
                <a:schemeClr val="bg1"/>
              </a:solidFill>
              <a:effectLst/>
              <a:latin typeface="+mn-lt"/>
              <a:ea typeface="+mn-ea"/>
              <a:cs typeface="+mn-cs"/>
            </a:rPr>
            <a:t> 5 SUBCATEGORY BY SALES</a:t>
          </a:r>
          <a:endParaRPr lang="en-IN" sz="1400">
            <a:ln w="0">
              <a:solidFill>
                <a:schemeClr val="tx1"/>
              </a:solidFill>
            </a:ln>
            <a:solidFill>
              <a:schemeClr val="bg1"/>
            </a:solidFill>
          </a:endParaRPr>
        </a:p>
      </xdr:txBody>
    </xdr:sp>
    <xdr:clientData/>
  </xdr:twoCellAnchor>
  <xdr:twoCellAnchor>
    <xdr:from>
      <xdr:col>17</xdr:col>
      <xdr:colOff>121919</xdr:colOff>
      <xdr:row>18</xdr:row>
      <xdr:rowOff>168000</xdr:rowOff>
    </xdr:from>
    <xdr:to>
      <xdr:col>20</xdr:col>
      <xdr:colOff>22859</xdr:colOff>
      <xdr:row>20</xdr:row>
      <xdr:rowOff>40248</xdr:rowOff>
    </xdr:to>
    <xdr:sp macro="" textlink="">
      <xdr:nvSpPr>
        <xdr:cNvPr id="186" name="Rectangle: Rounded Corners 185">
          <a:extLst>
            <a:ext uri="{FF2B5EF4-FFF2-40B4-BE49-F238E27FC236}">
              <a16:creationId xmlns:a16="http://schemas.microsoft.com/office/drawing/2014/main" id="{EF0FFD2A-F79F-39AD-A1AE-26CFD7AB4707}"/>
            </a:ext>
          </a:extLst>
        </xdr:cNvPr>
        <xdr:cNvSpPr/>
      </xdr:nvSpPr>
      <xdr:spPr>
        <a:xfrm>
          <a:off x="10485119" y="3459840"/>
          <a:ext cx="1729740" cy="238008"/>
        </a:xfrm>
        <a:prstGeom prst="roundRect">
          <a:avLst/>
        </a:prstGeom>
        <a:gradFill>
          <a:gsLst>
            <a:gs pos="5000">
              <a:schemeClr val="tx1">
                <a:lumMod val="50000"/>
                <a:lumOff val="50000"/>
                <a:alpha val="46000"/>
              </a:schemeClr>
            </a:gs>
            <a:gs pos="100000">
              <a:schemeClr val="bg1">
                <a:lumMod val="65000"/>
                <a:alpha val="40000"/>
              </a:schemeClr>
            </a:gs>
          </a:gsLst>
          <a:lin ang="20400000" scaled="0"/>
        </a:gradFill>
        <a:ln>
          <a:noFill/>
        </a:ln>
      </xdr:spPr>
      <xdr:style>
        <a:lnRef idx="2">
          <a:schemeClr val="accent1"/>
        </a:lnRef>
        <a:fillRef idx="1">
          <a:schemeClr val="lt1"/>
        </a:fillRef>
        <a:effectRef idx="0">
          <a:schemeClr val="accent1"/>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lang="en-IN" sz="1400" b="1">
              <a:ln>
                <a:noFill/>
              </a:ln>
              <a:solidFill>
                <a:schemeClr val="bg1"/>
              </a:solidFill>
              <a:effectLst/>
              <a:latin typeface="+mn-lt"/>
              <a:ea typeface="+mn-ea"/>
              <a:cs typeface="+mn-cs"/>
            </a:rPr>
            <a:t>FILTERS</a:t>
          </a:r>
          <a:endParaRPr lang="en-IN" sz="1400">
            <a:ln w="0">
              <a:solidFill>
                <a:schemeClr val="tx1"/>
              </a:solidFill>
            </a:ln>
            <a:solidFill>
              <a:schemeClr val="bg1"/>
            </a:solidFill>
          </a:endParaRPr>
        </a:p>
      </xdr:txBody>
    </xdr:sp>
    <xdr:clientData/>
  </xdr:twoCellAnchor>
  <xdr:twoCellAnchor editAs="oneCell">
    <xdr:from>
      <xdr:col>17</xdr:col>
      <xdr:colOff>167639</xdr:colOff>
      <xdr:row>20</xdr:row>
      <xdr:rowOff>60717</xdr:rowOff>
    </xdr:from>
    <xdr:to>
      <xdr:col>19</xdr:col>
      <xdr:colOff>167639</xdr:colOff>
      <xdr:row>28</xdr:row>
      <xdr:rowOff>53700</xdr:rowOff>
    </xdr:to>
    <mc:AlternateContent xmlns:mc="http://schemas.openxmlformats.org/markup-compatibility/2006" xmlns:a14="http://schemas.microsoft.com/office/drawing/2010/main">
      <mc:Choice Requires="a14">
        <xdr:graphicFrame macro="">
          <xdr:nvGraphicFramePr>
            <xdr:cNvPr id="187" name="Region 1">
              <a:extLst>
                <a:ext uri="{FF2B5EF4-FFF2-40B4-BE49-F238E27FC236}">
                  <a16:creationId xmlns:a16="http://schemas.microsoft.com/office/drawing/2014/main" id="{C40C6D0C-5D20-417D-AB28-B3AB0AA9B83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530839" y="3718317"/>
              <a:ext cx="1219200" cy="14560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167640</xdr:colOff>
      <xdr:row>20</xdr:row>
      <xdr:rowOff>53096</xdr:rowOff>
    </xdr:from>
    <xdr:to>
      <xdr:col>22</xdr:col>
      <xdr:colOff>0</xdr:colOff>
      <xdr:row>28</xdr:row>
      <xdr:rowOff>53699</xdr:rowOff>
    </xdr:to>
    <mc:AlternateContent xmlns:mc="http://schemas.openxmlformats.org/markup-compatibility/2006" xmlns:a14="http://schemas.microsoft.com/office/drawing/2010/main">
      <mc:Choice Requires="a14">
        <xdr:graphicFrame macro="">
          <xdr:nvGraphicFramePr>
            <xdr:cNvPr id="188" name="Segment 1">
              <a:extLst>
                <a:ext uri="{FF2B5EF4-FFF2-40B4-BE49-F238E27FC236}">
                  <a16:creationId xmlns:a16="http://schemas.microsoft.com/office/drawing/2014/main" id="{CFD3C067-A911-43ED-A342-B628C7C108B4}"/>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1750040" y="3710696"/>
              <a:ext cx="1661160" cy="14636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499495</xdr:colOff>
      <xdr:row>20</xdr:row>
      <xdr:rowOff>53097</xdr:rowOff>
    </xdr:from>
    <xdr:to>
      <xdr:col>23</xdr:col>
      <xdr:colOff>114300</xdr:colOff>
      <xdr:row>28</xdr:row>
      <xdr:rowOff>53701</xdr:rowOff>
    </xdr:to>
    <mc:AlternateContent xmlns:mc="http://schemas.openxmlformats.org/markup-compatibility/2006" xmlns:a14="http://schemas.microsoft.com/office/drawing/2010/main">
      <mc:Choice Requires="a14">
        <xdr:graphicFrame macro="">
          <xdr:nvGraphicFramePr>
            <xdr:cNvPr id="189" name="Year 1">
              <a:extLst>
                <a:ext uri="{FF2B5EF4-FFF2-40B4-BE49-F238E27FC236}">
                  <a16:creationId xmlns:a16="http://schemas.microsoft.com/office/drawing/2014/main" id="{C7DF641C-2A5C-4589-A000-91F4E84D6722}"/>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3301095" y="3710697"/>
              <a:ext cx="834005" cy="14636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KASH KUMAR" refreshedDate="46090.613416203705" createdVersion="8" refreshedVersion="8" minRefreshableVersion="3" recordCount="9994" xr:uid="{DCDE8ED4-CF7B-43D3-8D8D-2848CC0EF492}">
  <cacheSource type="worksheet">
    <worksheetSource name="Table_1"/>
  </cacheSource>
  <cacheFields count="26">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 name="PROFIT MARGIN" numFmtId="0" formula="Profit/Sales" databaseField="0"/>
  </cacheFields>
  <extLst>
    <ext xmlns:x14="http://schemas.microsoft.com/office/spreadsheetml/2009/9/main" uri="{725AE2AE-9491-48be-B2B4-4EB974FC3084}">
      <x14:pivotCacheDefinition pivotCacheId="12409946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s v="Second Class"/>
    <s v="CG-12520"/>
    <s v="Claire Gute"/>
    <x v="0"/>
    <s v="United States"/>
    <s v="Henderson"/>
    <x v="0"/>
    <n v="42420"/>
    <x v="0"/>
    <s v="FUR-BO-10001798"/>
    <x v="0"/>
    <x v="0"/>
    <s v="Bush Somerset Collection Bookcase"/>
    <n v="261.95999999999998"/>
    <n v="2"/>
    <n v="0"/>
    <n v="41.913600000000002"/>
  </r>
  <r>
    <n v="2"/>
    <x v="0"/>
    <x v="0"/>
    <x v="0"/>
    <d v="2013-11-12T00:00:00"/>
    <s v="Second Class"/>
    <s v="CG-12520"/>
    <s v="Claire Gute"/>
    <x v="0"/>
    <s v="United States"/>
    <s v="Henderson"/>
    <x v="0"/>
    <n v="42420"/>
    <x v="0"/>
    <s v="FUR-CH-10000454"/>
    <x v="0"/>
    <x v="1"/>
    <s v="Hon Deluxe Fabric Upholstered Stacking Chairs, Rounded Back"/>
    <n v="731.93999999999994"/>
    <n v="3"/>
    <n v="0"/>
    <n v="219.58199999999997"/>
  </r>
  <r>
    <n v="3"/>
    <x v="1"/>
    <x v="0"/>
    <x v="1"/>
    <d v="2013-06-17T00:00:00"/>
    <s v="Second Class"/>
    <s v="DV-13045"/>
    <s v="Darrin Van Huff"/>
    <x v="1"/>
    <s v="United States"/>
    <s v="Los Angeles"/>
    <x v="1"/>
    <n v="90036"/>
    <x v="1"/>
    <s v="OFF-LA-10000240"/>
    <x v="1"/>
    <x v="2"/>
    <s v="Self-Adhesive Address Labels for Typewriters by Universal"/>
    <n v="14.62"/>
    <n v="2"/>
    <n v="0"/>
    <n v="6.8713999999999995"/>
  </r>
  <r>
    <n v="4"/>
    <x v="2"/>
    <x v="1"/>
    <x v="2"/>
    <d v="2012-10-18T00:00:00"/>
    <s v="Standard Class"/>
    <s v="SO-20335"/>
    <s v="Sean O'Donnell"/>
    <x v="0"/>
    <s v="United States"/>
    <s v="Fort Lauderdale"/>
    <x v="2"/>
    <n v="33311"/>
    <x v="0"/>
    <s v="FUR-TA-10000577"/>
    <x v="0"/>
    <x v="3"/>
    <s v="Bretford CR4500 Series Slim Rectangular Table"/>
    <n v="957.57749999999999"/>
    <n v="5"/>
    <n v="0.45"/>
    <n v="-383.03100000000006"/>
  </r>
  <r>
    <n v="5"/>
    <x v="2"/>
    <x v="1"/>
    <x v="2"/>
    <d v="2012-10-18T00:00:00"/>
    <s v="Standard Class"/>
    <s v="SO-20335"/>
    <s v="Sean O'Donnell"/>
    <x v="0"/>
    <s v="United States"/>
    <s v="Fort Lauderdale"/>
    <x v="2"/>
    <n v="33311"/>
    <x v="0"/>
    <s v="OFF-ST-10000760"/>
    <x v="1"/>
    <x v="4"/>
    <s v="Eldon Fold 'N Roll Cart System"/>
    <n v="22.368000000000002"/>
    <n v="2"/>
    <n v="0.2"/>
    <n v="2.5163999999999991"/>
  </r>
  <r>
    <n v="6"/>
    <x v="3"/>
    <x v="2"/>
    <x v="3"/>
    <d v="2011-06-14T00:00:00"/>
    <s v="Standard Class"/>
    <s v="BH-11710"/>
    <s v="Brosina Hoffman"/>
    <x v="0"/>
    <s v="United States"/>
    <s v="Los Angeles"/>
    <x v="1"/>
    <n v="90032"/>
    <x v="1"/>
    <s v="FUR-FU-10001487"/>
    <x v="0"/>
    <x v="5"/>
    <s v="Eldon Expressions Wood and Plastic Desk Accessories, Cherry Wood"/>
    <n v="48.86"/>
    <n v="7"/>
    <n v="0"/>
    <n v="14.169399999999996"/>
  </r>
  <r>
    <n v="7"/>
    <x v="3"/>
    <x v="2"/>
    <x v="3"/>
    <d v="2011-06-14T00:00:00"/>
    <s v="Standard Class"/>
    <s v="BH-11710"/>
    <s v="Brosina Hoffman"/>
    <x v="0"/>
    <s v="United States"/>
    <s v="Los Angeles"/>
    <x v="1"/>
    <n v="90032"/>
    <x v="1"/>
    <s v="OFF-AR-10002833"/>
    <x v="1"/>
    <x v="6"/>
    <s v="Newell 322"/>
    <n v="7.28"/>
    <n v="4"/>
    <n v="0"/>
    <n v="1.9656000000000002"/>
  </r>
  <r>
    <n v="8"/>
    <x v="3"/>
    <x v="2"/>
    <x v="3"/>
    <d v="2011-06-14T00:00:00"/>
    <s v="Standard Class"/>
    <s v="BH-11710"/>
    <s v="Brosina Hoffman"/>
    <x v="0"/>
    <s v="United States"/>
    <s v="Los Angeles"/>
    <x v="1"/>
    <n v="90032"/>
    <x v="1"/>
    <s v="TEC-PH-10002275"/>
    <x v="2"/>
    <x v="7"/>
    <s v="Mitel 5320 IP Phone VoIP phone"/>
    <n v="907.15200000000004"/>
    <n v="6"/>
    <n v="0.2"/>
    <n v="90.715200000000038"/>
  </r>
  <r>
    <n v="9"/>
    <x v="3"/>
    <x v="2"/>
    <x v="3"/>
    <d v="2011-06-14T00:00:00"/>
    <s v="Standard Class"/>
    <s v="BH-11710"/>
    <s v="Brosina Hoffman"/>
    <x v="0"/>
    <s v="United States"/>
    <s v="Los Angeles"/>
    <x v="1"/>
    <n v="90032"/>
    <x v="1"/>
    <s v="OFF-BI-10003910"/>
    <x v="1"/>
    <x v="8"/>
    <s v="DXL Angle-View Binders with Locking Rings by Samsill"/>
    <n v="18.504000000000001"/>
    <n v="3"/>
    <n v="0.2"/>
    <n v="5.7824999999999998"/>
  </r>
  <r>
    <n v="10"/>
    <x v="3"/>
    <x v="2"/>
    <x v="3"/>
    <d v="2011-06-14T00:00:00"/>
    <s v="Standard Class"/>
    <s v="BH-11710"/>
    <s v="Brosina Hoffman"/>
    <x v="0"/>
    <s v="United States"/>
    <s v="Los Angeles"/>
    <x v="1"/>
    <n v="90032"/>
    <x v="1"/>
    <s v="OFF-AP-10002892"/>
    <x v="1"/>
    <x v="9"/>
    <s v="Belkin F5C206VTEL 6 Outlet Surge"/>
    <n v="114.9"/>
    <n v="5"/>
    <n v="0"/>
    <n v="34.469999999999992"/>
  </r>
  <r>
    <n v="11"/>
    <x v="3"/>
    <x v="2"/>
    <x v="3"/>
    <d v="2011-06-14T00:00:00"/>
    <s v="Standard Class"/>
    <s v="BH-11710"/>
    <s v="Brosina Hoffman"/>
    <x v="0"/>
    <s v="United States"/>
    <s v="Los Angeles"/>
    <x v="1"/>
    <n v="90032"/>
    <x v="1"/>
    <s v="FUR-TA-10001539"/>
    <x v="0"/>
    <x v="3"/>
    <s v="Chromcraft Rectangular Conference Tables"/>
    <n v="1706.1840000000002"/>
    <n v="9"/>
    <n v="0.2"/>
    <n v="85.309199999999805"/>
  </r>
  <r>
    <n v="12"/>
    <x v="3"/>
    <x v="2"/>
    <x v="3"/>
    <d v="2011-06-14T00:00:00"/>
    <s v="Standard Class"/>
    <s v="BH-11710"/>
    <s v="Brosina Hoffman"/>
    <x v="0"/>
    <s v="United States"/>
    <s v="Los Angeles"/>
    <x v="1"/>
    <n v="90032"/>
    <x v="1"/>
    <s v="TEC-PH-10002033"/>
    <x v="2"/>
    <x v="7"/>
    <s v="Konftel 250 Conference phone - Charcoal black"/>
    <n v="911.42399999999998"/>
    <n v="4"/>
    <n v="0.2"/>
    <n v="68.356800000000021"/>
  </r>
  <r>
    <n v="13"/>
    <x v="4"/>
    <x v="3"/>
    <x v="4"/>
    <d v="2014-04-21T00:00:00"/>
    <s v="Standard Class"/>
    <s v="AA-10480"/>
    <s v="Andrew Allen"/>
    <x v="0"/>
    <s v="United States"/>
    <s v="Concord"/>
    <x v="3"/>
    <n v="28027"/>
    <x v="0"/>
    <s v="OFF-PA-10002365"/>
    <x v="1"/>
    <x v="10"/>
    <s v="Xerox 1967"/>
    <n v="15.552000000000003"/>
    <n v="3"/>
    <n v="0.2"/>
    <n v="5.4432"/>
  </r>
  <r>
    <n v="14"/>
    <x v="5"/>
    <x v="0"/>
    <x v="5"/>
    <d v="2013-12-11T00:00:00"/>
    <s v="Standard Class"/>
    <s v="IM-15070"/>
    <s v="Irene Maddox"/>
    <x v="0"/>
    <s v="United States"/>
    <s v="Seattle"/>
    <x v="4"/>
    <n v="98103"/>
    <x v="1"/>
    <s v="OFF-BI-10003656"/>
    <x v="1"/>
    <x v="8"/>
    <s v="Fellowes PB200 Plastic Comb Binding Machine"/>
    <n v="407.97600000000006"/>
    <n v="3"/>
    <n v="0.2"/>
    <n v="132.59219999999993"/>
  </r>
  <r>
    <n v="15"/>
    <x v="6"/>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x v="6"/>
    <x v="1"/>
    <x v="6"/>
    <d v="2012-11-26T00:00:00"/>
    <s v="Standard Class"/>
    <s v="HP-14815"/>
    <s v="Harold Pawlan"/>
    <x v="2"/>
    <s v="United States"/>
    <s v="Fort Worth"/>
    <x v="5"/>
    <n v="76106"/>
    <x v="2"/>
    <s v="OFF-BI-10000756"/>
    <x v="1"/>
    <x v="8"/>
    <s v="Storex DuraTech Recycled Plastic Frosted Binders"/>
    <n v="2.5439999999999996"/>
    <n v="3"/>
    <n v="0.8"/>
    <n v="-3.8160000000000016"/>
  </r>
  <r>
    <n v="17"/>
    <x v="7"/>
    <x v="2"/>
    <x v="7"/>
    <d v="2011-11-18T00:00:00"/>
    <s v="Standard Class"/>
    <s v="PK-19075"/>
    <s v="Pete Kriz"/>
    <x v="0"/>
    <s v="United States"/>
    <s v="Madison"/>
    <x v="6"/>
    <n v="53711"/>
    <x v="2"/>
    <s v="OFF-ST-10004186"/>
    <x v="1"/>
    <x v="4"/>
    <s v="Stur-D-Stor Shelving, Vertical 5-Shelf: 72&quot;H x 36&quot;W x 18 1/2&quot;D"/>
    <n v="665.88"/>
    <n v="6"/>
    <n v="0"/>
    <n v="13.317599999999999"/>
  </r>
  <r>
    <n v="18"/>
    <x v="8"/>
    <x v="2"/>
    <x v="8"/>
    <d v="2011-05-15T00:00:00"/>
    <s v="a"/>
    <s v="AG-10270"/>
    <s v="Alejandro Grove"/>
    <x v="0"/>
    <s v="United States"/>
    <s v="West Jordan"/>
    <x v="7"/>
    <n v="84084"/>
    <x v="1"/>
    <s v="OFF-ST-10000107"/>
    <x v="1"/>
    <x v="4"/>
    <s v="Fellowes Super Stor/Drawer"/>
    <n v="55.5"/>
    <n v="2"/>
    <n v="0"/>
    <n v="9.9899999999999949"/>
  </r>
  <r>
    <n v="19"/>
    <x v="9"/>
    <x v="2"/>
    <x v="9"/>
    <d v="2011-09-01T00:00:00"/>
    <s v="Second Class"/>
    <s v="ZD-21925"/>
    <s v="Zuschuss Donatelli"/>
    <x v="0"/>
    <s v="United States"/>
    <s v="San Francisco"/>
    <x v="1"/>
    <n v="94109"/>
    <x v="1"/>
    <s v="OFF-AR-10003056"/>
    <x v="1"/>
    <x v="6"/>
    <s v="Newell 341"/>
    <n v="8.56"/>
    <n v="2"/>
    <n v="0"/>
    <n v="2.4823999999999993"/>
  </r>
  <r>
    <n v="20"/>
    <x v="9"/>
    <x v="2"/>
    <x v="9"/>
    <d v="2011-09-01T00:00:00"/>
    <s v="Second Class"/>
    <s v="ZD-21925"/>
    <s v="Zuschuss Donatelli"/>
    <x v="0"/>
    <s v="United States"/>
    <s v="San Francisco"/>
    <x v="1"/>
    <n v="94109"/>
    <x v="1"/>
    <s v="TEC-PH-10001949"/>
    <x v="2"/>
    <x v="7"/>
    <s v="Cisco SPA 501G IP Phone"/>
    <n v="213.48000000000002"/>
    <n v="3"/>
    <n v="0.2"/>
    <n v="16.010999999999981"/>
  </r>
  <r>
    <n v="21"/>
    <x v="9"/>
    <x v="2"/>
    <x v="9"/>
    <d v="2011-09-01T00:00:00"/>
    <s v="Second Class"/>
    <s v="ZD-21925"/>
    <s v="Zuschuss Donatelli"/>
    <x v="0"/>
    <s v="United States"/>
    <s v="San Francisco"/>
    <x v="1"/>
    <n v="94109"/>
    <x v="1"/>
    <s v="OFF-BI-10002215"/>
    <x v="1"/>
    <x v="8"/>
    <s v="Wilson Jones Hanging View Binder, White, 1&quot;"/>
    <n v="22.72"/>
    <n v="4"/>
    <n v="0.2"/>
    <n v="7.3839999999999986"/>
  </r>
  <r>
    <n v="22"/>
    <x v="10"/>
    <x v="0"/>
    <x v="10"/>
    <d v="2013-12-14T00:00:00"/>
    <s v="Standard Class"/>
    <s v="KB-16585"/>
    <s v="Ken Black"/>
    <x v="1"/>
    <s v="United States"/>
    <s v="Fremont"/>
    <x v="8"/>
    <n v="68025"/>
    <x v="2"/>
    <s v="OFF-AR-10000246"/>
    <x v="1"/>
    <x v="6"/>
    <s v="Newell 318"/>
    <n v="19.459999999999997"/>
    <n v="7"/>
    <n v="0"/>
    <n v="5.0595999999999997"/>
  </r>
  <r>
    <n v="23"/>
    <x v="10"/>
    <x v="0"/>
    <x v="10"/>
    <d v="2013-12-14T00:00:00"/>
    <s v="Standard Class"/>
    <s v="KB-16585"/>
    <s v="Ken Black"/>
    <x v="1"/>
    <s v="United States"/>
    <s v="Fremont"/>
    <x v="8"/>
    <n v="68025"/>
    <x v="2"/>
    <s v="OFF-AP-10001492"/>
    <x v="1"/>
    <x v="9"/>
    <s v="Acco Six-Outlet Power Strip, 4' Cord Length"/>
    <n v="60.339999999999996"/>
    <n v="7"/>
    <n v="0"/>
    <n v="15.688400000000001"/>
  </r>
  <r>
    <n v="24"/>
    <x v="11"/>
    <x v="3"/>
    <x v="11"/>
    <d v="2014-07-19T00:00:00"/>
    <s v="Second Class"/>
    <s v="SF-20065"/>
    <s v="Sandra Flanagan"/>
    <x v="0"/>
    <s v="United States"/>
    <s v="Philadelphia"/>
    <x v="9"/>
    <n v="19140"/>
    <x v="3"/>
    <s v="FUR-CH-10002774"/>
    <x v="0"/>
    <x v="1"/>
    <s v="Global Deluxe Stacking Chair, Gray"/>
    <n v="71.371999999999986"/>
    <n v="2"/>
    <n v="0.3"/>
    <n v="-1.0196000000000005"/>
  </r>
  <r>
    <n v="25"/>
    <x v="12"/>
    <x v="1"/>
    <x v="12"/>
    <d v="2012-09-30T00:00:00"/>
    <s v="Standard Class"/>
    <s v="EB-13870"/>
    <s v="Emily Burns"/>
    <x v="0"/>
    <s v="United States"/>
    <s v="Orem"/>
    <x v="7"/>
    <n v="84057"/>
    <x v="1"/>
    <s v="FUR-TA-10000577"/>
    <x v="0"/>
    <x v="3"/>
    <s v="Bretford CR4500 Series Slim Rectangular Table"/>
    <n v="1044.6299999999999"/>
    <n v="3"/>
    <n v="0"/>
    <n v="240.26490000000001"/>
  </r>
  <r>
    <n v="26"/>
    <x v="13"/>
    <x v="0"/>
    <x v="13"/>
    <d v="2013-01-20T00:00:00"/>
    <s v="Second Class"/>
    <s v="EH-13945"/>
    <s v="Eric Hoffmann"/>
    <x v="0"/>
    <s v="United States"/>
    <s v="Los Angeles"/>
    <x v="1"/>
    <n v="90049"/>
    <x v="1"/>
    <s v="OFF-BI-10001634"/>
    <x v="1"/>
    <x v="8"/>
    <s v="Wilson Jones Active Use Binders"/>
    <n v="11.648000000000001"/>
    <n v="2"/>
    <n v="0.2"/>
    <n v="4.2224000000000004"/>
  </r>
  <r>
    <n v="27"/>
    <x v="13"/>
    <x v="0"/>
    <x v="13"/>
    <d v="2013-01-20T00:00:00"/>
    <s v="Second Class"/>
    <s v="EH-13945"/>
    <s v="Eric Hoffmann"/>
    <x v="0"/>
    <s v="United States"/>
    <s v="Los Angeles"/>
    <x v="1"/>
    <n v="90049"/>
    <x v="1"/>
    <s v="TEC-AC-10003027"/>
    <x v="2"/>
    <x v="11"/>
    <s v="Imation 8GB Mini TravelDrive USB 2.0 Flash Drive"/>
    <n v="90.570000000000007"/>
    <n v="3"/>
    <n v="0"/>
    <n v="11.774100000000004"/>
  </r>
  <r>
    <n v="28"/>
    <x v="14"/>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x v="14"/>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x v="14"/>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x v="14"/>
    <x v="1"/>
    <x v="14"/>
    <d v="2012-09-21T00:00:00"/>
    <s v="Standard Class"/>
    <s v="TB-21520"/>
    <s v="Tracy Blumstein"/>
    <x v="0"/>
    <s v="United States"/>
    <s v="Philadelphia"/>
    <x v="9"/>
    <n v="19140"/>
    <x v="3"/>
    <s v="OFF-EN-10001509"/>
    <x v="1"/>
    <x v="12"/>
    <s v="Poly String Tie Envelopes"/>
    <n v="3.2640000000000002"/>
    <n v="2"/>
    <n v="0.2"/>
    <n v="1.1015999999999997"/>
  </r>
  <r>
    <n v="32"/>
    <x v="14"/>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x v="14"/>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x v="14"/>
    <x v="1"/>
    <x v="14"/>
    <d v="2012-09-21T00:00:00"/>
    <s v="Standard Class"/>
    <s v="TB-21520"/>
    <s v="Tracy Blumstein"/>
    <x v="0"/>
    <s v="United States"/>
    <s v="Philadelphia"/>
    <x v="9"/>
    <n v="19140"/>
    <x v="3"/>
    <s v="OFF-AR-10001683"/>
    <x v="1"/>
    <x v="6"/>
    <s v="Lumber Crayons"/>
    <n v="15.76"/>
    <n v="2"/>
    <n v="0.2"/>
    <n v="3.5460000000000007"/>
  </r>
  <r>
    <n v="35"/>
    <x v="15"/>
    <x v="3"/>
    <x v="15"/>
    <d v="2014-10-24T00:00:00"/>
    <s v="Second Class"/>
    <s v="MA-17560"/>
    <s v="Matt Abelman"/>
    <x v="2"/>
    <s v="United States"/>
    <s v="Houston"/>
    <x v="5"/>
    <n v="77095"/>
    <x v="2"/>
    <s v="OFF-PA-10000249"/>
    <x v="1"/>
    <x v="10"/>
    <s v="Staples"/>
    <n v="29.472000000000001"/>
    <n v="3"/>
    <n v="0.2"/>
    <n v="9.9467999999999979"/>
  </r>
  <r>
    <n v="36"/>
    <x v="16"/>
    <x v="0"/>
    <x v="16"/>
    <d v="2013-12-11T00:00:00"/>
    <s v="First Class"/>
    <s v="GH-14485"/>
    <s v="Gene Hale"/>
    <x v="1"/>
    <s v="United States"/>
    <s v="Richardson"/>
    <x v="5"/>
    <n v="75080"/>
    <x v="2"/>
    <s v="TEC-PH-10004977"/>
    <x v="2"/>
    <x v="7"/>
    <s v="GE 30524EE4"/>
    <n v="1097.5440000000003"/>
    <n v="7"/>
    <n v="0.2"/>
    <n v="123.47369999999989"/>
  </r>
  <r>
    <n v="37"/>
    <x v="16"/>
    <x v="0"/>
    <x v="16"/>
    <d v="2013-12-11T00:00:00"/>
    <s v="First Class"/>
    <s v="GH-14485"/>
    <s v="Gene Hale"/>
    <x v="1"/>
    <s v="United States"/>
    <s v="Richardson"/>
    <x v="5"/>
    <n v="75080"/>
    <x v="2"/>
    <s v="FUR-FU-10003664"/>
    <x v="0"/>
    <x v="5"/>
    <s v="Electrix Architect's Clamp-On Swing Arm Lamp, Black"/>
    <n v="190.92"/>
    <n v="5"/>
    <n v="0.6"/>
    <n v="-147.96300000000002"/>
  </r>
  <r>
    <n v="38"/>
    <x v="17"/>
    <x v="1"/>
    <x v="17"/>
    <d v="2012-12-31T00:00:00"/>
    <s v="Standard Class"/>
    <s v="SN-20710"/>
    <s v="Steve Nguyen"/>
    <x v="2"/>
    <s v="United States"/>
    <s v="Houston"/>
    <x v="5"/>
    <n v="77041"/>
    <x v="2"/>
    <s v="OFF-EN-10002986"/>
    <x v="1"/>
    <x v="12"/>
    <s v="#10-4 1/8&quot; x 9 1/2&quot; Premium Diagonal Seam Envelopes"/>
    <n v="113.328"/>
    <n v="9"/>
    <n v="0.2"/>
    <n v="35.414999999999999"/>
  </r>
  <r>
    <n v="39"/>
    <x v="17"/>
    <x v="1"/>
    <x v="17"/>
    <d v="2012-12-31T00:00:00"/>
    <s v="Standard Class"/>
    <s v="SN-20710"/>
    <s v="Steve Nguyen"/>
    <x v="2"/>
    <s v="United States"/>
    <s v="Houston"/>
    <x v="5"/>
    <n v="77041"/>
    <x v="2"/>
    <s v="FUR-BO-10002545"/>
    <x v="0"/>
    <x v="0"/>
    <s v="Atlantic Metals Mobile 3-Shelf Bookcases, Custom Colors"/>
    <n v="532.39919999999995"/>
    <n v="3"/>
    <n v="0.32"/>
    <n v="-46.976400000000012"/>
  </r>
  <r>
    <n v="40"/>
    <x v="17"/>
    <x v="1"/>
    <x v="17"/>
    <d v="2012-12-31T00:00:00"/>
    <s v="Standard Class"/>
    <s v="SN-20710"/>
    <s v="Steve Nguyen"/>
    <x v="2"/>
    <s v="United States"/>
    <s v="Houston"/>
    <x v="5"/>
    <n v="77041"/>
    <x v="2"/>
    <s v="FUR-CH-10004218"/>
    <x v="0"/>
    <x v="1"/>
    <s v="Global Fabric Manager's Chair, Dark Gray"/>
    <n v="212.05799999999999"/>
    <n v="3"/>
    <n v="0.3"/>
    <n v="-15.146999999999991"/>
  </r>
  <r>
    <n v="41"/>
    <x v="17"/>
    <x v="1"/>
    <x v="17"/>
    <d v="2012-12-31T00:00:00"/>
    <s v="Standard Class"/>
    <s v="SN-20710"/>
    <s v="Steve Nguyen"/>
    <x v="2"/>
    <s v="United States"/>
    <s v="Houston"/>
    <x v="5"/>
    <n v="77041"/>
    <x v="2"/>
    <s v="TEC-PH-10000486"/>
    <x v="2"/>
    <x v="7"/>
    <s v="Plantronics HL10 Handset Lifter"/>
    <n v="371.16800000000001"/>
    <n v="4"/>
    <n v="0.2"/>
    <n v="41.756399999999957"/>
  </r>
  <r>
    <n v="42"/>
    <x v="18"/>
    <x v="3"/>
    <x v="18"/>
    <d v="2014-09-16T00:00:00"/>
    <s v="Standard Class"/>
    <s v="LC-16930"/>
    <s v="Linda Cazamias"/>
    <x v="1"/>
    <s v="United States"/>
    <s v="Naperville"/>
    <x v="10"/>
    <n v="60540"/>
    <x v="2"/>
    <s v="TEC-PH-10004093"/>
    <x v="2"/>
    <x v="7"/>
    <s v="Panasonic Kx-TS550"/>
    <n v="147.16800000000001"/>
    <n v="4"/>
    <n v="0.2"/>
    <n v="16.556399999999996"/>
  </r>
  <r>
    <n v="43"/>
    <x v="19"/>
    <x v="0"/>
    <x v="19"/>
    <d v="2013-07-23T00:00:00"/>
    <s v="Standard Class"/>
    <s v="RA-19885"/>
    <s v="Ruben Ausman"/>
    <x v="1"/>
    <s v="United States"/>
    <s v="Los Angeles"/>
    <x v="1"/>
    <n v="90049"/>
    <x v="1"/>
    <s v="OFF-ST-10003479"/>
    <x v="1"/>
    <x v="4"/>
    <s v="Eldon Base for stackable storage shelf, platinum"/>
    <n v="77.88"/>
    <n v="2"/>
    <n v="0"/>
    <n v="3.8939999999999912"/>
  </r>
  <r>
    <n v="44"/>
    <x v="20"/>
    <x v="3"/>
    <x v="20"/>
    <d v="2014-09-24T00:00:00"/>
    <s v="Standard Class"/>
    <s v="ES-14080"/>
    <s v="Erin Smith"/>
    <x v="1"/>
    <s v="United States"/>
    <s v="Melbourne"/>
    <x v="2"/>
    <n v="32935"/>
    <x v="0"/>
    <s v="OFF-ST-10003282"/>
    <x v="1"/>
    <x v="4"/>
    <s v="Advantus 10-Drawer Portable Organizer, Chrome Metal Frame, Smoke Drawers"/>
    <n v="95.616"/>
    <n v="2"/>
    <n v="0.2"/>
    <n v="9.5616000000000092"/>
  </r>
  <r>
    <n v="45"/>
    <x v="21"/>
    <x v="0"/>
    <x v="21"/>
    <d v="2013-03-14T00:00:00"/>
    <s v="First Class"/>
    <s v="ON-18715"/>
    <s v="Odella Nelson"/>
    <x v="1"/>
    <s v="United States"/>
    <s v="Eagan"/>
    <x v="11"/>
    <n v="55122"/>
    <x v="2"/>
    <s v="TEC-AC-10000171"/>
    <x v="2"/>
    <x v="11"/>
    <s v="Verbatim 25 GB 6x Blu-ray Single Layer Recordable Disc, 25/Pack"/>
    <n v="45.98"/>
    <n v="2"/>
    <n v="0"/>
    <n v="19.7714"/>
  </r>
  <r>
    <n v="46"/>
    <x v="21"/>
    <x v="0"/>
    <x v="21"/>
    <d v="2013-03-14T00:00:00"/>
    <s v="First Class"/>
    <s v="ON-18715"/>
    <s v="Odella Nelson"/>
    <x v="1"/>
    <s v="United States"/>
    <s v="Eagan"/>
    <x v="11"/>
    <n v="55122"/>
    <x v="2"/>
    <s v="OFF-BI-10003291"/>
    <x v="1"/>
    <x v="8"/>
    <s v="Wilson Jones Leather-Like Binders with DublLock Round Rings"/>
    <n v="17.46"/>
    <n v="2"/>
    <n v="0"/>
    <n v="8.2061999999999991"/>
  </r>
  <r>
    <n v="47"/>
    <x v="22"/>
    <x v="2"/>
    <x v="22"/>
    <d v="2011-10-25T00:00:00"/>
    <s v="Second Class"/>
    <s v="PO-18865"/>
    <s v="Patrick O'Donnell"/>
    <x v="0"/>
    <s v="United States"/>
    <s v="Westland"/>
    <x v="12"/>
    <n v="48185"/>
    <x v="2"/>
    <s v="OFF-ST-10001713"/>
    <x v="1"/>
    <x v="4"/>
    <s v="Gould Plastics 9-Pocket Panel Bin, 18-3/8w x 5-1/4d x 20-1/2h, Black"/>
    <n v="211.96"/>
    <n v="4"/>
    <n v="0"/>
    <n v="8.4783999999999935"/>
  </r>
  <r>
    <n v="48"/>
    <x v="23"/>
    <x v="0"/>
    <x v="23"/>
    <d v="2013-06-26T00:00:00"/>
    <s v="Standard Class"/>
    <s v="LH-16900"/>
    <s v="Lena Hernandez"/>
    <x v="0"/>
    <s v="United States"/>
    <s v="Dover"/>
    <x v="13"/>
    <n v="19901"/>
    <x v="3"/>
    <s v="TEC-AC-10002167"/>
    <x v="2"/>
    <x v="11"/>
    <s v="Imation 8gb Micro Traveldrive Usb 2.0 Flash Drive"/>
    <n v="45"/>
    <n v="3"/>
    <n v="0"/>
    <n v="4.9500000000000011"/>
  </r>
  <r>
    <n v="49"/>
    <x v="23"/>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x v="24"/>
    <x v="1"/>
    <x v="24"/>
    <d v="2012-04-22T00:00:00"/>
    <s v="Standard Class"/>
    <s v="DP-13000"/>
    <s v="Darren Powers"/>
    <x v="0"/>
    <s v="United States"/>
    <s v="New Albany"/>
    <x v="14"/>
    <n v="47150"/>
    <x v="2"/>
    <s v="OFF-BI-10004410"/>
    <x v="1"/>
    <x v="8"/>
    <s v="C-Line Peel &amp; Stick Add-On Filing Pockets, 8-3/4 x 5-1/8, 10/Pack"/>
    <n v="38.22"/>
    <n v="6"/>
    <n v="0"/>
    <n v="17.9634"/>
  </r>
  <r>
    <n v="51"/>
    <x v="24"/>
    <x v="1"/>
    <x v="24"/>
    <d v="2012-04-22T00:00:00"/>
    <s v="Standard Class"/>
    <s v="DP-13000"/>
    <s v="Darren Powers"/>
    <x v="0"/>
    <s v="United States"/>
    <s v="New Albany"/>
    <x v="14"/>
    <n v="47150"/>
    <x v="2"/>
    <s v="OFF-LA-10002762"/>
    <x v="1"/>
    <x v="2"/>
    <s v="Avery 485"/>
    <n v="75.179999999999993"/>
    <n v="6"/>
    <n v="0"/>
    <n v="35.334599999999995"/>
  </r>
  <r>
    <n v="52"/>
    <x v="24"/>
    <x v="1"/>
    <x v="24"/>
    <d v="2012-04-22T00:00:00"/>
    <s v="Standard Class"/>
    <s v="DP-13000"/>
    <s v="Darren Powers"/>
    <x v="0"/>
    <s v="United States"/>
    <s v="New Albany"/>
    <x v="14"/>
    <n v="47150"/>
    <x v="2"/>
    <s v="FUR-FU-10001706"/>
    <x v="0"/>
    <x v="5"/>
    <s v="Longer-Life Soft White Bulbs"/>
    <n v="6.16"/>
    <n v="2"/>
    <n v="0"/>
    <n v="2.9567999999999999"/>
  </r>
  <r>
    <n v="53"/>
    <x v="24"/>
    <x v="1"/>
    <x v="24"/>
    <d v="2012-04-22T00:00:00"/>
    <s v="Standard Class"/>
    <s v="DP-13000"/>
    <s v="Darren Powers"/>
    <x v="0"/>
    <s v="United States"/>
    <s v="New Albany"/>
    <x v="14"/>
    <n v="47150"/>
    <x v="2"/>
    <s v="FUR-CH-10003061"/>
    <x v="0"/>
    <x v="1"/>
    <s v="Global Leather Task Chair, Black"/>
    <n v="89.99"/>
    <n v="1"/>
    <n v="0"/>
    <n v="17.098099999999988"/>
  </r>
  <r>
    <n v="54"/>
    <x v="25"/>
    <x v="0"/>
    <x v="25"/>
    <d v="2013-12-18T00:00:00"/>
    <s v="Standard Class"/>
    <s v="JM-15265"/>
    <s v="Janet Molinari"/>
    <x v="1"/>
    <s v="United States"/>
    <s v="New York City"/>
    <x v="15"/>
    <n v="10024"/>
    <x v="3"/>
    <s v="OFF-FA-10000304"/>
    <x v="1"/>
    <x v="13"/>
    <s v="Advantus Push Pins"/>
    <n v="15.260000000000002"/>
    <n v="7"/>
    <n v="0"/>
    <n v="6.2566000000000006"/>
  </r>
  <r>
    <n v="55"/>
    <x v="25"/>
    <x v="0"/>
    <x v="25"/>
    <d v="2013-12-18T00:00:00"/>
    <s v="Standard Class"/>
    <s v="JM-15265"/>
    <s v="Janet Molinari"/>
    <x v="1"/>
    <s v="United States"/>
    <s v="New York City"/>
    <x v="15"/>
    <n v="10024"/>
    <x v="3"/>
    <s v="TEC-PH-10002447"/>
    <x v="2"/>
    <x v="7"/>
    <s v="AT&amp;T CL83451 4-Handset Telephone"/>
    <n v="1029.95"/>
    <n v="5"/>
    <n v="0"/>
    <n v="298.68549999999999"/>
  </r>
  <r>
    <n v="56"/>
    <x v="26"/>
    <x v="0"/>
    <x v="26"/>
    <d v="2013-06-19T00:00:00"/>
    <s v="First Class"/>
    <s v="TB-21055"/>
    <s v="Ted Butterfield"/>
    <x v="0"/>
    <s v="United States"/>
    <s v="Troy"/>
    <x v="15"/>
    <n v="12180"/>
    <x v="3"/>
    <s v="OFF-ST-10000604"/>
    <x v="1"/>
    <x v="4"/>
    <s v="Home/Office Personal File Carts"/>
    <n v="208.56"/>
    <n v="6"/>
    <n v="0"/>
    <n v="52.139999999999986"/>
  </r>
  <r>
    <n v="57"/>
    <x v="26"/>
    <x v="0"/>
    <x v="26"/>
    <d v="2013-06-19T00:00:00"/>
    <s v="First Class"/>
    <s v="TB-21055"/>
    <s v="Ted Butterfield"/>
    <x v="0"/>
    <s v="United States"/>
    <s v="Troy"/>
    <x v="15"/>
    <n v="12180"/>
    <x v="3"/>
    <s v="OFF-PA-10001569"/>
    <x v="1"/>
    <x v="10"/>
    <s v="Xerox 232"/>
    <n v="32.400000000000006"/>
    <n v="5"/>
    <n v="0"/>
    <n v="15.552000000000001"/>
  </r>
  <r>
    <n v="58"/>
    <x v="26"/>
    <x v="0"/>
    <x v="26"/>
    <d v="2013-06-19T00:00:00"/>
    <s v="First Class"/>
    <s v="TB-21055"/>
    <s v="Ted Butterfield"/>
    <x v="0"/>
    <s v="United States"/>
    <s v="Troy"/>
    <x v="15"/>
    <n v="12180"/>
    <x v="3"/>
    <s v="FUR-CH-10003968"/>
    <x v="0"/>
    <x v="1"/>
    <s v="Novimex Turbo Task Chair"/>
    <n v="319.41000000000003"/>
    <n v="5"/>
    <n v="0.1"/>
    <n v="7.0980000000000061"/>
  </r>
  <r>
    <n v="59"/>
    <x v="26"/>
    <x v="0"/>
    <x v="26"/>
    <d v="2013-06-19T00:00:00"/>
    <s v="First Class"/>
    <s v="TB-21055"/>
    <s v="Ted Butterfield"/>
    <x v="0"/>
    <s v="United States"/>
    <s v="Troy"/>
    <x v="15"/>
    <n v="12180"/>
    <x v="3"/>
    <s v="OFF-PA-10000587"/>
    <x v="1"/>
    <x v="10"/>
    <s v="Array Parchment Paper, Assorted Colors"/>
    <n v="14.56"/>
    <n v="2"/>
    <n v="0"/>
    <n v="6.9888000000000003"/>
  </r>
  <r>
    <n v="60"/>
    <x v="26"/>
    <x v="0"/>
    <x v="26"/>
    <d v="2013-06-19T00:00:00"/>
    <s v="First Class"/>
    <s v="TB-21055"/>
    <s v="Ted Butterfield"/>
    <x v="0"/>
    <s v="United States"/>
    <s v="Troy"/>
    <x v="15"/>
    <n v="12180"/>
    <x v="3"/>
    <s v="TEC-AC-10002167"/>
    <x v="2"/>
    <x v="11"/>
    <s v="Imation 8gb Micro Traveldrive Usb 2.0 Flash Drive"/>
    <n v="30"/>
    <n v="2"/>
    <n v="0"/>
    <n v="3.3000000000000007"/>
  </r>
  <r>
    <n v="61"/>
    <x v="26"/>
    <x v="0"/>
    <x v="26"/>
    <d v="2013-06-19T00:00:00"/>
    <s v="First Class"/>
    <s v="TB-21055"/>
    <s v="Ted Butterfield"/>
    <x v="0"/>
    <s v="United States"/>
    <s v="Troy"/>
    <x v="15"/>
    <n v="12180"/>
    <x v="3"/>
    <s v="OFF-BI-10001460"/>
    <x v="1"/>
    <x v="8"/>
    <s v="Plastic Binding Combs"/>
    <n v="48.480000000000004"/>
    <n v="4"/>
    <n v="0.2"/>
    <n v="16.361999999999998"/>
  </r>
  <r>
    <n v="62"/>
    <x v="26"/>
    <x v="0"/>
    <x v="26"/>
    <d v="2013-06-19T00:00:00"/>
    <s v="First Class"/>
    <s v="TB-21055"/>
    <s v="Ted Butterfield"/>
    <x v="0"/>
    <s v="United States"/>
    <s v="Troy"/>
    <x v="15"/>
    <n v="12180"/>
    <x v="3"/>
    <s v="OFF-AR-10001868"/>
    <x v="1"/>
    <x v="6"/>
    <s v="Prang Dustless Chalk Sticks"/>
    <n v="1.68"/>
    <n v="1"/>
    <n v="0"/>
    <n v="0.84"/>
  </r>
  <r>
    <n v="63"/>
    <x v="27"/>
    <x v="1"/>
    <x v="27"/>
    <d v="2012-11-30T00:00:00"/>
    <s v="Standard Class"/>
    <s v="KM-16720"/>
    <s v="Kunst Miller"/>
    <x v="0"/>
    <s v="United States"/>
    <s v="Los Angeles"/>
    <x v="1"/>
    <n v="90004"/>
    <x v="1"/>
    <s v="TEC-AC-10004633"/>
    <x v="2"/>
    <x v="11"/>
    <s v="Verbatim 25 GB 6x Blu-ray Single Layer Recordable Disc, 3/Pack"/>
    <n v="13.98"/>
    <n v="2"/>
    <n v="0"/>
    <n v="6.1512000000000011"/>
  </r>
  <r>
    <n v="64"/>
    <x v="27"/>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x v="27"/>
    <x v="1"/>
    <x v="27"/>
    <d v="2012-11-30T00:00:00"/>
    <s v="Standard Class"/>
    <s v="KM-16720"/>
    <s v="Kunst Miller"/>
    <x v="0"/>
    <s v="United States"/>
    <s v="Los Angeles"/>
    <x v="1"/>
    <n v="90004"/>
    <x v="1"/>
    <s v="OFF-PA-10003892"/>
    <x v="1"/>
    <x v="10"/>
    <s v="Xerox 1943"/>
    <n v="146.72999999999999"/>
    <n v="3"/>
    <n v="0"/>
    <n v="68.963099999999997"/>
  </r>
  <r>
    <n v="66"/>
    <x v="27"/>
    <x v="1"/>
    <x v="27"/>
    <d v="2012-11-30T00:00:00"/>
    <s v="Standard Class"/>
    <s v="KM-16720"/>
    <s v="Kunst Miller"/>
    <x v="0"/>
    <s v="United States"/>
    <s v="Los Angeles"/>
    <x v="1"/>
    <n v="90004"/>
    <x v="1"/>
    <s v="FUR-FU-10000397"/>
    <x v="0"/>
    <x v="5"/>
    <s v="Luxo Economy Swing Arm Lamp"/>
    <n v="79.760000000000005"/>
    <n v="4"/>
    <n v="0"/>
    <n v="22.332800000000006"/>
  </r>
  <r>
    <n v="67"/>
    <x v="28"/>
    <x v="1"/>
    <x v="28"/>
    <d v="2012-05-05T00:00:00"/>
    <s v="Standard Class"/>
    <s v="PS-18970"/>
    <s v="Paul Stevenson"/>
    <x v="2"/>
    <s v="United States"/>
    <s v="Chicago"/>
    <x v="10"/>
    <n v="60610"/>
    <x v="2"/>
    <s v="FUR-CH-10001146"/>
    <x v="0"/>
    <x v="1"/>
    <s v="Global Value Mid-Back Manager's Chair, Gray"/>
    <n v="213.11499999999998"/>
    <n v="5"/>
    <n v="0.3"/>
    <n v="-15.222500000000011"/>
  </r>
  <r>
    <n v="68"/>
    <x v="29"/>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x v="29"/>
    <x v="2"/>
    <x v="29"/>
    <d v="2011-12-10T00:00:00"/>
    <s v="Standard Class"/>
    <s v="BS-11590"/>
    <s v="Brendan Sweed"/>
    <x v="1"/>
    <s v="United States"/>
    <s v="Gilbert"/>
    <x v="16"/>
    <n v="85234"/>
    <x v="1"/>
    <s v="TEC-PH-10002726"/>
    <x v="2"/>
    <x v="7"/>
    <s v="netTALK DUO VoIP Telephone Service"/>
    <n v="167.96800000000002"/>
    <n v="4"/>
    <n v="0.2"/>
    <n v="62.988"/>
  </r>
  <r>
    <n v="70"/>
    <x v="30"/>
    <x v="0"/>
    <x v="30"/>
    <d v="2013-06-07T00:00:00"/>
    <s v="First Class"/>
    <s v="KD-16270"/>
    <s v="Karen Daniels"/>
    <x v="0"/>
    <s v="United States"/>
    <s v="Springfield"/>
    <x v="17"/>
    <n v="22153"/>
    <x v="0"/>
    <s v="OFF-PA-10000482"/>
    <x v="1"/>
    <x v="10"/>
    <s v="Snap-A-Way Black Print Carbonless Ruled Speed Letter, Triplicate"/>
    <n v="75.88"/>
    <n v="2"/>
    <n v="0"/>
    <n v="35.663599999999995"/>
  </r>
  <r>
    <n v="71"/>
    <x v="31"/>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x v="32"/>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x v="33"/>
    <x v="1"/>
    <x v="33"/>
    <d v="2012-05-02T00:00:00"/>
    <s v="Standard Class"/>
    <s v="JE-15745"/>
    <s v="Joel Eaton"/>
    <x v="0"/>
    <s v="United States"/>
    <s v="Memphis"/>
    <x v="18"/>
    <n v="38109"/>
    <x v="0"/>
    <s v="FUR-CH-10000513"/>
    <x v="0"/>
    <x v="1"/>
    <s v="High-Back Leather Manager's Chair"/>
    <n v="831.93600000000015"/>
    <n v="8"/>
    <n v="0.2"/>
    <n v="-114.39120000000003"/>
  </r>
  <r>
    <n v="74"/>
    <x v="33"/>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x v="33"/>
    <x v="1"/>
    <x v="33"/>
    <d v="2012-05-02T00:00:00"/>
    <s v="Standard Class"/>
    <s v="JE-15745"/>
    <s v="Joel Eaton"/>
    <x v="0"/>
    <s v="United States"/>
    <s v="Memphis"/>
    <x v="18"/>
    <n v="38109"/>
    <x v="0"/>
    <s v="OFF-ST-10004123"/>
    <x v="1"/>
    <x v="4"/>
    <s v="Safco Industrial Wire Shelving System"/>
    <n v="72.784000000000006"/>
    <n v="1"/>
    <n v="0.2"/>
    <n v="-18.196000000000002"/>
  </r>
  <r>
    <n v="76"/>
    <x v="34"/>
    <x v="3"/>
    <x v="34"/>
    <d v="2014-12-12T00:00:00"/>
    <s v="First Class"/>
    <s v="KB-16600"/>
    <s v="Ken Brennan"/>
    <x v="1"/>
    <s v="United States"/>
    <s v="Houston"/>
    <x v="5"/>
    <n v="77041"/>
    <x v="2"/>
    <s v="OFF-BI-10004182"/>
    <x v="1"/>
    <x v="8"/>
    <s v="Economy Binders"/>
    <n v="1.2479999999999998"/>
    <n v="3"/>
    <n v="0.8"/>
    <n v="-1.9344000000000006"/>
  </r>
  <r>
    <n v="77"/>
    <x v="34"/>
    <x v="3"/>
    <x v="34"/>
    <d v="2014-12-12T00:00:00"/>
    <s v="First Class"/>
    <s v="KB-16600"/>
    <s v="Ken Brennan"/>
    <x v="1"/>
    <s v="United States"/>
    <s v="Houston"/>
    <x v="5"/>
    <n v="77041"/>
    <x v="2"/>
    <s v="FUR-FU-10000260"/>
    <x v="0"/>
    <x v="5"/>
    <s v="6&quot; Cubicle Wall Clock, Black"/>
    <n v="9.7080000000000002"/>
    <n v="3"/>
    <n v="0.6"/>
    <n v="-5.8248000000000015"/>
  </r>
  <r>
    <n v="78"/>
    <x v="34"/>
    <x v="3"/>
    <x v="34"/>
    <d v="2014-12-12T00:00:00"/>
    <s v="First Class"/>
    <s v="KB-16600"/>
    <s v="Ken Brennan"/>
    <x v="1"/>
    <s v="United States"/>
    <s v="Houston"/>
    <x v="5"/>
    <n v="77041"/>
    <x v="2"/>
    <s v="OFF-ST-10000615"/>
    <x v="1"/>
    <x v="4"/>
    <s v="SimpliFile Personal File, Black Granite, 15w x 6-15/16d x 11-1/4h"/>
    <n v="27.240000000000002"/>
    <n v="3"/>
    <n v="0.2"/>
    <n v="2.724000000000002"/>
  </r>
  <r>
    <n v="79"/>
    <x v="35"/>
    <x v="2"/>
    <x v="35"/>
    <d v="2011-12-01T00:00:00"/>
    <s v="Second Class"/>
    <s v="JE-15745"/>
    <s v="Joel Eaton"/>
    <x v="0"/>
    <s v="United States"/>
    <s v="Houston"/>
    <x v="5"/>
    <n v="77070"/>
    <x v="2"/>
    <s v="FUR-FU-10003194"/>
    <x v="0"/>
    <x v="5"/>
    <s v="Eldon Expressions Desk Accessory, Wood Pencil Holder, Oak"/>
    <n v="19.3"/>
    <n v="5"/>
    <n v="0.6"/>
    <n v="-14.475000000000001"/>
  </r>
  <r>
    <n v="80"/>
    <x v="36"/>
    <x v="0"/>
    <x v="1"/>
    <d v="2013-06-16T00:00:00"/>
    <s v="First Class"/>
    <s v="SC-20770"/>
    <s v="Stewart Carmichael"/>
    <x v="1"/>
    <s v="United States"/>
    <s v="Decatur"/>
    <x v="19"/>
    <n v="35601"/>
    <x v="0"/>
    <s v="OFF-AP-10002118"/>
    <x v="1"/>
    <x v="9"/>
    <s v="1.7 Cubic Foot Compact &quot;Cube&quot; Office Refrigerators"/>
    <n v="208.16"/>
    <n v="1"/>
    <n v="0"/>
    <n v="56.20320000000001"/>
  </r>
  <r>
    <n v="81"/>
    <x v="36"/>
    <x v="0"/>
    <x v="1"/>
    <d v="2013-06-16T00:00:00"/>
    <s v="First Class"/>
    <s v="SC-20770"/>
    <s v="Stewart Carmichael"/>
    <x v="1"/>
    <s v="United States"/>
    <s v="Decatur"/>
    <x v="19"/>
    <n v="35601"/>
    <x v="0"/>
    <s v="OFF-BI-10002309"/>
    <x v="1"/>
    <x v="8"/>
    <s v="Avery Heavy-Duty EZD  Binder With Locking Rings"/>
    <n v="16.740000000000002"/>
    <n v="3"/>
    <n v="0"/>
    <n v="8.0351999999999997"/>
  </r>
  <r>
    <n v="82"/>
    <x v="37"/>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x v="37"/>
    <x v="2"/>
    <x v="36"/>
    <d v="2011-10-16T00:00:00"/>
    <s v="Standard Class"/>
    <s v="DN-13690"/>
    <s v="Duane Noonan"/>
    <x v="0"/>
    <s v="United States"/>
    <s v="San Francisco"/>
    <x v="1"/>
    <n v="94122"/>
    <x v="1"/>
    <s v="OFF-ST-10002370"/>
    <x v="1"/>
    <x v="4"/>
    <s v="Sortfiler Multipurpose Personal File Organizer, Black"/>
    <n v="21.39"/>
    <n v="1"/>
    <n v="0"/>
    <n v="6.2030999999999992"/>
  </r>
  <r>
    <n v="84"/>
    <x v="38"/>
    <x v="1"/>
    <x v="37"/>
    <d v="2012-09-08T00:00:00"/>
    <s v="Standard Class"/>
    <s v="JC-16105"/>
    <s v="Julie Creighton"/>
    <x v="1"/>
    <s v="United States"/>
    <s v="Durham"/>
    <x v="3"/>
    <n v="27707"/>
    <x v="0"/>
    <s v="OFF-EN-10000927"/>
    <x v="1"/>
    <x v="12"/>
    <s v="Jet-Pak Recycled Peel 'N' Seal Padded Mailers"/>
    <n v="200.98400000000004"/>
    <n v="7"/>
    <n v="0.2"/>
    <n v="62.807499999999976"/>
  </r>
  <r>
    <n v="85"/>
    <x v="39"/>
    <x v="3"/>
    <x v="38"/>
    <d v="2014-11-17T00:00:00"/>
    <s v="First Class"/>
    <s v="CS-12400"/>
    <s v="Christopher Schild"/>
    <x v="2"/>
    <s v="United States"/>
    <s v="Chicago"/>
    <x v="10"/>
    <n v="60623"/>
    <x v="2"/>
    <s v="OFF-ST-10003656"/>
    <x v="1"/>
    <x v="4"/>
    <s v="Safco Industrial Wire Shelving"/>
    <n v="230.376"/>
    <n v="3"/>
    <n v="0.2"/>
    <n v="-48.954900000000002"/>
  </r>
  <r>
    <n v="86"/>
    <x v="40"/>
    <x v="3"/>
    <x v="39"/>
    <d v="2014-05-31T00:00:00"/>
    <s v="Second Class"/>
    <s v="PO-18865"/>
    <s v="Patrick O'Donnell"/>
    <x v="0"/>
    <s v="United States"/>
    <s v="Columbia"/>
    <x v="20"/>
    <n v="29203"/>
    <x v="0"/>
    <s v="FUR-CH-10000863"/>
    <x v="0"/>
    <x v="1"/>
    <s v="Novimex Swivel Fabric Task Chair"/>
    <n v="301.95999999999998"/>
    <n v="2"/>
    <n v="0"/>
    <n v="33.215599999999995"/>
  </r>
  <r>
    <n v="87"/>
    <x v="41"/>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x v="41"/>
    <x v="3"/>
    <x v="40"/>
    <d v="2014-11-03T00:00:00"/>
    <s v="Standard Class"/>
    <s v="PG-18895"/>
    <s v="Paul Gonzalez"/>
    <x v="0"/>
    <s v="United States"/>
    <s v="Rochester"/>
    <x v="11"/>
    <n v="55901"/>
    <x v="2"/>
    <s v="OFF-LA-10000134"/>
    <x v="1"/>
    <x v="2"/>
    <s v="Avery 511"/>
    <n v="6.16"/>
    <n v="2"/>
    <n v="0"/>
    <n v="2.9567999999999999"/>
  </r>
  <r>
    <n v="89"/>
    <x v="42"/>
    <x v="0"/>
    <x v="41"/>
    <d v="2013-04-11T00:00:00"/>
    <s v="Second Class"/>
    <s v="GM-14455"/>
    <s v="Gary Mitchum"/>
    <x v="2"/>
    <s v="United States"/>
    <s v="Houston"/>
    <x v="5"/>
    <n v="77095"/>
    <x v="2"/>
    <s v="OFF-ST-10003442"/>
    <x v="1"/>
    <x v="4"/>
    <s v="Eldon Portable Mobile Manager"/>
    <n v="158.36800000000002"/>
    <n v="7"/>
    <n v="0.2"/>
    <n v="13.857199999999999"/>
  </r>
  <r>
    <n v="90"/>
    <x v="43"/>
    <x v="0"/>
    <x v="42"/>
    <d v="2013-09-23T00:00:00"/>
    <s v="Standard Class"/>
    <s v="JS-15685"/>
    <s v="Jim Sink"/>
    <x v="1"/>
    <s v="United States"/>
    <s v="Los Angeles"/>
    <x v="1"/>
    <n v="90036"/>
    <x v="1"/>
    <s v="OFF-AR-10004930"/>
    <x v="1"/>
    <x v="6"/>
    <s v="Turquoise Lead Holder with Pocket Clip"/>
    <n v="20.100000000000001"/>
    <n v="3"/>
    <n v="0"/>
    <n v="6.6329999999999982"/>
  </r>
  <r>
    <n v="91"/>
    <x v="43"/>
    <x v="0"/>
    <x v="42"/>
    <d v="2013-09-23T00:00:00"/>
    <s v="Standard Class"/>
    <s v="JS-15685"/>
    <s v="Jim Sink"/>
    <x v="1"/>
    <s v="United States"/>
    <s v="Los Angeles"/>
    <x v="1"/>
    <n v="90036"/>
    <x v="1"/>
    <s v="TEC-PH-10004093"/>
    <x v="2"/>
    <x v="7"/>
    <s v="Panasonic Kx-TS550"/>
    <n v="73.584000000000003"/>
    <n v="2"/>
    <n v="0.2"/>
    <n v="8.2781999999999982"/>
  </r>
  <r>
    <n v="92"/>
    <x v="43"/>
    <x v="0"/>
    <x v="42"/>
    <d v="2013-09-23T00:00:00"/>
    <s v="Standard Class"/>
    <s v="JS-15685"/>
    <s v="Jim Sink"/>
    <x v="1"/>
    <s v="United States"/>
    <s v="Los Angeles"/>
    <x v="1"/>
    <n v="90036"/>
    <x v="1"/>
    <s v="OFF-PA-10000304"/>
    <x v="1"/>
    <x v="10"/>
    <s v="Xerox 1995"/>
    <n v="6.48"/>
    <n v="1"/>
    <n v="0"/>
    <n v="3.1104000000000003"/>
  </r>
  <r>
    <n v="93"/>
    <x v="44"/>
    <x v="1"/>
    <x v="43"/>
    <d v="2012-02-05T00:00:00"/>
    <s v="Second Class"/>
    <s v="KB-16315"/>
    <s v="Karl Braun"/>
    <x v="0"/>
    <s v="United States"/>
    <s v="Minneapolis"/>
    <x v="11"/>
    <n v="55407"/>
    <x v="2"/>
    <s v="OFF-PA-10003177"/>
    <x v="1"/>
    <x v="10"/>
    <s v="Xerox 1999"/>
    <n v="12.96"/>
    <n v="2"/>
    <n v="0"/>
    <n v="6.2208000000000006"/>
  </r>
  <r>
    <n v="94"/>
    <x v="44"/>
    <x v="1"/>
    <x v="43"/>
    <d v="2012-02-05T00:00:00"/>
    <s v="Second Class"/>
    <s v="KB-16315"/>
    <s v="Karl Braun"/>
    <x v="0"/>
    <s v="United States"/>
    <s v="Minneapolis"/>
    <x v="11"/>
    <n v="55407"/>
    <x v="2"/>
    <s v="FUR-FU-10003799"/>
    <x v="0"/>
    <x v="5"/>
    <s v="Seth Thomas 13 1/2&quot; Wall Clock"/>
    <n v="53.34"/>
    <n v="3"/>
    <n v="0"/>
    <n v="16.535399999999996"/>
  </r>
  <r>
    <n v="95"/>
    <x v="44"/>
    <x v="1"/>
    <x v="43"/>
    <d v="2012-02-05T00:00:00"/>
    <s v="Second Class"/>
    <s v="KB-16315"/>
    <s v="Karl Braun"/>
    <x v="0"/>
    <s v="United States"/>
    <s v="Minneapolis"/>
    <x v="11"/>
    <n v="55407"/>
    <x v="2"/>
    <s v="OFF-BI-10002852"/>
    <x v="1"/>
    <x v="8"/>
    <s v="Ibico Standard Transparent Covers"/>
    <n v="32.96"/>
    <n v="2"/>
    <n v="0"/>
    <n v="16.150400000000001"/>
  </r>
  <r>
    <n v="96"/>
    <x v="45"/>
    <x v="3"/>
    <x v="44"/>
    <d v="2014-11-13T00:00:00"/>
    <s v="Standard Class"/>
    <s v="RB-19705"/>
    <s v="Roger Barcio"/>
    <x v="2"/>
    <s v="United States"/>
    <s v="Portland"/>
    <x v="21"/>
    <n v="97206"/>
    <x v="1"/>
    <s v="OFF-BI-10004738"/>
    <x v="1"/>
    <x v="8"/>
    <s v="Flexible Leather- Look Classic Collection Ring Binder"/>
    <n v="5.6820000000000013"/>
    <n v="1"/>
    <n v="0.7"/>
    <n v="-3.7880000000000003"/>
  </r>
  <r>
    <n v="97"/>
    <x v="46"/>
    <x v="3"/>
    <x v="45"/>
    <d v="2014-11-12T00:00:00"/>
    <s v="Second Class"/>
    <s v="PN-18775"/>
    <s v="Parhena Norris"/>
    <x v="2"/>
    <s v="United States"/>
    <s v="New York City"/>
    <x v="15"/>
    <n v="10009"/>
    <x v="3"/>
    <s v="FUR-FU-10000629"/>
    <x v="0"/>
    <x v="5"/>
    <s v="9-3/4 Diameter Round Wall Clock"/>
    <n v="96.53"/>
    <n v="7"/>
    <n v="0"/>
    <n v="40.5426"/>
  </r>
  <r>
    <n v="98"/>
    <x v="47"/>
    <x v="3"/>
    <x v="46"/>
    <d v="2014-06-21T00:00:00"/>
    <s v="First Class"/>
    <s v="KD-16345"/>
    <s v="Katherine Ducich"/>
    <x v="0"/>
    <s v="United States"/>
    <s v="San Francisco"/>
    <x v="1"/>
    <n v="94122"/>
    <x v="1"/>
    <s v="OFF-BI-10001721"/>
    <x v="1"/>
    <x v="8"/>
    <s v="Trimflex Flexible Post Binders"/>
    <n v="51.311999999999998"/>
    <n v="3"/>
    <n v="0.2"/>
    <n v="17.959199999999999"/>
  </r>
  <r>
    <n v="99"/>
    <x v="48"/>
    <x v="0"/>
    <x v="47"/>
    <d v="2013-09-12T00:00:00"/>
    <s v="Standard Class"/>
    <s v="ER-13855"/>
    <s v="Elpida Rittenbach"/>
    <x v="1"/>
    <s v="United States"/>
    <s v="Saint Paul"/>
    <x v="11"/>
    <n v="55106"/>
    <x v="2"/>
    <s v="OFF-AP-10000358"/>
    <x v="1"/>
    <x v="9"/>
    <s v="Fellowes Basic Home/Office Series Surge Protectors"/>
    <n v="77.88"/>
    <n v="6"/>
    <n v="0"/>
    <n v="22.585199999999993"/>
  </r>
  <r>
    <n v="100"/>
    <x v="49"/>
    <x v="0"/>
    <x v="48"/>
    <d v="2013-09-03T00:00:00"/>
    <s v="Standard Class"/>
    <s v="RB-19465"/>
    <s v="Rick Bensley"/>
    <x v="2"/>
    <s v="United States"/>
    <s v="Chicago"/>
    <x v="10"/>
    <n v="60610"/>
    <x v="2"/>
    <s v="OFF-PA-10003256"/>
    <x v="1"/>
    <x v="10"/>
    <s v="Avery Personal Creations Heavyweight Cards"/>
    <n v="64.623999999999995"/>
    <n v="7"/>
    <n v="0.2"/>
    <n v="22.618399999999994"/>
  </r>
  <r>
    <n v="101"/>
    <x v="49"/>
    <x v="0"/>
    <x v="48"/>
    <d v="2013-09-03T00:00:00"/>
    <s v="Standard Class"/>
    <s v="RB-19465"/>
    <s v="Rick Bensley"/>
    <x v="2"/>
    <s v="United States"/>
    <s v="Chicago"/>
    <x v="10"/>
    <n v="60610"/>
    <x v="2"/>
    <s v="TEC-AC-10001767"/>
    <x v="2"/>
    <x v="11"/>
    <s v="SanDisk Ultra 64 GB MicroSDHC Class 10 Memory Card"/>
    <n v="95.976000000000013"/>
    <n v="3"/>
    <n v="0.2"/>
    <n v="-10.797300000000011"/>
  </r>
  <r>
    <n v="102"/>
    <x v="49"/>
    <x v="0"/>
    <x v="48"/>
    <d v="2013-09-03T00:00:00"/>
    <s v="Standard Class"/>
    <s v="RB-19465"/>
    <s v="Rick Bensley"/>
    <x v="2"/>
    <s v="United States"/>
    <s v="Chicago"/>
    <x v="10"/>
    <n v="60610"/>
    <x v="2"/>
    <s v="OFF-BI-10002609"/>
    <x v="1"/>
    <x v="8"/>
    <s v="Avery Hidden Tab Dividers for Binding Systems"/>
    <n v="1.7879999999999996"/>
    <n v="3"/>
    <n v="0.8"/>
    <n v="-3.0396000000000001"/>
  </r>
  <r>
    <n v="103"/>
    <x v="50"/>
    <x v="0"/>
    <x v="49"/>
    <d v="2013-12-05T00:00:00"/>
    <s v="Second Class"/>
    <s v="GZ-14470"/>
    <s v="Gary Zandusky"/>
    <x v="0"/>
    <s v="United States"/>
    <s v="Rochester"/>
    <x v="11"/>
    <n v="55901"/>
    <x v="2"/>
    <s v="OFF-PA-10004040"/>
    <x v="1"/>
    <x v="10"/>
    <s v="Universal Premium White Copier/Laser Paper (20Lb. and 87 Bright)"/>
    <n v="23.92"/>
    <n v="4"/>
    <n v="0"/>
    <n v="11.720800000000001"/>
  </r>
  <r>
    <n v="104"/>
    <x v="51"/>
    <x v="1"/>
    <x v="50"/>
    <d v="2012-11-17T00:00:00"/>
    <s v="Standard Class"/>
    <s v="LC-16870"/>
    <s v="Lena Cacioppo"/>
    <x v="0"/>
    <s v="United States"/>
    <s v="Aurora"/>
    <x v="22"/>
    <n v="80013"/>
    <x v="1"/>
    <s v="TEC-AC-10001552"/>
    <x v="2"/>
    <x v="11"/>
    <s v="Logitech K350 2.4Ghz Wireless Keyboard"/>
    <n v="238.89600000000002"/>
    <n v="6"/>
    <n v="0.2"/>
    <n v="-26.875800000000012"/>
  </r>
  <r>
    <n v="105"/>
    <x v="51"/>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x v="51"/>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x v="52"/>
    <x v="3"/>
    <x v="51"/>
    <d v="2014-11-29T00:00:00"/>
    <s v="Standard Class"/>
    <s v="JM-15250"/>
    <s v="Janet Martin"/>
    <x v="0"/>
    <s v="United States"/>
    <s v="Charlotte"/>
    <x v="3"/>
    <n v="28205"/>
    <x v="0"/>
    <s v="TEC-AC-10003499"/>
    <x v="2"/>
    <x v="11"/>
    <s v="Memorex Mini Travel Drive 8 GB USB 2.0 Flash Drive"/>
    <n v="74.112000000000009"/>
    <n v="8"/>
    <n v="0.2"/>
    <n v="17.601600000000001"/>
  </r>
  <r>
    <n v="108"/>
    <x v="52"/>
    <x v="3"/>
    <x v="51"/>
    <d v="2014-11-29T00:00:00"/>
    <s v="Standard Class"/>
    <s v="JM-15250"/>
    <s v="Janet Martin"/>
    <x v="0"/>
    <s v="United States"/>
    <s v="Charlotte"/>
    <x v="3"/>
    <n v="28205"/>
    <x v="0"/>
    <s v="TEC-PH-10002844"/>
    <x v="2"/>
    <x v="7"/>
    <s v="Speck Products Candyshell Flip Case"/>
    <n v="27.992000000000004"/>
    <n v="1"/>
    <n v="0.2"/>
    <n v="2.0993999999999993"/>
  </r>
  <r>
    <n v="109"/>
    <x v="52"/>
    <x v="3"/>
    <x v="51"/>
    <d v="2014-11-29T00:00:00"/>
    <s v="Standard Class"/>
    <s v="JM-15250"/>
    <s v="Janet Martin"/>
    <x v="0"/>
    <s v="United States"/>
    <s v="Charlotte"/>
    <x v="3"/>
    <n v="28205"/>
    <x v="0"/>
    <s v="OFF-AR-10000390"/>
    <x v="1"/>
    <x v="6"/>
    <s v="Newell Chalk Holder"/>
    <n v="3.3040000000000003"/>
    <n v="1"/>
    <n v="0.2"/>
    <n v="1.0737999999999999"/>
  </r>
  <r>
    <n v="110"/>
    <x v="53"/>
    <x v="1"/>
    <x v="52"/>
    <d v="2012-10-20T00:00:00"/>
    <s v="Standard Class"/>
    <s v="PA-19060"/>
    <s v="Pete Armstrong"/>
    <x v="2"/>
    <s v="United States"/>
    <s v="Orland Park"/>
    <x v="10"/>
    <n v="60462"/>
    <x v="2"/>
    <s v="TEC-AC-10000844"/>
    <x v="2"/>
    <x v="11"/>
    <s v="Logitech Gaming G510s - Keyboard"/>
    <n v="339.96000000000004"/>
    <n v="5"/>
    <n v="0.2"/>
    <n v="67.991999999999962"/>
  </r>
  <r>
    <n v="111"/>
    <x v="54"/>
    <x v="3"/>
    <x v="53"/>
    <d v="2014-12-31T00:00:00"/>
    <s v="Standard Class"/>
    <s v="CV-12805"/>
    <s v="Cynthia Voltz"/>
    <x v="1"/>
    <s v="United States"/>
    <s v="New York City"/>
    <x v="15"/>
    <n v="10035"/>
    <x v="3"/>
    <s v="FUR-FU-10001934"/>
    <x v="0"/>
    <x v="5"/>
    <s v="Magnifier Swing Arm Lamp"/>
    <n v="41.96"/>
    <n v="2"/>
    <n v="0"/>
    <n v="10.909600000000001"/>
  </r>
  <r>
    <n v="112"/>
    <x v="55"/>
    <x v="0"/>
    <x v="54"/>
    <d v="2013-11-11T00:00:00"/>
    <s v="Standard Class"/>
    <s v="CL-12565"/>
    <s v="Clay Ludtke"/>
    <x v="0"/>
    <s v="United States"/>
    <s v="Urbandale"/>
    <x v="23"/>
    <n v="50322"/>
    <x v="2"/>
    <s v="OFF-AR-10000380"/>
    <x v="1"/>
    <x v="6"/>
    <s v="Hunt PowerHouse Electric Pencil Sharpener, Blue"/>
    <n v="75.959999999999994"/>
    <n v="2"/>
    <n v="0"/>
    <n v="22.78799999999999"/>
  </r>
  <r>
    <n v="113"/>
    <x v="55"/>
    <x v="0"/>
    <x v="54"/>
    <d v="2013-11-11T00:00:00"/>
    <s v="Standard Class"/>
    <s v="CL-12565"/>
    <s v="Clay Ludtke"/>
    <x v="0"/>
    <s v="United States"/>
    <s v="Urbandale"/>
    <x v="23"/>
    <n v="50322"/>
    <x v="2"/>
    <s v="OFF-BI-10003981"/>
    <x v="1"/>
    <x v="8"/>
    <s v="Avery Durable Plastic 1&quot; Binders"/>
    <n v="27.240000000000002"/>
    <n v="6"/>
    <n v="0"/>
    <n v="13.3476"/>
  </r>
  <r>
    <n v="114"/>
    <x v="56"/>
    <x v="2"/>
    <x v="55"/>
    <d v="2011-08-27T00:00:00"/>
    <s v="Second Class"/>
    <s v="RC-19960"/>
    <s v="Ryan Crowe"/>
    <x v="0"/>
    <s v="United States"/>
    <s v="Columbus"/>
    <x v="24"/>
    <n v="43229"/>
    <x v="3"/>
    <s v="OFF-FA-10000621"/>
    <x v="1"/>
    <x v="13"/>
    <s v="OIC Colored Binder Clips, Assorted Sizes"/>
    <n v="40.096000000000004"/>
    <n v="14"/>
    <n v="0.2"/>
    <n v="14.534799999999997"/>
  </r>
  <r>
    <n v="115"/>
    <x v="56"/>
    <x v="2"/>
    <x v="55"/>
    <d v="2011-08-27T00:00:00"/>
    <s v="Second Class"/>
    <s v="RC-19960"/>
    <s v="Ryan Crowe"/>
    <x v="0"/>
    <s v="United States"/>
    <s v="Columbus"/>
    <x v="24"/>
    <n v="43229"/>
    <x v="3"/>
    <s v="OFF-EN-10002600"/>
    <x v="1"/>
    <x v="12"/>
    <s v="Redi-Strip #10 Envelopes, 4 1/8 x 9 1/2"/>
    <n v="4.7200000000000006"/>
    <n v="2"/>
    <n v="0.2"/>
    <n v="1.6519999999999997"/>
  </r>
  <r>
    <n v="116"/>
    <x v="56"/>
    <x v="2"/>
    <x v="55"/>
    <d v="2011-08-27T00:00:00"/>
    <s v="Second Class"/>
    <s v="RC-19960"/>
    <s v="Ryan Crowe"/>
    <x v="0"/>
    <s v="United States"/>
    <s v="Columbus"/>
    <x v="24"/>
    <n v="43229"/>
    <x v="3"/>
    <s v="OFF-PA-10004965"/>
    <x v="1"/>
    <x v="10"/>
    <s v="Xerox 1921"/>
    <n v="23.976000000000003"/>
    <n v="3"/>
    <n v="0.2"/>
    <n v="7.4924999999999988"/>
  </r>
  <r>
    <n v="117"/>
    <x v="56"/>
    <x v="2"/>
    <x v="55"/>
    <d v="2011-08-27T00:00:00"/>
    <s v="Second Class"/>
    <s v="RC-19960"/>
    <s v="Ryan Crowe"/>
    <x v="0"/>
    <s v="United States"/>
    <s v="Columbus"/>
    <x v="24"/>
    <n v="43229"/>
    <x v="3"/>
    <s v="OFF-EN-10002504"/>
    <x v="1"/>
    <x v="12"/>
    <s v="Tyvek  Top-Opening Peel &amp; Seel Envelopes, Plain White"/>
    <n v="130.464"/>
    <n v="6"/>
    <n v="0.2"/>
    <n v="44.031599999999997"/>
  </r>
  <r>
    <n v="118"/>
    <x v="57"/>
    <x v="1"/>
    <x v="56"/>
    <d v="2012-03-06T00:00:00"/>
    <s v="Standard Class"/>
    <s v="DK-13090"/>
    <s v="Dave Kipp"/>
    <x v="0"/>
    <s v="United States"/>
    <s v="Seattle"/>
    <x v="4"/>
    <n v="98103"/>
    <x v="1"/>
    <s v="FUR-TA-10001768"/>
    <x v="0"/>
    <x v="3"/>
    <s v="Hon Racetrack Conference Tables"/>
    <n v="787.53"/>
    <n v="3"/>
    <n v="0"/>
    <n v="165.38129999999995"/>
  </r>
  <r>
    <n v="119"/>
    <x v="58"/>
    <x v="1"/>
    <x v="57"/>
    <d v="2012-04-10T00:00:00"/>
    <s v="Standard Class"/>
    <s v="GG-14650"/>
    <s v="Greg Guthrie"/>
    <x v="1"/>
    <s v="United States"/>
    <s v="Bristol"/>
    <x v="18"/>
    <n v="37620"/>
    <x v="0"/>
    <s v="OFF-BI-10003650"/>
    <x v="1"/>
    <x v="8"/>
    <s v="GBC DocuBind 300 Electric Binding Machine"/>
    <n v="157.79400000000004"/>
    <n v="1"/>
    <n v="0.7"/>
    <n v="-115.71559999999999"/>
  </r>
  <r>
    <n v="120"/>
    <x v="59"/>
    <x v="0"/>
    <x v="1"/>
    <d v="2013-06-16T00:00:00"/>
    <s v="First Class"/>
    <s v="SC-20725"/>
    <s v="Steven Cartwright"/>
    <x v="0"/>
    <s v="United States"/>
    <s v="Wilmington"/>
    <x v="13"/>
    <n v="19805"/>
    <x v="3"/>
    <s v="FUR-FU-10002157"/>
    <x v="0"/>
    <x v="5"/>
    <s v="Artistic Insta-Plaque"/>
    <n v="47.04"/>
    <n v="3"/>
    <n v="0"/>
    <n v="18.345599999999997"/>
  </r>
  <r>
    <n v="121"/>
    <x v="59"/>
    <x v="0"/>
    <x v="1"/>
    <d v="2013-06-16T00:00:00"/>
    <s v="First Class"/>
    <s v="SC-20725"/>
    <s v="Steven Cartwright"/>
    <x v="0"/>
    <s v="United States"/>
    <s v="Wilmington"/>
    <x v="13"/>
    <n v="19805"/>
    <x v="3"/>
    <s v="OFF-BI-10003910"/>
    <x v="1"/>
    <x v="8"/>
    <s v="DXL Angle-View Binders with Locking Rings by Samsill"/>
    <n v="30.84"/>
    <n v="4"/>
    <n v="0"/>
    <n v="13.878"/>
  </r>
  <r>
    <n v="122"/>
    <x v="59"/>
    <x v="0"/>
    <x v="1"/>
    <d v="2013-06-16T00:00:00"/>
    <s v="First Class"/>
    <s v="SC-20725"/>
    <s v="Steven Cartwright"/>
    <x v="0"/>
    <s v="United States"/>
    <s v="Wilmington"/>
    <x v="13"/>
    <n v="19805"/>
    <x v="3"/>
    <s v="OFF-ST-10000777"/>
    <x v="1"/>
    <x v="4"/>
    <s v="Companion Letter/Legal File, Black"/>
    <n v="226.56"/>
    <n v="6"/>
    <n v="0"/>
    <n v="63.436800000000005"/>
  </r>
  <r>
    <n v="123"/>
    <x v="59"/>
    <x v="0"/>
    <x v="1"/>
    <d v="2013-06-16T00:00:00"/>
    <s v="First Class"/>
    <s v="SC-20725"/>
    <s v="Steven Cartwright"/>
    <x v="0"/>
    <s v="United States"/>
    <s v="Wilmington"/>
    <x v="13"/>
    <n v="19805"/>
    <x v="3"/>
    <s v="OFF-EN-10002500"/>
    <x v="1"/>
    <x v="12"/>
    <s v="Globe Weis Peel &amp; Seel First Class Envelopes"/>
    <n v="115.02"/>
    <n v="9"/>
    <n v="0"/>
    <n v="51.758999999999993"/>
  </r>
  <r>
    <n v="124"/>
    <x v="59"/>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x v="60"/>
    <x v="2"/>
    <x v="58"/>
    <d v="2011-12-28T00:00:00"/>
    <s v="Second Class"/>
    <s v="AD-10180"/>
    <s v="Alan Dominguez"/>
    <x v="2"/>
    <s v="United States"/>
    <s v="Houston"/>
    <x v="5"/>
    <n v="77041"/>
    <x v="2"/>
    <s v="FUR-CH-10004063"/>
    <x v="0"/>
    <x v="1"/>
    <s v="Global Deluxe High-Back Manager's Chair"/>
    <n v="600.55799999999999"/>
    <n v="3"/>
    <n v="0.3"/>
    <n v="-8.5794000000000779"/>
  </r>
  <r>
    <n v="126"/>
    <x v="61"/>
    <x v="2"/>
    <x v="59"/>
    <d v="2011-09-25T00:00:00"/>
    <s v="Standard Class"/>
    <s v="PF-19165"/>
    <s v="Philip Fox"/>
    <x v="0"/>
    <s v="United States"/>
    <s v="Bloomington"/>
    <x v="10"/>
    <n v="61701"/>
    <x v="2"/>
    <s v="FUR-TA-10004534"/>
    <x v="0"/>
    <x v="3"/>
    <s v="Bevis 44 x 96 Conference Tables"/>
    <n v="617.70000000000005"/>
    <n v="6"/>
    <n v="0.5"/>
    <n v="-407.68200000000013"/>
  </r>
  <r>
    <n v="127"/>
    <x v="62"/>
    <x v="3"/>
    <x v="60"/>
    <d v="2014-11-13T00:00:00"/>
    <s v="Standard Class"/>
    <s v="TS-21610"/>
    <s v="Troy Staebel"/>
    <x v="0"/>
    <s v="United States"/>
    <s v="Phoenix"/>
    <x v="16"/>
    <n v="85023"/>
    <x v="1"/>
    <s v="OFF-BI-10003274"/>
    <x v="1"/>
    <x v="8"/>
    <s v="Avery Durable Slant Ring Binders, No Labels"/>
    <n v="2.3880000000000003"/>
    <n v="2"/>
    <n v="0.7"/>
    <n v="-1.8308"/>
  </r>
  <r>
    <n v="128"/>
    <x v="62"/>
    <x v="3"/>
    <x v="60"/>
    <d v="2014-11-13T00:00:00"/>
    <s v="Standard Class"/>
    <s v="TS-21610"/>
    <s v="Troy Staebel"/>
    <x v="0"/>
    <s v="United States"/>
    <s v="Phoenix"/>
    <x v="16"/>
    <n v="85023"/>
    <x v="1"/>
    <s v="OFF-ST-10002974"/>
    <x v="1"/>
    <x v="4"/>
    <s v="Trav-L-File Heavy-Duty Shuttle II, Black"/>
    <n v="243.99200000000002"/>
    <n v="7"/>
    <n v="0.2"/>
    <n v="30.498999999999981"/>
  </r>
  <r>
    <n v="129"/>
    <x v="63"/>
    <x v="0"/>
    <x v="61"/>
    <d v="2013-11-11T00:00:00"/>
    <s v="Second Class"/>
    <s v="LS-16975"/>
    <s v="Lindsay Shagiari"/>
    <x v="2"/>
    <s v="United States"/>
    <s v="Los Angeles"/>
    <x v="1"/>
    <n v="90004"/>
    <x v="1"/>
    <s v="FUR-CH-10001146"/>
    <x v="0"/>
    <x v="1"/>
    <s v="Global Task Chair, Black"/>
    <n v="81.424000000000007"/>
    <n v="2"/>
    <n v="0.2"/>
    <n v="-9.1601999999999961"/>
  </r>
  <r>
    <n v="130"/>
    <x v="63"/>
    <x v="0"/>
    <x v="61"/>
    <d v="2013-11-11T00:00:00"/>
    <s v="Second Class"/>
    <s v="LS-16975"/>
    <s v="Lindsay Shagiari"/>
    <x v="2"/>
    <s v="United States"/>
    <s v="Los Angeles"/>
    <x v="1"/>
    <n v="90004"/>
    <x v="1"/>
    <s v="FUR-FU-10003773"/>
    <x v="0"/>
    <x v="5"/>
    <s v="Eldon Cleatmat Plus Chair Mats for High Pile Carpets"/>
    <n v="238.56"/>
    <n v="3"/>
    <n v="0"/>
    <n v="26.241599999999977"/>
  </r>
  <r>
    <n v="131"/>
    <x v="64"/>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x v="64"/>
    <x v="3"/>
    <x v="62"/>
    <d v="2014-02-06T00:00:00"/>
    <s v="First Class"/>
    <s v="DW-13585"/>
    <s v="Dorothy Wardle"/>
    <x v="1"/>
    <s v="United States"/>
    <s v="Columbus"/>
    <x v="24"/>
    <n v="43229"/>
    <x v="3"/>
    <s v="OFF-PA-10002377"/>
    <x v="1"/>
    <x v="10"/>
    <s v="Xerox 1916"/>
    <n v="78.304000000000002"/>
    <n v="2"/>
    <n v="0.2"/>
    <n v="29.363999999999997"/>
  </r>
  <r>
    <n v="133"/>
    <x v="64"/>
    <x v="3"/>
    <x v="62"/>
    <d v="2014-02-06T00:00:00"/>
    <s v="First Class"/>
    <s v="DW-13585"/>
    <s v="Dorothy Wardle"/>
    <x v="1"/>
    <s v="United States"/>
    <s v="Columbus"/>
    <x v="24"/>
    <n v="43229"/>
    <x v="3"/>
    <s v="OFF-FA-10002780"/>
    <x v="1"/>
    <x v="13"/>
    <s v="Staples"/>
    <n v="21.456"/>
    <n v="9"/>
    <n v="0.2"/>
    <n v="6.9731999999999976"/>
  </r>
  <r>
    <n v="134"/>
    <x v="65"/>
    <x v="0"/>
    <x v="63"/>
    <d v="2013-10-20T00:00:00"/>
    <s v="Standard Class"/>
    <s v="LC-16885"/>
    <s v="Lena Creighton"/>
    <x v="0"/>
    <s v="United States"/>
    <s v="Roseville"/>
    <x v="1"/>
    <n v="95661"/>
    <x v="1"/>
    <s v="OFF-PA-10001804"/>
    <x v="1"/>
    <x v="10"/>
    <s v="Xerox 195"/>
    <n v="20.04"/>
    <n v="3"/>
    <n v="0"/>
    <n v="9.6191999999999993"/>
  </r>
  <r>
    <n v="135"/>
    <x v="65"/>
    <x v="0"/>
    <x v="63"/>
    <d v="2013-10-20T00:00:00"/>
    <s v="Standard Class"/>
    <s v="LC-16885"/>
    <s v="Lena Creighton"/>
    <x v="0"/>
    <s v="United States"/>
    <s v="Roseville"/>
    <x v="1"/>
    <n v="95661"/>
    <x v="1"/>
    <s v="OFF-PA-10001736"/>
    <x v="1"/>
    <x v="10"/>
    <s v="Xerox 1880"/>
    <n v="35.44"/>
    <n v="1"/>
    <n v="0"/>
    <n v="16.656799999999997"/>
  </r>
  <r>
    <n v="136"/>
    <x v="65"/>
    <x v="0"/>
    <x v="63"/>
    <d v="2013-10-20T00:00:00"/>
    <s v="Standard Class"/>
    <s v="LC-16885"/>
    <s v="Lena Creighton"/>
    <x v="0"/>
    <s v="United States"/>
    <s v="Roseville"/>
    <x v="1"/>
    <n v="95661"/>
    <x v="1"/>
    <s v="OFF-AR-10001149"/>
    <x v="1"/>
    <x v="6"/>
    <s v="Sanford Colorific Colored Pencils, 12/Box"/>
    <n v="11.52"/>
    <n v="4"/>
    <n v="0"/>
    <n v="3.4559999999999995"/>
  </r>
  <r>
    <n v="137"/>
    <x v="65"/>
    <x v="0"/>
    <x v="63"/>
    <d v="2013-10-20T00:00:00"/>
    <s v="Standard Class"/>
    <s v="LC-16885"/>
    <s v="Lena Creighton"/>
    <x v="0"/>
    <s v="United States"/>
    <s v="Roseville"/>
    <x v="1"/>
    <n v="95661"/>
    <x v="1"/>
    <s v="OFF-FA-10002988"/>
    <x v="1"/>
    <x v="13"/>
    <s v="Ideal Clamps"/>
    <n v="4.0199999999999996"/>
    <n v="2"/>
    <n v="0"/>
    <n v="1.9697999999999998"/>
  </r>
  <r>
    <n v="138"/>
    <x v="65"/>
    <x v="0"/>
    <x v="63"/>
    <d v="2013-10-20T00:00:00"/>
    <s v="Standard Class"/>
    <s v="LC-16885"/>
    <s v="Lena Creighton"/>
    <x v="0"/>
    <s v="United States"/>
    <s v="Roseville"/>
    <x v="1"/>
    <n v="95661"/>
    <x v="1"/>
    <s v="OFF-BI-10004781"/>
    <x v="1"/>
    <x v="8"/>
    <s v="GBC Wire Binding Strips"/>
    <n v="76.176000000000002"/>
    <n v="3"/>
    <n v="0.2"/>
    <n v="26.661599999999996"/>
  </r>
  <r>
    <n v="139"/>
    <x v="65"/>
    <x v="0"/>
    <x v="63"/>
    <d v="2013-10-20T00:00:00"/>
    <s v="Standard Class"/>
    <s v="LC-16885"/>
    <s v="Lena Creighton"/>
    <x v="0"/>
    <s v="United States"/>
    <s v="Roseville"/>
    <x v="1"/>
    <n v="95661"/>
    <x v="1"/>
    <s v="OFF-SU-10001218"/>
    <x v="1"/>
    <x v="14"/>
    <s v="Fiskars Softgrip Scissors"/>
    <n v="65.88"/>
    <n v="6"/>
    <n v="0"/>
    <n v="18.446400000000004"/>
  </r>
  <r>
    <n v="140"/>
    <x v="65"/>
    <x v="0"/>
    <x v="63"/>
    <d v="2013-10-20T00:00:00"/>
    <s v="Standard Class"/>
    <s v="LC-16885"/>
    <s v="Lena Creighton"/>
    <x v="0"/>
    <s v="United States"/>
    <s v="Roseville"/>
    <x v="1"/>
    <n v="95661"/>
    <x v="1"/>
    <s v="FUR-FU-10001706"/>
    <x v="0"/>
    <x v="5"/>
    <s v="Longer-Life Soft White Bulbs"/>
    <n v="43.120000000000005"/>
    <n v="14"/>
    <n v="0"/>
    <n v="20.697599999999998"/>
  </r>
  <r>
    <n v="141"/>
    <x v="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x v="67"/>
    <x v="3"/>
    <x v="65"/>
    <d v="2014-09-24T00:00:00"/>
    <s v="Standard Class"/>
    <s v="SH-19975"/>
    <s v="Sally Hughsby"/>
    <x v="1"/>
    <s v="United States"/>
    <s v="San Francisco"/>
    <x v="1"/>
    <n v="94122"/>
    <x v="1"/>
    <s v="OFF-AR-10000940"/>
    <x v="1"/>
    <x v="6"/>
    <s v="Newell 343"/>
    <n v="8.82"/>
    <n v="3"/>
    <n v="0"/>
    <n v="2.3814000000000002"/>
  </r>
  <r>
    <n v="143"/>
    <x v="67"/>
    <x v="3"/>
    <x v="65"/>
    <d v="2014-09-24T00:00:00"/>
    <s v="Standard Class"/>
    <s v="SH-19975"/>
    <s v="Sally Hughsby"/>
    <x v="1"/>
    <s v="United States"/>
    <s v="San Francisco"/>
    <x v="1"/>
    <n v="94122"/>
    <x v="1"/>
    <s v="OFF-EN-10004030"/>
    <x v="1"/>
    <x v="12"/>
    <s v="Convenience Packs of Business Envelopes"/>
    <n v="10.86"/>
    <n v="3"/>
    <n v="0"/>
    <n v="5.1042000000000005"/>
  </r>
  <r>
    <n v="144"/>
    <x v="67"/>
    <x v="3"/>
    <x v="65"/>
    <d v="2014-09-24T00:00:00"/>
    <s v="Standard Class"/>
    <s v="SH-19975"/>
    <s v="Sally Hughsby"/>
    <x v="1"/>
    <s v="United States"/>
    <s v="San Francisco"/>
    <x v="1"/>
    <n v="94122"/>
    <x v="1"/>
    <s v="OFF-PA-10004327"/>
    <x v="1"/>
    <x v="10"/>
    <s v="Xerox 1911"/>
    <n v="143.69999999999999"/>
    <n v="3"/>
    <n v="0"/>
    <n v="68.975999999999999"/>
  </r>
  <r>
    <n v="145"/>
    <x v="68"/>
    <x v="3"/>
    <x v="66"/>
    <d v="2014-12-28T00:00:00"/>
    <s v="Standard Class"/>
    <s v="SG-20080"/>
    <s v="Sandra Glassco"/>
    <x v="0"/>
    <s v="United States"/>
    <s v="Independence"/>
    <x v="25"/>
    <n v="64055"/>
    <x v="2"/>
    <s v="OFF-AP-10001058"/>
    <x v="1"/>
    <x v="9"/>
    <s v="Sanyo 2.5 Cubic Foot Mid-Size Office Refrigerators"/>
    <n v="839.43000000000006"/>
    <n v="3"/>
    <n v="0"/>
    <n v="218.25179999999997"/>
  </r>
  <r>
    <n v="146"/>
    <x v="69"/>
    <x v="1"/>
    <x v="67"/>
    <d v="2012-09-12T00:00:00"/>
    <s v="Standard Class"/>
    <s v="HA-14920"/>
    <s v="Helen Andreada"/>
    <x v="0"/>
    <s v="United States"/>
    <s v="Pasadena"/>
    <x v="1"/>
    <n v="91104"/>
    <x v="1"/>
    <s v="OFF-ST-10003656"/>
    <x v="1"/>
    <x v="4"/>
    <s v="Safco Industrial Wire Shelving"/>
    <n v="671.93"/>
    <n v="7"/>
    <n v="0"/>
    <n v="20.157899999999998"/>
  </r>
  <r>
    <n v="147"/>
    <x v="70"/>
    <x v="2"/>
    <x v="68"/>
    <d v="2011-10-28T00:00:00"/>
    <s v="Standard Class"/>
    <s v="MG-17680"/>
    <s v="Maureen Gastineau"/>
    <x v="2"/>
    <s v="United States"/>
    <s v="Newark"/>
    <x v="24"/>
    <n v="43055"/>
    <x v="3"/>
    <s v="FUR-FU-10000521"/>
    <x v="0"/>
    <x v="5"/>
    <s v="Seth Thomas 14&quot; Putty-Colored Wall Clock"/>
    <n v="93.888000000000005"/>
    <n v="4"/>
    <n v="0.2"/>
    <n v="12.90959999999999"/>
  </r>
  <r>
    <n v="148"/>
    <x v="71"/>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x v="71"/>
    <x v="0"/>
    <x v="5"/>
    <d v="2013-12-10T00:00:00"/>
    <s v="Standard Class"/>
    <s v="JE-16165"/>
    <s v="Justin Ellison"/>
    <x v="1"/>
    <s v="United States"/>
    <s v="Franklin"/>
    <x v="6"/>
    <n v="53132"/>
    <x v="2"/>
    <s v="TEC-PH-10001448"/>
    <x v="2"/>
    <x v="7"/>
    <s v="Anker Astro 15000mAh USB Portable Charger"/>
    <n v="149.97"/>
    <n v="3"/>
    <n v="0"/>
    <n v="5.9987999999999815"/>
  </r>
  <r>
    <n v="150"/>
    <x v="71"/>
    <x v="0"/>
    <x v="5"/>
    <d v="2013-12-10T00:00:00"/>
    <s v="Standard Class"/>
    <s v="JE-16165"/>
    <s v="Justin Ellison"/>
    <x v="1"/>
    <s v="United States"/>
    <s v="Franklin"/>
    <x v="6"/>
    <n v="53132"/>
    <x v="2"/>
    <s v="FUR-CH-10000454"/>
    <x v="0"/>
    <x v="1"/>
    <s v="Hon Deluxe Fabric Upholstered Stacking Chairs, Rounded Back"/>
    <n v="1951.84"/>
    <n v="8"/>
    <n v="0"/>
    <n v="585.55199999999991"/>
  </r>
  <r>
    <n v="151"/>
    <x v="71"/>
    <x v="0"/>
    <x v="5"/>
    <d v="2013-12-10T00:00:00"/>
    <s v="Standard Class"/>
    <s v="JE-16165"/>
    <s v="Justin Ellison"/>
    <x v="1"/>
    <s v="United States"/>
    <s v="Franklin"/>
    <x v="6"/>
    <n v="53132"/>
    <x v="2"/>
    <s v="OFF-BI-10002735"/>
    <x v="1"/>
    <x v="8"/>
    <s v="GBC Prestige Therm-A-Bind Covers"/>
    <n v="171.55"/>
    <n v="5"/>
    <n v="0"/>
    <n v="80.628500000000003"/>
  </r>
  <r>
    <n v="152"/>
    <x v="72"/>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x v="72"/>
    <x v="0"/>
    <x v="69"/>
    <d v="2013-03-17T00:00:00"/>
    <s v="First Class"/>
    <s v="TW-21025"/>
    <s v="Tamara Willingham"/>
    <x v="2"/>
    <s v="United States"/>
    <s v="Scottsdale"/>
    <x v="16"/>
    <n v="85254"/>
    <x v="1"/>
    <s v="TEC-PH-10001254"/>
    <x v="2"/>
    <x v="7"/>
    <s v="Jabra BIZ 2300 Duo QD Duo Corded Headset"/>
    <n v="203.184"/>
    <n v="2"/>
    <n v="0.2"/>
    <n v="15.238799999999991"/>
  </r>
  <r>
    <n v="154"/>
    <x v="73"/>
    <x v="1"/>
    <x v="70"/>
    <d v="2012-06-02T00:00:00"/>
    <s v="First Class"/>
    <s v="SP-20650"/>
    <s v="Stephanie Phelps"/>
    <x v="1"/>
    <s v="United States"/>
    <s v="San Jose"/>
    <x v="1"/>
    <n v="95123"/>
    <x v="1"/>
    <s v="OFF-PA-10001950"/>
    <x v="1"/>
    <x v="10"/>
    <s v="Southworth 25% Cotton Antique Laid Paper &amp; Envelopes"/>
    <n v="58.379999999999995"/>
    <n v="7"/>
    <n v="0"/>
    <n v="26.270999999999994"/>
  </r>
  <r>
    <n v="155"/>
    <x v="73"/>
    <x v="1"/>
    <x v="70"/>
    <d v="2012-06-02T00:00:00"/>
    <s v="First Class"/>
    <s v="SP-20650"/>
    <s v="Stephanie Phelps"/>
    <x v="1"/>
    <s v="United States"/>
    <s v="San Jose"/>
    <x v="1"/>
    <n v="95123"/>
    <x v="1"/>
    <s v="OFF-PA-10002254"/>
    <x v="1"/>
    <x v="10"/>
    <s v="Xerox 1883"/>
    <n v="105.52"/>
    <n v="4"/>
    <n v="0"/>
    <n v="48.539199999999994"/>
  </r>
  <r>
    <n v="156"/>
    <x v="73"/>
    <x v="1"/>
    <x v="70"/>
    <d v="2012-06-02T00:00:00"/>
    <s v="First Class"/>
    <s v="SP-20650"/>
    <s v="Stephanie Phelps"/>
    <x v="1"/>
    <s v="United States"/>
    <s v="San Jose"/>
    <x v="1"/>
    <n v="95123"/>
    <x v="1"/>
    <s v="OFF-ST-10001590"/>
    <x v="1"/>
    <x v="4"/>
    <s v="Tenex Personal Project File with Scoop Front Design, Black"/>
    <n v="80.88"/>
    <n v="6"/>
    <n v="0"/>
    <n v="21.028799999999997"/>
  </r>
  <r>
    <n v="157"/>
    <x v="74"/>
    <x v="1"/>
    <x v="71"/>
    <d v="2012-06-03T00:00:00"/>
    <s v="Standard Class"/>
    <s v="NK-18490"/>
    <s v="Neil Knudson"/>
    <x v="2"/>
    <s v="United States"/>
    <s v="Seattle"/>
    <x v="4"/>
    <n v="98105"/>
    <x v="1"/>
    <s v="OFF-AR-10001547"/>
    <x v="1"/>
    <x v="6"/>
    <s v="Newell 311"/>
    <n v="6.63"/>
    <n v="3"/>
    <n v="0"/>
    <n v="1.7901"/>
  </r>
  <r>
    <n v="158"/>
    <x v="75"/>
    <x v="2"/>
    <x v="72"/>
    <d v="2011-03-06T00:00:00"/>
    <s v="Second Class"/>
    <s v="DB-13060"/>
    <s v="Dave Brooks"/>
    <x v="0"/>
    <s v="United States"/>
    <s v="Seattle"/>
    <x v="4"/>
    <n v="98115"/>
    <x v="1"/>
    <s v="FUR-CH-10004063"/>
    <x v="0"/>
    <x v="1"/>
    <s v="Global Deluxe High-Back Manager's Chair"/>
    <n v="457.56800000000004"/>
    <n v="2"/>
    <n v="0.2"/>
    <n v="51.476399999999941"/>
  </r>
  <r>
    <n v="159"/>
    <x v="76"/>
    <x v="0"/>
    <x v="73"/>
    <d v="2013-11-25T00:00:00"/>
    <s v="Standard Class"/>
    <s v="NP-18670"/>
    <s v="Nora Paige"/>
    <x v="0"/>
    <s v="United States"/>
    <s v="Edmond"/>
    <x v="26"/>
    <n v="73034"/>
    <x v="2"/>
    <s v="OFF-LA-10002475"/>
    <x v="1"/>
    <x v="2"/>
    <s v="Avery 519"/>
    <n v="14.62"/>
    <n v="2"/>
    <n v="0"/>
    <n v="6.8713999999999995"/>
  </r>
  <r>
    <n v="160"/>
    <x v="76"/>
    <x v="0"/>
    <x v="73"/>
    <d v="2013-11-25T00:00:00"/>
    <s v="Standard Class"/>
    <s v="NP-18670"/>
    <s v="Nora Paige"/>
    <x v="0"/>
    <s v="United States"/>
    <s v="Edmond"/>
    <x v="26"/>
    <n v="73034"/>
    <x v="2"/>
    <s v="TEC-PH-10004536"/>
    <x v="2"/>
    <x v="7"/>
    <s v="Avaya 5420 Digital phone"/>
    <n v="944.93000000000006"/>
    <n v="7"/>
    <n v="0"/>
    <n v="236.23250000000002"/>
  </r>
  <r>
    <n v="161"/>
    <x v="77"/>
    <x v="0"/>
    <x v="74"/>
    <d v="2013-05-13T00:00:00"/>
    <s v="First Class"/>
    <s v="TT-21070"/>
    <s v="Ted Trevino"/>
    <x v="0"/>
    <s v="United States"/>
    <s v="Los Angeles"/>
    <x v="1"/>
    <n v="90045"/>
    <x v="1"/>
    <s v="OFF-PA-10002751"/>
    <x v="1"/>
    <x v="10"/>
    <s v="Xerox 1920"/>
    <n v="5.98"/>
    <n v="1"/>
    <n v="0"/>
    <n v="2.6909999999999998"/>
  </r>
  <r>
    <n v="162"/>
    <x v="78"/>
    <x v="1"/>
    <x v="75"/>
    <d v="2012-12-31T00:00:00"/>
    <s v="Second Class"/>
    <s v="EM-13960"/>
    <s v="Eric Murdock"/>
    <x v="0"/>
    <s v="United States"/>
    <s v="Philadelphia"/>
    <x v="9"/>
    <n v="19134"/>
    <x v="3"/>
    <s v="TEC-AC-10003657"/>
    <x v="2"/>
    <x v="11"/>
    <s v="Lenovo 17-Key USB Numeric Keypad"/>
    <n v="54.384000000000007"/>
    <n v="2"/>
    <n v="0.2"/>
    <n v="1.359599999999995"/>
  </r>
  <r>
    <n v="163"/>
    <x v="79"/>
    <x v="0"/>
    <x v="76"/>
    <d v="2013-11-21T00:00:00"/>
    <s v="Standard Class"/>
    <s v="RD-19900"/>
    <s v="Ruben Dartt"/>
    <x v="0"/>
    <s v="United States"/>
    <s v="Carlsbad"/>
    <x v="27"/>
    <n v="88220"/>
    <x v="1"/>
    <s v="OFF-EN-10001990"/>
    <x v="1"/>
    <x v="12"/>
    <s v="Staples"/>
    <n v="28.4"/>
    <n v="5"/>
    <n v="0"/>
    <n v="13.347999999999997"/>
  </r>
  <r>
    <n v="164"/>
    <x v="80"/>
    <x v="0"/>
    <x v="77"/>
    <d v="2013-11-12T00:00:00"/>
    <s v="Standard Class"/>
    <s v="MJ-17740"/>
    <s v="Max Jones"/>
    <x v="0"/>
    <s v="United States"/>
    <s v="Seattle"/>
    <x v="4"/>
    <n v="98115"/>
    <x v="1"/>
    <s v="OFF-BI-10004002"/>
    <x v="1"/>
    <x v="8"/>
    <s v="Wilson Jones International Size A4 Ring Binders"/>
    <n v="27.680000000000003"/>
    <n v="2"/>
    <n v="0.2"/>
    <n v="9.6879999999999988"/>
  </r>
  <r>
    <n v="165"/>
    <x v="81"/>
    <x v="2"/>
    <x v="78"/>
    <d v="2011-09-12T00:00:00"/>
    <s v="Standard Class"/>
    <s v="BM-11140"/>
    <s v="Becky Martin"/>
    <x v="0"/>
    <s v="United States"/>
    <s v="San Antonio"/>
    <x v="5"/>
    <n v="78207"/>
    <x v="2"/>
    <s v="OFF-AR-10004441"/>
    <x v="1"/>
    <x v="6"/>
    <s v="BIC Brite Liner Highlighters"/>
    <n v="9.9359999999999999"/>
    <n v="3"/>
    <n v="0.2"/>
    <n v="2.7324000000000002"/>
  </r>
  <r>
    <n v="166"/>
    <x v="81"/>
    <x v="2"/>
    <x v="78"/>
    <d v="2011-09-12T00:00:00"/>
    <s v="Standard Class"/>
    <s v="BM-11140"/>
    <s v="Becky Martin"/>
    <x v="0"/>
    <s v="United States"/>
    <s v="San Antonio"/>
    <x v="5"/>
    <n v="78207"/>
    <x v="2"/>
    <s v="TEC-MA-10000822"/>
    <x v="2"/>
    <x v="15"/>
    <s v="Lexmark MX611dhe Monochrome Laser Printer"/>
    <n v="8159.9519999999993"/>
    <n v="8"/>
    <n v="0.4"/>
    <n v="-1359.992000000002"/>
  </r>
  <r>
    <n v="167"/>
    <x v="81"/>
    <x v="2"/>
    <x v="78"/>
    <d v="2011-09-12T00:00:00"/>
    <s v="Standard Class"/>
    <s v="BM-11140"/>
    <s v="Becky Martin"/>
    <x v="0"/>
    <s v="United States"/>
    <s v="San Antonio"/>
    <x v="5"/>
    <n v="78207"/>
    <x v="2"/>
    <s v="OFF-ST-10000991"/>
    <x v="1"/>
    <x v="4"/>
    <s v="Space Solutions HD Industrial Steel Shelving."/>
    <n v="275.928"/>
    <n v="3"/>
    <n v="0.2"/>
    <n v="-58.634699999999995"/>
  </r>
  <r>
    <n v="168"/>
    <x v="81"/>
    <x v="2"/>
    <x v="78"/>
    <d v="2011-09-12T00:00:00"/>
    <s v="Standard Class"/>
    <s v="BM-11140"/>
    <s v="Becky Martin"/>
    <x v="0"/>
    <s v="United States"/>
    <s v="San Antonio"/>
    <x v="5"/>
    <n v="78207"/>
    <x v="2"/>
    <s v="FUR-CH-10004287"/>
    <x v="0"/>
    <x v="1"/>
    <s v="SAFCO Arco Folding Chair"/>
    <n v="1740.0599999999997"/>
    <n v="9"/>
    <n v="0.3"/>
    <n v="-24.858000000000175"/>
  </r>
  <r>
    <n v="169"/>
    <x v="81"/>
    <x v="2"/>
    <x v="78"/>
    <d v="2011-09-12T00:00:00"/>
    <s v="Standard Class"/>
    <s v="BM-11140"/>
    <s v="Becky Martin"/>
    <x v="0"/>
    <s v="United States"/>
    <s v="San Antonio"/>
    <x v="5"/>
    <n v="78207"/>
    <x v="2"/>
    <s v="OFF-AR-10002656"/>
    <x v="1"/>
    <x v="6"/>
    <s v="Sanford Liquid Accent Highlighters"/>
    <n v="32.064"/>
    <n v="6"/>
    <n v="0.2"/>
    <n v="6.8135999999999974"/>
  </r>
  <r>
    <n v="170"/>
    <x v="81"/>
    <x v="2"/>
    <x v="78"/>
    <d v="2011-09-12T00:00:00"/>
    <s v="Standard Class"/>
    <s v="BM-11140"/>
    <s v="Becky Martin"/>
    <x v="0"/>
    <s v="United States"/>
    <s v="San Antonio"/>
    <x v="5"/>
    <n v="78207"/>
    <x v="2"/>
    <s v="OFF-AP-10002518"/>
    <x v="1"/>
    <x v="9"/>
    <s v="Kensington 7 Outlet MasterPiece Power Center"/>
    <n v="177.97999999999996"/>
    <n v="5"/>
    <n v="0.8"/>
    <n v="-453.84900000000005"/>
  </r>
  <r>
    <n v="171"/>
    <x v="81"/>
    <x v="2"/>
    <x v="78"/>
    <d v="2011-09-12T00:00:00"/>
    <s v="Standard Class"/>
    <s v="BM-11140"/>
    <s v="Becky Martin"/>
    <x v="0"/>
    <s v="United States"/>
    <s v="San Antonio"/>
    <x v="5"/>
    <n v="78207"/>
    <x v="2"/>
    <s v="TEC-PH-10003931"/>
    <x v="2"/>
    <x v="7"/>
    <s v="JBL Micro Wireless Portable Bluetooth Speaker"/>
    <n v="143.976"/>
    <n v="3"/>
    <n v="0.2"/>
    <n v="8.998500000000007"/>
  </r>
  <r>
    <n v="172"/>
    <x v="8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x v="82"/>
    <x v="2"/>
    <x v="79"/>
    <d v="2011-08-09T00:00:00"/>
    <s v="Standard Class"/>
    <s v="CS-12130"/>
    <s v="Chad Sievert"/>
    <x v="0"/>
    <s v="United States"/>
    <s v="Los Angeles"/>
    <x v="1"/>
    <n v="90004"/>
    <x v="1"/>
    <s v="OFF-PA-10001144"/>
    <x v="1"/>
    <x v="10"/>
    <s v="Xerox 1913"/>
    <n v="110.96"/>
    <n v="2"/>
    <n v="0"/>
    <n v="53.260799999999996"/>
  </r>
  <r>
    <n v="174"/>
    <x v="82"/>
    <x v="2"/>
    <x v="79"/>
    <d v="2011-08-09T00:00:00"/>
    <s v="Standard Class"/>
    <s v="CS-12130"/>
    <s v="Chad Sievert"/>
    <x v="0"/>
    <s v="United States"/>
    <s v="Los Angeles"/>
    <x v="1"/>
    <n v="90004"/>
    <x v="1"/>
    <s v="FUR-CH-10003817"/>
    <x v="0"/>
    <x v="1"/>
    <s v="Global Value Steno Chair, Gray"/>
    <n v="340.14400000000006"/>
    <n v="7"/>
    <n v="0.2"/>
    <n v="21.259"/>
  </r>
  <r>
    <n v="175"/>
    <x v="8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x v="83"/>
    <x v="2"/>
    <x v="80"/>
    <d v="2011-09-19T00:00:00"/>
    <s v="Standard Class"/>
    <s v="JB-15400"/>
    <s v="Jennifer Braxton"/>
    <x v="1"/>
    <s v="United States"/>
    <s v="Chicago"/>
    <x v="10"/>
    <n v="60623"/>
    <x v="2"/>
    <s v="OFF-LA-10003148"/>
    <x v="1"/>
    <x v="2"/>
    <s v="Avery 51"/>
    <n v="20.16"/>
    <n v="4"/>
    <n v="0.2"/>
    <n v="6.5519999999999987"/>
  </r>
  <r>
    <n v="177"/>
    <x v="84"/>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x v="85"/>
    <x v="1"/>
    <x v="82"/>
    <d v="2012-11-23T00:00:00"/>
    <s v="Second Class"/>
    <s v="JE-15745"/>
    <s v="Joel Eaton"/>
    <x v="0"/>
    <s v="United States"/>
    <s v="Newark"/>
    <x v="24"/>
    <n v="43055"/>
    <x v="3"/>
    <s v="FUR-CH-10004698"/>
    <x v="0"/>
    <x v="1"/>
    <s v="Padded Folding Chairs, Black, 4/Carton"/>
    <n v="396.80200000000002"/>
    <n v="7"/>
    <n v="0.3"/>
    <n v="-11.337199999999939"/>
  </r>
  <r>
    <n v="179"/>
    <x v="85"/>
    <x v="1"/>
    <x v="82"/>
    <d v="2012-11-23T00:00:00"/>
    <s v="Second Class"/>
    <s v="JE-15745"/>
    <s v="Joel Eaton"/>
    <x v="0"/>
    <s v="United States"/>
    <s v="Newark"/>
    <x v="24"/>
    <n v="43055"/>
    <x v="3"/>
    <s v="OFF-SU-10002189"/>
    <x v="1"/>
    <x v="14"/>
    <s v="Acme Rosewood Handle Letter Opener"/>
    <n v="15.88"/>
    <n v="5"/>
    <n v="0.2"/>
    <n v="-3.771500000000001"/>
  </r>
  <r>
    <n v="180"/>
    <x v="86"/>
    <x v="1"/>
    <x v="83"/>
    <d v="2012-12-19T00:00:00"/>
    <s v="Standard Class"/>
    <s v="JK-15640"/>
    <s v="Jim Kriz"/>
    <x v="2"/>
    <s v="United States"/>
    <s v="New York City"/>
    <x v="15"/>
    <n v="10009"/>
    <x v="3"/>
    <s v="OFF-AR-10001940"/>
    <x v="1"/>
    <x v="6"/>
    <s v="Sanford Colorific Eraseable Coloring Pencils, 12 Count"/>
    <n v="3.28"/>
    <n v="1"/>
    <n v="0"/>
    <n v="1.4104000000000001"/>
  </r>
  <r>
    <n v="181"/>
    <x v="87"/>
    <x v="2"/>
    <x v="29"/>
    <d v="2011-12-09T00:00:00"/>
    <s v="Second Class"/>
    <s v="DK-13150"/>
    <s v="David Kendrick"/>
    <x v="1"/>
    <s v="United States"/>
    <s v="Decatur"/>
    <x v="10"/>
    <n v="62521"/>
    <x v="2"/>
    <s v="OFF-ST-10003455"/>
    <x v="1"/>
    <x v="4"/>
    <s v="Tenex File Box, Personal Filing Tote with Lid, Black"/>
    <n v="24.816000000000003"/>
    <n v="2"/>
    <n v="0.2"/>
    <n v="1.8612000000000002"/>
  </r>
  <r>
    <n v="182"/>
    <x v="87"/>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x v="88"/>
    <x v="2"/>
    <x v="84"/>
    <d v="2011-11-24T00:00:00"/>
    <s v="Second Class"/>
    <s v="RM-19675"/>
    <s v="Robert Marley"/>
    <x v="2"/>
    <s v="United States"/>
    <s v="Monroe"/>
    <x v="28"/>
    <n v="71203"/>
    <x v="0"/>
    <s v="TEC-PH-10003273"/>
    <x v="2"/>
    <x v="7"/>
    <s v="AT&amp;T TR1909W"/>
    <n v="503.96"/>
    <n v="4"/>
    <n v="0"/>
    <n v="131.02960000000002"/>
  </r>
  <r>
    <n v="184"/>
    <x v="88"/>
    <x v="2"/>
    <x v="84"/>
    <d v="2011-11-24T00:00:00"/>
    <s v="Second Class"/>
    <s v="RM-19675"/>
    <s v="Robert Marley"/>
    <x v="2"/>
    <s v="United States"/>
    <s v="Monroe"/>
    <x v="28"/>
    <n v="71203"/>
    <x v="0"/>
    <s v="TEC-PH-10004896"/>
    <x v="2"/>
    <x v="7"/>
    <s v="Nokia Lumia 521 (T-Mobile)"/>
    <n v="149.94999999999999"/>
    <n v="5"/>
    <n v="0"/>
    <n v="41.986000000000004"/>
  </r>
  <r>
    <n v="185"/>
    <x v="88"/>
    <x v="2"/>
    <x v="84"/>
    <d v="2011-11-24T00:00:00"/>
    <s v="Second Class"/>
    <s v="RM-19675"/>
    <s v="Robert Marley"/>
    <x v="2"/>
    <s v="United States"/>
    <s v="Monroe"/>
    <x v="28"/>
    <n v="71203"/>
    <x v="0"/>
    <s v="TEC-AC-10002345"/>
    <x v="2"/>
    <x v="11"/>
    <s v="HP Standard 104 key PS/2 Keyboard"/>
    <n v="29"/>
    <n v="2"/>
    <n v="0"/>
    <n v="7.25"/>
  </r>
  <r>
    <n v="186"/>
    <x v="89"/>
    <x v="0"/>
    <x v="85"/>
    <d v="2013-12-03T00:00:00"/>
    <s v="Standard Class"/>
    <s v="SK-19990"/>
    <s v="Sally Knutson"/>
    <x v="0"/>
    <s v="United States"/>
    <s v="Fairfield"/>
    <x v="29"/>
    <n v="6824"/>
    <x v="3"/>
    <s v="OFF-BI-10001890"/>
    <x v="1"/>
    <x v="8"/>
    <s v="Avery Poly Binder Pockets"/>
    <n v="7.16"/>
    <n v="2"/>
    <n v="0"/>
    <n v="3.4367999999999999"/>
  </r>
  <r>
    <n v="187"/>
    <x v="90"/>
    <x v="2"/>
    <x v="86"/>
    <d v="2011-08-30T00:00:00"/>
    <s v="Standard Class"/>
    <s v="FM-14290"/>
    <s v="Frank Merwin"/>
    <x v="2"/>
    <s v="United States"/>
    <s v="Los Angeles"/>
    <x v="1"/>
    <n v="90032"/>
    <x v="1"/>
    <s v="TEC-AC-10002323"/>
    <x v="2"/>
    <x v="11"/>
    <s v="SanDisk Ultra 32 GB MicroSDHC Class 10 Memory Card"/>
    <n v="176.8"/>
    <n v="8"/>
    <n v="0"/>
    <n v="22.984000000000009"/>
  </r>
  <r>
    <n v="188"/>
    <x v="91"/>
    <x v="0"/>
    <x v="87"/>
    <d v="2013-07-23T00:00:00"/>
    <s v="Standard Class"/>
    <s v="AM-10360"/>
    <s v="Alice McCarthy"/>
    <x v="1"/>
    <s v="United States"/>
    <s v="Grand Prairie"/>
    <x v="5"/>
    <n v="75051"/>
    <x v="2"/>
    <s v="OFF-ST-10001328"/>
    <x v="1"/>
    <x v="4"/>
    <s v="Personal Filing Tote with Lid, Black/Gray"/>
    <n v="37.224000000000004"/>
    <n v="3"/>
    <n v="0.2"/>
    <n v="3.7224000000000004"/>
  </r>
  <r>
    <n v="189"/>
    <x v="91"/>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x v="92"/>
    <x v="1"/>
    <x v="88"/>
    <d v="2012-10-14T00:00:00"/>
    <s v="First Class"/>
    <s v="MP-17470"/>
    <s v="Mark Packer"/>
    <x v="2"/>
    <s v="United States"/>
    <s v="New York City"/>
    <x v="15"/>
    <n v="10035"/>
    <x v="3"/>
    <s v="FUR-BO-10002613"/>
    <x v="0"/>
    <x v="0"/>
    <s v="Atlantic Metals Mobile 4-Shelf Bookcases, Custom Colors"/>
    <n v="899.13600000000008"/>
    <n v="4"/>
    <n v="0.2"/>
    <n v="112.39199999999991"/>
  </r>
  <r>
    <n v="191"/>
    <x v="92"/>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x v="92"/>
    <x v="1"/>
    <x v="88"/>
    <d v="2012-10-14T00:00:00"/>
    <s v="First Class"/>
    <s v="MP-17470"/>
    <s v="Mark Packer"/>
    <x v="2"/>
    <s v="United States"/>
    <s v="New York City"/>
    <x v="15"/>
    <n v="10035"/>
    <x v="3"/>
    <s v="OFF-PA-10000061"/>
    <x v="1"/>
    <x v="10"/>
    <s v="Xerox 205"/>
    <n v="51.84"/>
    <n v="8"/>
    <n v="0"/>
    <n v="24.883200000000002"/>
  </r>
  <r>
    <n v="193"/>
    <x v="92"/>
    <x v="1"/>
    <x v="88"/>
    <d v="2012-10-14T00:00:00"/>
    <s v="First Class"/>
    <s v="MP-17470"/>
    <s v="Mark Packer"/>
    <x v="2"/>
    <s v="United States"/>
    <s v="New York City"/>
    <x v="15"/>
    <n v="10035"/>
    <x v="3"/>
    <s v="FUR-BO-10002545"/>
    <x v="0"/>
    <x v="0"/>
    <s v="Atlantic Metals Mobile 3-Shelf Bookcases, Custom Colors"/>
    <n v="626.35200000000009"/>
    <n v="3"/>
    <n v="0.2"/>
    <n v="46.976400000000012"/>
  </r>
  <r>
    <n v="194"/>
    <x v="92"/>
    <x v="1"/>
    <x v="88"/>
    <d v="2012-10-14T00:00:00"/>
    <s v="First Class"/>
    <s v="MP-17470"/>
    <s v="Mark Packer"/>
    <x v="2"/>
    <s v="United States"/>
    <s v="New York City"/>
    <x v="15"/>
    <n v="10035"/>
    <x v="3"/>
    <s v="OFF-AR-10003514"/>
    <x v="1"/>
    <x v="6"/>
    <s v="4009 Highlighters by Sanford"/>
    <n v="19.899999999999999"/>
    <n v="5"/>
    <n v="0"/>
    <n v="6.5669999999999984"/>
  </r>
  <r>
    <n v="195"/>
    <x v="93"/>
    <x v="1"/>
    <x v="89"/>
    <d v="2012-11-06T00:00:00"/>
    <s v="Standard Class"/>
    <s v="MZ-17515"/>
    <s v="Mary Zewe"/>
    <x v="1"/>
    <s v="United States"/>
    <s v="Redlands"/>
    <x v="1"/>
    <n v="92374"/>
    <x v="1"/>
    <s v="OFF-EN-10001509"/>
    <x v="1"/>
    <x v="12"/>
    <s v="Poly String Tie Envelopes"/>
    <n v="14.280000000000001"/>
    <n v="7"/>
    <n v="0"/>
    <n v="6.7115999999999989"/>
  </r>
  <r>
    <n v="196"/>
    <x v="9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x v="9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x v="95"/>
    <x v="3"/>
    <x v="44"/>
    <d v="2014-11-14T00:00:00"/>
    <s v="Standard Class"/>
    <s v="VM-21685"/>
    <s v="Valerie Mitchum"/>
    <x v="2"/>
    <s v="United States"/>
    <s v="Westfield"/>
    <x v="30"/>
    <n v="7090"/>
    <x v="3"/>
    <s v="OFF-ST-10001414"/>
    <x v="1"/>
    <x v="4"/>
    <s v="Decoflex Hanging Personal Folder File"/>
    <n v="46.26"/>
    <n v="3"/>
    <n v="0"/>
    <n v="12.0276"/>
  </r>
  <r>
    <n v="199"/>
    <x v="96"/>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x v="96"/>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x v="97"/>
    <x v="3"/>
    <x v="92"/>
    <d v="2014-06-30T00:00:00"/>
    <s v="Standard Class"/>
    <s v="MB-17305"/>
    <s v="Maria Bertelson"/>
    <x v="0"/>
    <s v="United States"/>
    <s v="Akron"/>
    <x v="24"/>
    <n v="44312"/>
    <x v="3"/>
    <s v="OFF-PA-10002666"/>
    <x v="1"/>
    <x v="10"/>
    <s v="Southworth 25% Cotton Linen-Finish Paper &amp; Envelopes"/>
    <n v="21.744000000000003"/>
    <n v="3"/>
    <n v="0.2"/>
    <n v="6.794999999999999"/>
  </r>
  <r>
    <n v="202"/>
    <x v="98"/>
    <x v="2"/>
    <x v="93"/>
    <d v="2011-08-05T00:00:00"/>
    <s v="First Class"/>
    <s v="BS-11755"/>
    <s v="Bruce Stewart"/>
    <x v="0"/>
    <s v="United States"/>
    <s v="Denver"/>
    <x v="22"/>
    <n v="80219"/>
    <x v="1"/>
    <s v="FUR-TA-10004289"/>
    <x v="0"/>
    <x v="3"/>
    <s v="BoxOffice By Design Rectangular and Half-Moon Meeting Room Tables"/>
    <n v="218.75"/>
    <n v="2"/>
    <n v="0.5"/>
    <n v="-161.875"/>
  </r>
  <r>
    <n v="203"/>
    <x v="98"/>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x v="99"/>
    <x v="3"/>
    <x v="94"/>
    <d v="2014-12-22T00:00:00"/>
    <s v="Second Class"/>
    <s v="LC-17140"/>
    <s v="Logan Currie"/>
    <x v="0"/>
    <s v="United States"/>
    <s v="Dallas"/>
    <x v="5"/>
    <n v="75220"/>
    <x v="2"/>
    <s v="OFF-AP-10003217"/>
    <x v="1"/>
    <x v="9"/>
    <s v="Eureka Sanitaire  Commercial Upright"/>
    <n v="66.283999999999992"/>
    <n v="2"/>
    <n v="0.8"/>
    <n v="-178.96680000000001"/>
  </r>
  <r>
    <n v="205"/>
    <x v="100"/>
    <x v="3"/>
    <x v="95"/>
    <d v="2014-06-08T00:00:00"/>
    <s v="Standard Class"/>
    <s v="HK-14890"/>
    <s v="Heather Kirkland"/>
    <x v="1"/>
    <s v="United States"/>
    <s v="Franklin"/>
    <x v="18"/>
    <n v="37064"/>
    <x v="0"/>
    <s v="FUR-FU-10002960"/>
    <x v="0"/>
    <x v="5"/>
    <s v="Eldon 200 Class Desk Accessories, Burgundy"/>
    <n v="35.168000000000006"/>
    <n v="7"/>
    <n v="0.2"/>
    <n v="9.6712000000000025"/>
  </r>
  <r>
    <n v="206"/>
    <x v="101"/>
    <x v="3"/>
    <x v="34"/>
    <d v="2014-12-15T00:00:00"/>
    <s v="Standard Class"/>
    <s v="LE-16810"/>
    <s v="Laurel Elliston"/>
    <x v="0"/>
    <s v="United States"/>
    <s v="Whittier"/>
    <x v="1"/>
    <n v="90604"/>
    <x v="1"/>
    <s v="TEC-PH-10001918"/>
    <x v="2"/>
    <x v="7"/>
    <s v="Nortel Business Series Terminal T7208 Digital phone"/>
    <n v="444.76800000000003"/>
    <n v="4"/>
    <n v="0.2"/>
    <n v="44.476800000000026"/>
  </r>
  <r>
    <n v="207"/>
    <x v="102"/>
    <x v="3"/>
    <x v="96"/>
    <d v="2014-12-08T00:00:00"/>
    <s v="Standard Class"/>
    <s v="JH-15985"/>
    <s v="Joseph Holt"/>
    <x v="0"/>
    <s v="United States"/>
    <s v="Saginaw"/>
    <x v="12"/>
    <n v="48601"/>
    <x v="2"/>
    <s v="OFF-ST-10000642"/>
    <x v="1"/>
    <x v="4"/>
    <s v="Tennsco Lockers, Gray"/>
    <n v="83.92"/>
    <n v="4"/>
    <n v="0"/>
    <n v="5.8743999999999943"/>
  </r>
  <r>
    <n v="208"/>
    <x v="102"/>
    <x v="3"/>
    <x v="96"/>
    <d v="2014-12-08T00:00:00"/>
    <s v="Standard Class"/>
    <s v="JH-15985"/>
    <s v="Joseph Holt"/>
    <x v="0"/>
    <s v="United States"/>
    <s v="Saginaw"/>
    <x v="12"/>
    <n v="48601"/>
    <x v="2"/>
    <s v="TEC-PH-10001700"/>
    <x v="2"/>
    <x v="7"/>
    <s v="Panasonic KX-TG6844B Expandable Digital Cordless Telephone"/>
    <n v="131.97999999999999"/>
    <n v="2"/>
    <n v="0"/>
    <n v="35.634600000000006"/>
  </r>
  <r>
    <n v="209"/>
    <x v="102"/>
    <x v="3"/>
    <x v="96"/>
    <d v="2014-12-08T00:00:00"/>
    <s v="Standard Class"/>
    <s v="JH-15985"/>
    <s v="Joseph Holt"/>
    <x v="0"/>
    <s v="United States"/>
    <s v="Saginaw"/>
    <x v="12"/>
    <n v="48601"/>
    <x v="2"/>
    <s v="OFF-BI-10003274"/>
    <x v="1"/>
    <x v="8"/>
    <s v="Avery Durable Slant Ring Binders, No Labels"/>
    <n v="15.92"/>
    <n v="4"/>
    <n v="0"/>
    <n v="7.4824000000000002"/>
  </r>
  <r>
    <n v="210"/>
    <x v="102"/>
    <x v="3"/>
    <x v="96"/>
    <d v="2014-12-08T00:00:00"/>
    <s v="Standard Class"/>
    <s v="JH-15985"/>
    <s v="Joseph Holt"/>
    <x v="0"/>
    <s v="United States"/>
    <s v="Saginaw"/>
    <x v="12"/>
    <n v="48601"/>
    <x v="2"/>
    <s v="OFF-FA-10000134"/>
    <x v="1"/>
    <x v="13"/>
    <s v="Advantus Push Pins, Aluminum Head"/>
    <n v="52.29"/>
    <n v="9"/>
    <n v="0"/>
    <n v="16.209899999999998"/>
  </r>
  <r>
    <n v="211"/>
    <x v="102"/>
    <x v="3"/>
    <x v="96"/>
    <d v="2014-12-08T00:00:00"/>
    <s v="Standard Class"/>
    <s v="JH-15985"/>
    <s v="Joseph Holt"/>
    <x v="0"/>
    <s v="United States"/>
    <s v="Saginaw"/>
    <x v="12"/>
    <n v="48601"/>
    <x v="2"/>
    <s v="OFF-ST-10001522"/>
    <x v="1"/>
    <x v="4"/>
    <s v="Gould Plastics 18-Pocket Panel Bin, 34w x 5-1/4d x 20-1/2h"/>
    <n v="91.99"/>
    <n v="1"/>
    <n v="0"/>
    <n v="3.6795999999999935"/>
  </r>
  <r>
    <n v="212"/>
    <x v="103"/>
    <x v="1"/>
    <x v="97"/>
    <d v="2012-02-13T00:00:00"/>
    <s v="Second Class"/>
    <s v="MS-17980"/>
    <s v="Michael Stewart"/>
    <x v="1"/>
    <s v="United States"/>
    <s v="Dallas"/>
    <x v="5"/>
    <n v="75220"/>
    <x v="2"/>
    <s v="TEC-AC-10001266"/>
    <x v="2"/>
    <x v="11"/>
    <s v="Memorex Micro Travel Drive 8 GB"/>
    <n v="20.8"/>
    <n v="2"/>
    <n v="0.2"/>
    <n v="6.4999999999999991"/>
  </r>
  <r>
    <n v="213"/>
    <x v="104"/>
    <x v="1"/>
    <x v="98"/>
    <d v="2012-01-09T00:00:00"/>
    <s v="Standard Class"/>
    <s v="VW-21775"/>
    <s v="Victoria Wilson"/>
    <x v="1"/>
    <s v="United States"/>
    <s v="Medina"/>
    <x v="24"/>
    <n v="44256"/>
    <x v="3"/>
    <s v="OFF-LA-10004544"/>
    <x v="1"/>
    <x v="2"/>
    <s v="Avery 505"/>
    <n v="23.680000000000003"/>
    <n v="2"/>
    <n v="0.2"/>
    <n v="8.879999999999999"/>
  </r>
  <r>
    <n v="214"/>
    <x v="104"/>
    <x v="1"/>
    <x v="98"/>
    <d v="2012-01-09T00:00:00"/>
    <s v="Standard Class"/>
    <s v="VW-21775"/>
    <s v="Victoria Wilson"/>
    <x v="1"/>
    <s v="United States"/>
    <s v="Medina"/>
    <x v="24"/>
    <n v="44256"/>
    <x v="3"/>
    <s v="FUR-BO-10004695"/>
    <x v="0"/>
    <x v="0"/>
    <s v="O'Sullivan 2-Door Barrister Bookcase in Odessa Pine"/>
    <n v="452.45"/>
    <n v="5"/>
    <n v="0.5"/>
    <n v="-244.32300000000006"/>
  </r>
  <r>
    <n v="215"/>
    <x v="104"/>
    <x v="1"/>
    <x v="98"/>
    <d v="2012-01-09T00:00:00"/>
    <s v="Standard Class"/>
    <s v="VW-21775"/>
    <s v="Victoria Wilson"/>
    <x v="1"/>
    <s v="United States"/>
    <s v="Medina"/>
    <x v="24"/>
    <n v="44256"/>
    <x v="3"/>
    <s v="TEC-PH-10002844"/>
    <x v="2"/>
    <x v="7"/>
    <s v="Speck Products Candyshell Flip Case"/>
    <n v="62.981999999999999"/>
    <n v="3"/>
    <n v="0.4"/>
    <n v="-14.695800000000006"/>
  </r>
  <r>
    <n v="216"/>
    <x v="104"/>
    <x v="1"/>
    <x v="98"/>
    <d v="2012-01-09T00:00:00"/>
    <s v="Standard Class"/>
    <s v="VW-21775"/>
    <s v="Victoria Wilson"/>
    <x v="1"/>
    <s v="United States"/>
    <s v="Medina"/>
    <x v="24"/>
    <n v="44256"/>
    <x v="3"/>
    <s v="TEC-MA-10000864"/>
    <x v="2"/>
    <x v="15"/>
    <s v="Cisco 9971 IP Video Phone Charcoal"/>
    <n v="1188.0000000000002"/>
    <n v="9"/>
    <n v="0.7"/>
    <n v="-950.40000000000009"/>
  </r>
  <r>
    <n v="217"/>
    <x v="104"/>
    <x v="1"/>
    <x v="98"/>
    <d v="2012-01-09T00:00:00"/>
    <s v="Standard Class"/>
    <s v="VW-21775"/>
    <s v="Victoria Wilson"/>
    <x v="1"/>
    <s v="United States"/>
    <s v="Medina"/>
    <x v="24"/>
    <n v="44256"/>
    <x v="3"/>
    <s v="TEC-AC-10000109"/>
    <x v="2"/>
    <x v="11"/>
    <s v="Sony Micro Vault Click 16 GB USB 2.0 Flash Drive"/>
    <n v="89.584000000000003"/>
    <n v="2"/>
    <n v="0.2"/>
    <n v="4.4792000000000058"/>
  </r>
  <r>
    <n v="218"/>
    <x v="105"/>
    <x v="0"/>
    <x v="99"/>
    <d v="2013-11-02T00:00:00"/>
    <s v="Standard Class"/>
    <s v="JH-15910"/>
    <s v="Jonathan Howell"/>
    <x v="0"/>
    <s v="United States"/>
    <s v="Los Angeles"/>
    <x v="1"/>
    <n v="90032"/>
    <x v="1"/>
    <s v="OFF-ST-10001328"/>
    <x v="1"/>
    <x v="4"/>
    <s v="Personal Filing Tote with Lid, Black/Gray"/>
    <n v="93.06"/>
    <n v="6"/>
    <n v="0"/>
    <n v="26.056800000000003"/>
  </r>
  <r>
    <n v="219"/>
    <x v="105"/>
    <x v="0"/>
    <x v="99"/>
    <d v="2013-11-02T00:00:00"/>
    <s v="Standard Class"/>
    <s v="JH-15910"/>
    <s v="Jonathan Howell"/>
    <x v="0"/>
    <s v="United States"/>
    <s v="Los Angeles"/>
    <x v="1"/>
    <n v="90032"/>
    <x v="1"/>
    <s v="TEC-PH-10002563"/>
    <x v="2"/>
    <x v="7"/>
    <s v="Adtran 1202752G1"/>
    <n v="302.37599999999998"/>
    <n v="3"/>
    <n v="0.2"/>
    <n v="22.678200000000018"/>
  </r>
  <r>
    <n v="220"/>
    <x v="106"/>
    <x v="1"/>
    <x v="100"/>
    <d v="2012-12-27T00:00:00"/>
    <s v="First Class"/>
    <s v="JB-15925"/>
    <s v="Joni Blumstein"/>
    <x v="0"/>
    <s v="United States"/>
    <s v="Dublin"/>
    <x v="24"/>
    <n v="43017"/>
    <x v="3"/>
    <s v="OFF-FA-10000585"/>
    <x v="1"/>
    <x v="13"/>
    <s v="OIC Bulk Pack Metal Binder Clips"/>
    <n v="5.5840000000000005"/>
    <n v="2"/>
    <n v="0.2"/>
    <n v="1.8147999999999997"/>
  </r>
  <r>
    <n v="221"/>
    <x v="106"/>
    <x v="1"/>
    <x v="100"/>
    <d v="2012-12-27T00:00:00"/>
    <s v="First Class"/>
    <s v="JB-15925"/>
    <s v="Joni Blumstein"/>
    <x v="0"/>
    <s v="United States"/>
    <s v="Dublin"/>
    <x v="24"/>
    <n v="43017"/>
    <x v="3"/>
    <s v="OFF-PA-10004000"/>
    <x v="1"/>
    <x v="10"/>
    <s v="While You Were Out Pads, 50 per Pad, 4 x 5 1/4, Green Cycle"/>
    <n v="22.704000000000004"/>
    <n v="6"/>
    <n v="0.2"/>
    <n v="8.2302"/>
  </r>
  <r>
    <n v="222"/>
    <x v="106"/>
    <x v="1"/>
    <x v="100"/>
    <d v="2012-12-27T00:00:00"/>
    <s v="First Class"/>
    <s v="JB-15925"/>
    <s v="Joni Blumstein"/>
    <x v="0"/>
    <s v="United States"/>
    <s v="Dublin"/>
    <x v="24"/>
    <n v="43017"/>
    <x v="3"/>
    <s v="OFF-BI-10002852"/>
    <x v="1"/>
    <x v="8"/>
    <s v="Ibico Standard Transparent Covers"/>
    <n v="19.776000000000003"/>
    <n v="4"/>
    <n v="0.7"/>
    <n v="-13.843199999999996"/>
  </r>
  <r>
    <n v="223"/>
    <x v="106"/>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x v="106"/>
    <x v="1"/>
    <x v="100"/>
    <d v="2012-12-27T00:00:00"/>
    <s v="First Class"/>
    <s v="JB-15925"/>
    <s v="Joni Blumstein"/>
    <x v="0"/>
    <s v="United States"/>
    <s v="Dublin"/>
    <x v="24"/>
    <n v="43017"/>
    <x v="3"/>
    <s v="TEC-MA-10001148"/>
    <x v="2"/>
    <x v="15"/>
    <s v="Swingline SM12-08 MicroCut Jam Free Shredder"/>
    <n v="479.98800000000006"/>
    <n v="4"/>
    <n v="0.7"/>
    <n v="-383.99040000000002"/>
  </r>
  <r>
    <n v="225"/>
    <x v="106"/>
    <x v="1"/>
    <x v="100"/>
    <d v="2012-12-27T00:00:00"/>
    <s v="First Class"/>
    <s v="JB-15925"/>
    <s v="Joni Blumstein"/>
    <x v="0"/>
    <s v="United States"/>
    <s v="Dublin"/>
    <x v="24"/>
    <n v="43017"/>
    <x v="3"/>
    <s v="OFF-AR-10001958"/>
    <x v="1"/>
    <x v="6"/>
    <s v="Stanley Bostitch Contemporary Electric Pencil Sharpeners"/>
    <n v="27.168000000000003"/>
    <n v="2"/>
    <n v="0.2"/>
    <n v="2.7168000000000001"/>
  </r>
  <r>
    <n v="226"/>
    <x v="107"/>
    <x v="1"/>
    <x v="101"/>
    <d v="2012-08-16T00:00:00"/>
    <s v="Standard Class"/>
    <s v="DS-13180"/>
    <s v="David Smith"/>
    <x v="1"/>
    <s v="United States"/>
    <s v="Detroit"/>
    <x v="12"/>
    <n v="48227"/>
    <x v="2"/>
    <s v="OFF-AR-10001026"/>
    <x v="1"/>
    <x v="6"/>
    <s v="Sanford Uni-Blazer View Highlighters, Chisel Tip, Yellow"/>
    <n v="2.2000000000000002"/>
    <n v="1"/>
    <n v="0"/>
    <n v="0.96800000000000019"/>
  </r>
  <r>
    <n v="227"/>
    <x v="107"/>
    <x v="1"/>
    <x v="101"/>
    <d v="2012-08-16T00:00:00"/>
    <s v="Standard Class"/>
    <s v="DS-13180"/>
    <s v="David Smith"/>
    <x v="1"/>
    <s v="United States"/>
    <s v="Detroit"/>
    <x v="12"/>
    <n v="48227"/>
    <x v="2"/>
    <s v="FUR-TA-10003748"/>
    <x v="0"/>
    <x v="3"/>
    <s v="Bevis 36 x 72 Conference Tables"/>
    <n v="622.44999999999993"/>
    <n v="5"/>
    <n v="0"/>
    <n v="136.93899999999999"/>
  </r>
  <r>
    <n v="228"/>
    <x v="107"/>
    <x v="1"/>
    <x v="101"/>
    <d v="2012-08-16T00:00:00"/>
    <s v="Standard Class"/>
    <s v="DS-13180"/>
    <s v="David Smith"/>
    <x v="1"/>
    <s v="United States"/>
    <s v="Detroit"/>
    <x v="12"/>
    <n v="48227"/>
    <x v="2"/>
    <s v="OFF-ST-10002485"/>
    <x v="1"/>
    <x v="4"/>
    <s v="Rogers Deluxe File Chest"/>
    <n v="21.98"/>
    <n v="1"/>
    <n v="0"/>
    <n v="0.21979999999999933"/>
  </r>
  <r>
    <n v="229"/>
    <x v="108"/>
    <x v="1"/>
    <x v="102"/>
    <d v="2012-03-04T00:00:00"/>
    <s v="Standard Class"/>
    <s v="VD-21670"/>
    <s v="Valerie Dominguez"/>
    <x v="0"/>
    <s v="United States"/>
    <s v="Columbia"/>
    <x v="18"/>
    <n v="38401"/>
    <x v="0"/>
    <s v="FUR-CH-10004860"/>
    <x v="0"/>
    <x v="1"/>
    <s v="Global Low Back Tilter Chair"/>
    <n v="161.56800000000001"/>
    <n v="2"/>
    <n v="0.2"/>
    <n v="-28.274400000000021"/>
  </r>
  <r>
    <n v="230"/>
    <x v="108"/>
    <x v="1"/>
    <x v="102"/>
    <d v="2012-03-04T00:00:00"/>
    <s v="Standard Class"/>
    <s v="VD-21670"/>
    <s v="Valerie Dominguez"/>
    <x v="0"/>
    <s v="United States"/>
    <s v="Columbia"/>
    <x v="18"/>
    <n v="38401"/>
    <x v="0"/>
    <s v="FUR-CH-10004477"/>
    <x v="0"/>
    <x v="1"/>
    <s v="Global Push Button Manager's Chair, Indigo"/>
    <n v="389.69600000000003"/>
    <n v="8"/>
    <n v="0.2"/>
    <n v="43.840799999999973"/>
  </r>
  <r>
    <n v="231"/>
    <x v="109"/>
    <x v="2"/>
    <x v="103"/>
    <d v="2011-09-17T00:00:00"/>
    <s v="Standard Class"/>
    <s v="EA-14035"/>
    <s v="Erin Ashbrook"/>
    <x v="1"/>
    <s v="United States"/>
    <s v="Charlotte"/>
    <x v="3"/>
    <n v="28205"/>
    <x v="0"/>
    <s v="OFF-BI-10001679"/>
    <x v="1"/>
    <x v="8"/>
    <s v="GBC Instant Index System for Binding Systems"/>
    <n v="18.648000000000003"/>
    <n v="7"/>
    <n v="0.7"/>
    <n v="-12.431999999999999"/>
  </r>
  <r>
    <n v="232"/>
    <x v="110"/>
    <x v="3"/>
    <x v="104"/>
    <d v="2014-04-13T00:00:00"/>
    <s v="Standard Class"/>
    <s v="CS-12400"/>
    <s v="Christopher Schild"/>
    <x v="2"/>
    <s v="United States"/>
    <s v="Tampa"/>
    <x v="2"/>
    <n v="33614"/>
    <x v="0"/>
    <s v="FUR-TA-10001705"/>
    <x v="0"/>
    <x v="3"/>
    <s v="Bush Advantage Collection Round Conference Table"/>
    <n v="233.86"/>
    <n v="2"/>
    <n v="0.45"/>
    <n v="-102.04800000000003"/>
  </r>
  <r>
    <n v="233"/>
    <x v="110"/>
    <x v="3"/>
    <x v="104"/>
    <d v="2014-04-13T00:00:00"/>
    <s v="Standard Class"/>
    <s v="CS-12400"/>
    <s v="Christopher Schild"/>
    <x v="2"/>
    <s v="United States"/>
    <s v="Tampa"/>
    <x v="2"/>
    <n v="33614"/>
    <x v="0"/>
    <s v="FUR-TA-10003473"/>
    <x v="0"/>
    <x v="3"/>
    <s v="Bretford Rectangular Conference Table Tops"/>
    <n v="620.61450000000013"/>
    <n v="3"/>
    <n v="0.45"/>
    <n v="-248.24579999999992"/>
  </r>
  <r>
    <n v="234"/>
    <x v="110"/>
    <x v="3"/>
    <x v="104"/>
    <d v="2014-04-13T00:00:00"/>
    <s v="Standard Class"/>
    <s v="CS-12400"/>
    <s v="Christopher Schild"/>
    <x v="2"/>
    <s v="United States"/>
    <s v="Tampa"/>
    <x v="2"/>
    <n v="33614"/>
    <x v="0"/>
    <s v="OFF-BI-10001679"/>
    <x v="1"/>
    <x v="8"/>
    <s v="GBC Instant Index System for Binding Systems"/>
    <n v="5.3280000000000012"/>
    <n v="2"/>
    <n v="0.7"/>
    <n v="-3.5519999999999996"/>
  </r>
  <r>
    <n v="235"/>
    <x v="11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x v="110"/>
    <x v="3"/>
    <x v="104"/>
    <d v="2014-04-13T00:00:00"/>
    <s v="Standard Class"/>
    <s v="CS-12400"/>
    <s v="Christopher Schild"/>
    <x v="2"/>
    <s v="United States"/>
    <s v="Tampa"/>
    <x v="2"/>
    <n v="33614"/>
    <x v="0"/>
    <s v="TEC-AC-10003832"/>
    <x v="2"/>
    <x v="11"/>
    <s v="Logitech P710e Mobile Speakerphone"/>
    <n v="617.97600000000011"/>
    <n v="3"/>
    <n v="0.2"/>
    <n v="-7.724700000000098"/>
  </r>
  <r>
    <n v="237"/>
    <x v="111"/>
    <x v="3"/>
    <x v="105"/>
    <d v="2014-11-17T00:00:00"/>
    <s v="Standard Class"/>
    <s v="DB-13120"/>
    <s v="David Bremer"/>
    <x v="1"/>
    <s v="United States"/>
    <s v="Santa Clara"/>
    <x v="1"/>
    <n v="95051"/>
    <x v="1"/>
    <s v="OFF-PA-10002479"/>
    <x v="1"/>
    <x v="10"/>
    <s v="Xerox 4200 Series MultiUse Premium Copy Paper (20Lb. and 84 Bright)"/>
    <n v="10.56"/>
    <n v="2"/>
    <n v="0"/>
    <n v="4.7519999999999998"/>
  </r>
  <r>
    <n v="238"/>
    <x v="112"/>
    <x v="0"/>
    <x v="30"/>
    <d v="2013-06-10T00:00:00"/>
    <s v="Second Class"/>
    <s v="KL-16645"/>
    <s v="Ken Lonsdale"/>
    <x v="0"/>
    <s v="United States"/>
    <s v="Chicago"/>
    <x v="10"/>
    <n v="60610"/>
    <x v="2"/>
    <s v="OFF-PA-10003349"/>
    <x v="1"/>
    <x v="10"/>
    <s v="Xerox 1957"/>
    <n v="25.920000000000005"/>
    <n v="5"/>
    <n v="0.2"/>
    <n v="9.3960000000000008"/>
  </r>
  <r>
    <n v="239"/>
    <x v="112"/>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x v="112"/>
    <x v="0"/>
    <x v="30"/>
    <d v="2013-06-10T00:00:00"/>
    <s v="Second Class"/>
    <s v="KL-16645"/>
    <s v="Ken Lonsdale"/>
    <x v="0"/>
    <s v="United States"/>
    <s v="Chicago"/>
    <x v="10"/>
    <n v="60610"/>
    <x v="2"/>
    <s v="FUR-FU-10004351"/>
    <x v="0"/>
    <x v="5"/>
    <s v="Staples"/>
    <n v="11.688000000000001"/>
    <n v="3"/>
    <n v="0.6"/>
    <n v="-4.6751999999999985"/>
  </r>
  <r>
    <n v="241"/>
    <x v="112"/>
    <x v="0"/>
    <x v="30"/>
    <d v="2013-06-10T00:00:00"/>
    <s v="Second Class"/>
    <s v="KL-16645"/>
    <s v="Ken Lonsdale"/>
    <x v="0"/>
    <s v="United States"/>
    <s v="Chicago"/>
    <x v="10"/>
    <n v="60610"/>
    <x v="2"/>
    <s v="TEC-PH-10000011"/>
    <x v="2"/>
    <x v="7"/>
    <s v="PureGear Roll-On Screen Protector"/>
    <n v="31.983999999999998"/>
    <n v="2"/>
    <n v="0.2"/>
    <n v="11.194399999999998"/>
  </r>
  <r>
    <n v="242"/>
    <x v="112"/>
    <x v="0"/>
    <x v="30"/>
    <d v="2013-06-10T00:00:00"/>
    <s v="Second Class"/>
    <s v="KL-16645"/>
    <s v="Ken Lonsdale"/>
    <x v="0"/>
    <s v="United States"/>
    <s v="Chicago"/>
    <x v="10"/>
    <n v="60610"/>
    <x v="2"/>
    <s v="FUR-TA-10002607"/>
    <x v="0"/>
    <x v="3"/>
    <s v="KI Conference Tables"/>
    <n v="177.22499999999999"/>
    <n v="5"/>
    <n v="0.5"/>
    <n v="-120.51299999999998"/>
  </r>
  <r>
    <n v="243"/>
    <x v="112"/>
    <x v="0"/>
    <x v="30"/>
    <d v="2013-06-10T00:00:00"/>
    <s v="Second Class"/>
    <s v="KL-16645"/>
    <s v="Ken Lonsdale"/>
    <x v="0"/>
    <s v="United States"/>
    <s v="Chicago"/>
    <x v="10"/>
    <n v="60610"/>
    <x v="2"/>
    <s v="FUR-FU-10002505"/>
    <x v="0"/>
    <x v="5"/>
    <s v="Eldon 100 Class Desk Accessories"/>
    <n v="4.0440000000000005"/>
    <n v="3"/>
    <n v="0.6"/>
    <n v="-2.8307999999999995"/>
  </r>
  <r>
    <n v="244"/>
    <x v="112"/>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x v="113"/>
    <x v="2"/>
    <x v="106"/>
    <d v="2011-06-06T00:00:00"/>
    <s v="Second Class"/>
    <s v="DW-13480"/>
    <s v="Dianna Wilson"/>
    <x v="2"/>
    <s v="United States"/>
    <s v="Lakeville"/>
    <x v="11"/>
    <n v="55044"/>
    <x v="2"/>
    <s v="FUR-CH-10004063"/>
    <x v="0"/>
    <x v="1"/>
    <s v="Global Deluxe High-Back Manager's Chair"/>
    <n v="2001.8600000000001"/>
    <n v="7"/>
    <n v="0"/>
    <n v="580.53939999999989"/>
  </r>
  <r>
    <n v="246"/>
    <x v="113"/>
    <x v="2"/>
    <x v="106"/>
    <d v="2011-06-06T00:00:00"/>
    <s v="Second Class"/>
    <s v="DW-13480"/>
    <s v="Dianna Wilson"/>
    <x v="2"/>
    <s v="United States"/>
    <s v="Lakeville"/>
    <x v="11"/>
    <n v="55044"/>
    <x v="2"/>
    <s v="OFF-ST-10002276"/>
    <x v="1"/>
    <x v="4"/>
    <s v="Safco Steel Mobile File Cart"/>
    <n v="166.72"/>
    <n v="2"/>
    <n v="0"/>
    <n v="41.680000000000007"/>
  </r>
  <r>
    <n v="247"/>
    <x v="113"/>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x v="113"/>
    <x v="2"/>
    <x v="106"/>
    <d v="2011-06-06T00:00:00"/>
    <s v="Second Class"/>
    <s v="DW-13480"/>
    <s v="Dianna Wilson"/>
    <x v="2"/>
    <s v="United States"/>
    <s v="Lakeville"/>
    <x v="11"/>
    <n v="55044"/>
    <x v="2"/>
    <s v="OFF-AP-10002945"/>
    <x v="1"/>
    <x v="9"/>
    <s v="Honeywell Enviracaire Portable HEPA Air Cleaner for 17' x 22' Room"/>
    <n v="1503.25"/>
    <n v="5"/>
    <n v="0"/>
    <n v="496.07249999999993"/>
  </r>
  <r>
    <n v="249"/>
    <x v="113"/>
    <x v="2"/>
    <x v="106"/>
    <d v="2011-06-06T00:00:00"/>
    <s v="Second Class"/>
    <s v="DW-13480"/>
    <s v="Dianna Wilson"/>
    <x v="2"/>
    <s v="United States"/>
    <s v="Lakeville"/>
    <x v="11"/>
    <n v="55044"/>
    <x v="2"/>
    <s v="OFF-PA-10000061"/>
    <x v="1"/>
    <x v="10"/>
    <s v="Xerox 205"/>
    <n v="25.92"/>
    <n v="4"/>
    <n v="0"/>
    <n v="12.441600000000001"/>
  </r>
  <r>
    <n v="250"/>
    <x v="114"/>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x v="115"/>
    <x v="0"/>
    <x v="108"/>
    <d v="2013-09-18T00:00:00"/>
    <s v="Standard Class"/>
    <s v="KC-16540"/>
    <s v="Kelly Collister"/>
    <x v="0"/>
    <s v="United States"/>
    <s v="San Diego"/>
    <x v="1"/>
    <n v="92037"/>
    <x v="1"/>
    <s v="OFF-PA-10004569"/>
    <x v="1"/>
    <x v="10"/>
    <s v="Wirebound Message Books, Two 4 1/4&quot; x 5&quot; Forms per Page"/>
    <n v="7.61"/>
    <n v="1"/>
    <n v="0"/>
    <n v="3.5766999999999998"/>
  </r>
  <r>
    <n v="252"/>
    <x v="115"/>
    <x v="0"/>
    <x v="108"/>
    <d v="2013-09-18T00:00:00"/>
    <s v="Standard Class"/>
    <s v="KC-16540"/>
    <s v="Kelly Collister"/>
    <x v="0"/>
    <s v="United States"/>
    <s v="San Diego"/>
    <x v="1"/>
    <n v="92037"/>
    <x v="1"/>
    <s v="TEC-AC-10003832"/>
    <x v="2"/>
    <x v="11"/>
    <s v="Logitech P710e Mobile Speakerphone"/>
    <n v="3347.37"/>
    <n v="13"/>
    <n v="0"/>
    <n v="636.0002999999997"/>
  </r>
  <r>
    <n v="253"/>
    <x v="116"/>
    <x v="0"/>
    <x v="107"/>
    <d v="2013-12-14T00:00:00"/>
    <s v="First Class"/>
    <s v="DL-13315"/>
    <s v="Delfina Latchford"/>
    <x v="0"/>
    <s v="United States"/>
    <s v="New York City"/>
    <x v="15"/>
    <n v="10024"/>
    <x v="3"/>
    <s v="OFF-ST-10001228"/>
    <x v="1"/>
    <x v="4"/>
    <s v="Fellowes Personal Hanging Folder Files, Navy"/>
    <n v="80.58"/>
    <n v="6"/>
    <n v="0"/>
    <n v="22.562400000000004"/>
  </r>
  <r>
    <n v="254"/>
    <x v="116"/>
    <x v="0"/>
    <x v="107"/>
    <d v="2013-12-14T00:00:00"/>
    <s v="First Class"/>
    <s v="DL-13315"/>
    <s v="Delfina Latchford"/>
    <x v="0"/>
    <s v="United States"/>
    <s v="New York City"/>
    <x v="15"/>
    <n v="10024"/>
    <x v="3"/>
    <s v="OFF-EN-10003296"/>
    <x v="1"/>
    <x v="12"/>
    <s v="Tyvek Side-Opening Peel &amp; Seel Expanding Envelopes"/>
    <n v="361.92"/>
    <n v="4"/>
    <n v="0"/>
    <n v="162.864"/>
  </r>
  <r>
    <n v="255"/>
    <x v="117"/>
    <x v="1"/>
    <x v="109"/>
    <d v="2012-12-04T00:00:00"/>
    <s v="Standard Class"/>
    <s v="DR-12880"/>
    <s v="Dan Reichenbach"/>
    <x v="1"/>
    <s v="United States"/>
    <s v="Chicago"/>
    <x v="10"/>
    <n v="60623"/>
    <x v="2"/>
    <s v="FUR-FU-10002505"/>
    <x v="0"/>
    <x v="5"/>
    <s v="Eldon 100 Class Desk Accessories"/>
    <n v="12.132000000000001"/>
    <n v="9"/>
    <n v="0.6"/>
    <n v="-8.4923999999999982"/>
  </r>
  <r>
    <n v="256"/>
    <x v="117"/>
    <x v="1"/>
    <x v="109"/>
    <d v="2012-12-04T00:00:00"/>
    <s v="Standard Class"/>
    <s v="DR-12880"/>
    <s v="Dan Reichenbach"/>
    <x v="1"/>
    <s v="United States"/>
    <s v="Chicago"/>
    <x v="10"/>
    <n v="60623"/>
    <x v="2"/>
    <s v="OFF-ST-10004804"/>
    <x v="1"/>
    <x v="4"/>
    <s v="Belkin 19&quot; Vented Equipment Shelf, Black"/>
    <n v="82.367999999999995"/>
    <n v="2"/>
    <n v="0.2"/>
    <n v="-19.562399999999997"/>
  </r>
  <r>
    <n v="257"/>
    <x v="117"/>
    <x v="1"/>
    <x v="109"/>
    <d v="2012-12-04T00:00:00"/>
    <s v="Standard Class"/>
    <s v="DR-12880"/>
    <s v="Dan Reichenbach"/>
    <x v="1"/>
    <s v="United States"/>
    <s v="Chicago"/>
    <x v="10"/>
    <n v="60623"/>
    <x v="2"/>
    <s v="OFF-ST-10001590"/>
    <x v="1"/>
    <x v="4"/>
    <s v="Tenex Personal Project File with Scoop Front Design, Black"/>
    <n v="53.92"/>
    <n v="5"/>
    <n v="0.2"/>
    <n v="4.0439999999999969"/>
  </r>
  <r>
    <n v="258"/>
    <x v="117"/>
    <x v="1"/>
    <x v="109"/>
    <d v="2012-12-04T00:00:00"/>
    <s v="Standard Class"/>
    <s v="DR-12880"/>
    <s v="Dan Reichenbach"/>
    <x v="1"/>
    <s v="United States"/>
    <s v="Chicago"/>
    <x v="10"/>
    <n v="60623"/>
    <x v="2"/>
    <s v="TEC-PH-10001580"/>
    <x v="2"/>
    <x v="7"/>
    <s v="Logitech Mobile Speakerphone P710e - speaker phone"/>
    <n v="647.904"/>
    <n v="6"/>
    <n v="0.2"/>
    <n v="56.691599999999966"/>
  </r>
  <r>
    <n v="259"/>
    <x v="118"/>
    <x v="3"/>
    <x v="96"/>
    <d v="2014-12-04T00:00:00"/>
    <s v="Second Class"/>
    <s v="CC-12670"/>
    <s v="Craig Carreira"/>
    <x v="0"/>
    <s v="United States"/>
    <s v="New York City"/>
    <x v="15"/>
    <n v="10009"/>
    <x v="3"/>
    <s v="TEC-AC-10000290"/>
    <x v="2"/>
    <x v="11"/>
    <s v="Sabrent 4-Port USB 2.0 Hub"/>
    <n v="20.37"/>
    <n v="3"/>
    <n v="0"/>
    <n v="6.9258000000000006"/>
  </r>
  <r>
    <n v="260"/>
    <x v="118"/>
    <x v="3"/>
    <x v="96"/>
    <d v="2014-12-04T00:00:00"/>
    <s v="Second Class"/>
    <s v="CC-12670"/>
    <s v="Craig Carreira"/>
    <x v="0"/>
    <s v="United States"/>
    <s v="New York City"/>
    <x v="15"/>
    <n v="10009"/>
    <x v="3"/>
    <s v="OFF-ST-10002790"/>
    <x v="1"/>
    <x v="4"/>
    <s v="Safco Industrial Shelving"/>
    <n v="221.54999999999998"/>
    <n v="3"/>
    <n v="0"/>
    <n v="6.6465000000000174"/>
  </r>
  <r>
    <n v="261"/>
    <x v="118"/>
    <x v="3"/>
    <x v="96"/>
    <d v="2014-12-04T00:00:00"/>
    <s v="Second Class"/>
    <s v="CC-12670"/>
    <s v="Craig Carreira"/>
    <x v="0"/>
    <s v="United States"/>
    <s v="New York City"/>
    <x v="15"/>
    <n v="10009"/>
    <x v="3"/>
    <s v="OFF-BI-10003460"/>
    <x v="1"/>
    <x v="8"/>
    <s v="Acco 3-Hole Punch"/>
    <n v="17.52"/>
    <n v="5"/>
    <n v="0.2"/>
    <n v="6.1319999999999988"/>
  </r>
  <r>
    <n v="262"/>
    <x v="11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x v="120"/>
    <x v="2"/>
    <x v="111"/>
    <d v="2011-09-21T00:00:00"/>
    <s v="Second Class"/>
    <s v="SB-20290"/>
    <s v="Sean Braxton"/>
    <x v="1"/>
    <s v="United States"/>
    <s v="Houston"/>
    <x v="5"/>
    <n v="77036"/>
    <x v="2"/>
    <s v="TEC-MA-10000822"/>
    <x v="2"/>
    <x v="15"/>
    <s v="Lexmark MX611dhe Monochrome Laser Printer"/>
    <n v="3059.982"/>
    <n v="3"/>
    <n v="0.4"/>
    <n v="-509.99700000000075"/>
  </r>
  <r>
    <n v="264"/>
    <x v="120"/>
    <x v="2"/>
    <x v="111"/>
    <d v="2011-09-21T00:00:00"/>
    <s v="Second Class"/>
    <s v="SB-20290"/>
    <s v="Sean Braxton"/>
    <x v="1"/>
    <s v="United States"/>
    <s v="Houston"/>
    <x v="5"/>
    <n v="77036"/>
    <x v="2"/>
    <s v="TEC-MA-10003353"/>
    <x v="2"/>
    <x v="15"/>
    <s v="Xerox WorkCentre 6505DN Laser Multifunction Printer"/>
    <n v="2519.9579999999996"/>
    <n v="7"/>
    <n v="0.4"/>
    <n v="-251.99579999999992"/>
  </r>
  <r>
    <n v="265"/>
    <x v="121"/>
    <x v="0"/>
    <x v="112"/>
    <d v="2013-06-14T00:00:00"/>
    <s v="Standard Class"/>
    <s v="RC-19825"/>
    <s v="Roy Collins"/>
    <x v="0"/>
    <s v="United States"/>
    <s v="Chicago"/>
    <x v="10"/>
    <n v="60610"/>
    <x v="2"/>
    <s v="TEC-PH-10001433"/>
    <x v="2"/>
    <x v="7"/>
    <s v="Cisco Small Business SPA 502G VoIP phone"/>
    <n v="328.22399999999999"/>
    <n v="4"/>
    <n v="0.2"/>
    <n v="28.7196"/>
  </r>
  <r>
    <n v="266"/>
    <x v="122"/>
    <x v="1"/>
    <x v="113"/>
    <d v="2012-11-15T00:00:00"/>
    <s v="Standard Class"/>
    <s v="AH-10210"/>
    <s v="Alan Hwang"/>
    <x v="0"/>
    <s v="United States"/>
    <s v="Brentwood"/>
    <x v="1"/>
    <n v="94513"/>
    <x v="1"/>
    <s v="TEC-AC-10004469"/>
    <x v="2"/>
    <x v="11"/>
    <s v="Microsoft Sculpt Comfort Mouse"/>
    <n v="79.900000000000006"/>
    <n v="2"/>
    <n v="0"/>
    <n v="35.156000000000006"/>
  </r>
  <r>
    <n v="267"/>
    <x v="123"/>
    <x v="3"/>
    <x v="114"/>
    <d v="2014-06-21T00:00:00"/>
    <s v="Standard Class"/>
    <s v="CB-12535"/>
    <s v="Claudia Bergmann"/>
    <x v="1"/>
    <s v="United States"/>
    <s v="Chapel Hill"/>
    <x v="3"/>
    <n v="27514"/>
    <x v="0"/>
    <s v="OFF-AR-10003602"/>
    <x v="1"/>
    <x v="6"/>
    <s v="Quartet Omega Colored Chalk, 12/Pack"/>
    <n v="14.015999999999998"/>
    <n v="3"/>
    <n v="0.2"/>
    <n v="4.7303999999999995"/>
  </r>
  <r>
    <n v="268"/>
    <x v="124"/>
    <x v="0"/>
    <x v="115"/>
    <d v="2013-01-28T00:00:00"/>
    <s v="Standard Class"/>
    <s v="PG-18895"/>
    <s v="Paul Gonzalez"/>
    <x v="0"/>
    <s v="United States"/>
    <s v="Morristown"/>
    <x v="30"/>
    <n v="7960"/>
    <x v="3"/>
    <s v="OFF-FA-10003472"/>
    <x v="1"/>
    <x v="13"/>
    <s v="Bagged Rubber Bands"/>
    <n v="7.5600000000000005"/>
    <n v="6"/>
    <n v="0"/>
    <n v="0.3024"/>
  </r>
  <r>
    <n v="269"/>
    <x v="125"/>
    <x v="3"/>
    <x v="34"/>
    <d v="2014-12-14T00:00:00"/>
    <s v="Standard Class"/>
    <s v="CA-12310"/>
    <s v="Christine Abelman"/>
    <x v="1"/>
    <s v="United States"/>
    <s v="Cincinnati"/>
    <x v="24"/>
    <n v="45231"/>
    <x v="3"/>
    <s v="OFF-ST-10004180"/>
    <x v="1"/>
    <x v="4"/>
    <s v="Safco Commercial Shelving"/>
    <n v="37.207999999999998"/>
    <n v="1"/>
    <n v="0.2"/>
    <n v="-7.4416000000000011"/>
  </r>
  <r>
    <n v="270"/>
    <x v="125"/>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x v="126"/>
    <x v="3"/>
    <x v="116"/>
    <d v="2015-01-03T00:00:00"/>
    <s v="Second Class"/>
    <s v="KH-16690"/>
    <s v="Kristen Hastings"/>
    <x v="1"/>
    <s v="United States"/>
    <s v="San Francisco"/>
    <x v="1"/>
    <n v="94110"/>
    <x v="1"/>
    <s v="OFF-ST-10003208"/>
    <x v="1"/>
    <x v="4"/>
    <s v="Adjustable Depth Letter/Legal Cart"/>
    <n v="725.84"/>
    <n v="4"/>
    <n v="0"/>
    <n v="210.4935999999999"/>
  </r>
  <r>
    <n v="272"/>
    <x v="127"/>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x v="127"/>
    <x v="1"/>
    <x v="117"/>
    <d v="2012-07-31T00:00:00"/>
    <s v="First Class"/>
    <s v="HA-14920"/>
    <s v="Helen Andreada"/>
    <x v="0"/>
    <s v="United States"/>
    <s v="San Francisco"/>
    <x v="1"/>
    <n v="94109"/>
    <x v="1"/>
    <s v="FUR-FU-10003274"/>
    <x v="0"/>
    <x v="5"/>
    <s v="Regeneration Desk Collection"/>
    <n v="5.28"/>
    <n v="3"/>
    <n v="0"/>
    <n v="2.3232000000000004"/>
  </r>
  <r>
    <n v="274"/>
    <x v="127"/>
    <x v="1"/>
    <x v="117"/>
    <d v="2012-07-31T00:00:00"/>
    <s v="First Class"/>
    <s v="HA-14920"/>
    <s v="Helen Andreada"/>
    <x v="0"/>
    <s v="United States"/>
    <s v="San Francisco"/>
    <x v="1"/>
    <n v="94109"/>
    <x v="1"/>
    <s v="OFF-BI-10002557"/>
    <x v="1"/>
    <x v="8"/>
    <s v="Presstex Flexible Ring Binders"/>
    <n v="10.92"/>
    <n v="3"/>
    <n v="0.2"/>
    <n v="4.0949999999999989"/>
  </r>
  <r>
    <n v="275"/>
    <x v="128"/>
    <x v="3"/>
    <x v="118"/>
    <d v="2014-09-18T00:00:00"/>
    <s v="First Class"/>
    <s v="BB-10990"/>
    <s v="Barry Blumstein"/>
    <x v="1"/>
    <s v="United States"/>
    <s v="Inglewood"/>
    <x v="1"/>
    <n v="90301"/>
    <x v="1"/>
    <s v="OFF-PA-10002615"/>
    <x v="1"/>
    <x v="10"/>
    <s v="Ampad Gold Fibre Wirebound Steno Books, 6&quot; x 9&quot;, Gregg Ruled"/>
    <n v="8.82"/>
    <n v="2"/>
    <n v="0"/>
    <n v="4.0571999999999999"/>
  </r>
  <r>
    <n v="276"/>
    <x v="128"/>
    <x v="3"/>
    <x v="118"/>
    <d v="2014-09-18T00:00:00"/>
    <s v="First Class"/>
    <s v="BB-10990"/>
    <s v="Barry Blumstein"/>
    <x v="1"/>
    <s v="United States"/>
    <s v="Inglewood"/>
    <x v="1"/>
    <n v="90301"/>
    <x v="1"/>
    <s v="OFF-AR-10001427"/>
    <x v="1"/>
    <x v="6"/>
    <s v="Newell 330"/>
    <n v="5.98"/>
    <n v="1"/>
    <n v="0"/>
    <n v="1.5548000000000002"/>
  </r>
  <r>
    <n v="277"/>
    <x v="129"/>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x v="129"/>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x v="129"/>
    <x v="3"/>
    <x v="119"/>
    <d v="2014-10-18T00:00:00"/>
    <s v="Standard Class"/>
    <s v="AG-10495"/>
    <s v="Andrew Gjertsen"/>
    <x v="1"/>
    <s v="United States"/>
    <s v="Philadelphia"/>
    <x v="9"/>
    <n v="19140"/>
    <x v="3"/>
    <s v="OFF-ST-10000876"/>
    <x v="1"/>
    <x v="4"/>
    <s v="Eldon Simplefile Box Office"/>
    <n v="59.712000000000003"/>
    <n v="6"/>
    <n v="0.2"/>
    <n v="5.9711999999999996"/>
  </r>
  <r>
    <n v="280"/>
    <x v="129"/>
    <x v="3"/>
    <x v="119"/>
    <d v="2014-10-18T00:00:00"/>
    <s v="Standard Class"/>
    <s v="AG-10495"/>
    <s v="Andrew Gjertsen"/>
    <x v="1"/>
    <s v="United States"/>
    <s v="Philadelphia"/>
    <x v="9"/>
    <n v="19140"/>
    <x v="3"/>
    <s v="OFF-LA-10002043"/>
    <x v="1"/>
    <x v="2"/>
    <s v="Avery 489"/>
    <n v="24.839999999999996"/>
    <n v="3"/>
    <n v="0.2"/>
    <n v="8.6940000000000008"/>
  </r>
  <r>
    <n v="281"/>
    <x v="130"/>
    <x v="1"/>
    <x v="120"/>
    <d v="2012-09-28T00:00:00"/>
    <s v="Second Class"/>
    <s v="SC-20725"/>
    <s v="Steven Cartwright"/>
    <x v="0"/>
    <s v="United States"/>
    <s v="Houston"/>
    <x v="5"/>
    <n v="77070"/>
    <x v="2"/>
    <s v="OFF-BI-10004967"/>
    <x v="1"/>
    <x v="8"/>
    <s v="Round Ring Binders"/>
    <n v="2.0799999999999996"/>
    <n v="5"/>
    <n v="0.8"/>
    <n v="-3.4320000000000004"/>
  </r>
  <r>
    <n v="282"/>
    <x v="130"/>
    <x v="1"/>
    <x v="120"/>
    <d v="2012-09-28T00:00:00"/>
    <s v="Second Class"/>
    <s v="SC-20725"/>
    <s v="Steven Cartwright"/>
    <x v="0"/>
    <s v="United States"/>
    <s v="Houston"/>
    <x v="5"/>
    <n v="77070"/>
    <x v="2"/>
    <s v="TEC-PH-10001760"/>
    <x v="2"/>
    <x v="7"/>
    <s v="Bose SoundLink Bluetooth Speaker"/>
    <n v="1114.4000000000001"/>
    <n v="7"/>
    <n v="0.2"/>
    <n v="376.11"/>
  </r>
  <r>
    <n v="283"/>
    <x v="131"/>
    <x v="1"/>
    <x v="121"/>
    <d v="2012-11-06T00:00:00"/>
    <s v="Standard Class"/>
    <s v="JO-15280"/>
    <s v="Jas O'Carroll"/>
    <x v="0"/>
    <s v="United States"/>
    <s v="Los Angeles"/>
    <x v="1"/>
    <n v="90004"/>
    <x v="1"/>
    <s v="FUR-TA-10002903"/>
    <x v="0"/>
    <x v="3"/>
    <s v="Bevis Round Bullnose 29&quot; High Table Top"/>
    <n v="1038.8399999999999"/>
    <n v="5"/>
    <n v="0.2"/>
    <n v="51.942000000000007"/>
  </r>
  <r>
    <n v="284"/>
    <x v="132"/>
    <x v="1"/>
    <x v="120"/>
    <d v="2012-10-02T00:00:00"/>
    <s v="Standard Class"/>
    <s v="TB-21520"/>
    <s v="Tracy Blumstein"/>
    <x v="0"/>
    <s v="United States"/>
    <s v="Portland"/>
    <x v="21"/>
    <n v="97206"/>
    <x v="1"/>
    <s v="OFF-PA-10000474"/>
    <x v="1"/>
    <x v="10"/>
    <s v="Staples"/>
    <n v="141.76"/>
    <n v="5"/>
    <n v="0.2"/>
    <n v="47.843999999999994"/>
  </r>
  <r>
    <n v="285"/>
    <x v="132"/>
    <x v="1"/>
    <x v="120"/>
    <d v="2012-10-02T00:00:00"/>
    <s v="Standard Class"/>
    <s v="TB-21520"/>
    <s v="Tracy Blumstein"/>
    <x v="0"/>
    <s v="United States"/>
    <s v="Portland"/>
    <x v="21"/>
    <n v="97206"/>
    <x v="1"/>
    <s v="TEC-AC-10001956"/>
    <x v="2"/>
    <x v="11"/>
    <s v="Microsoft Arc Touch Mouse"/>
    <n v="239.80000000000004"/>
    <n v="5"/>
    <n v="0.2"/>
    <n v="47.959999999999987"/>
  </r>
  <r>
    <n v="286"/>
    <x v="132"/>
    <x v="1"/>
    <x v="120"/>
    <d v="2012-10-02T00:00:00"/>
    <s v="Standard Class"/>
    <s v="TB-21520"/>
    <s v="Tracy Blumstein"/>
    <x v="0"/>
    <s v="United States"/>
    <s v="Portland"/>
    <x v="21"/>
    <n v="97206"/>
    <x v="1"/>
    <s v="OFF-PA-10004100"/>
    <x v="1"/>
    <x v="10"/>
    <s v="Xerox 216"/>
    <n v="31.104000000000006"/>
    <n v="6"/>
    <n v="0.2"/>
    <n v="10.8864"/>
  </r>
  <r>
    <n v="287"/>
    <x v="133"/>
    <x v="0"/>
    <x v="122"/>
    <d v="2013-12-21T00:00:00"/>
    <s v="Second Class"/>
    <s v="AH-10195"/>
    <s v="Alan Haines"/>
    <x v="1"/>
    <s v="United States"/>
    <s v="Tamarac"/>
    <x v="2"/>
    <n v="33319"/>
    <x v="0"/>
    <s v="OFF-BI-10000778"/>
    <x v="1"/>
    <x v="8"/>
    <s v="GBC VeloBinder Electric Binding Machine"/>
    <n v="254.05800000000002"/>
    <n v="7"/>
    <n v="0.7"/>
    <n v="-169.3719999999999"/>
  </r>
  <r>
    <n v="288"/>
    <x v="133"/>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x v="133"/>
    <x v="0"/>
    <x v="122"/>
    <d v="2013-12-21T00:00:00"/>
    <s v="Second Class"/>
    <s v="AH-10195"/>
    <s v="Alan Haines"/>
    <x v="1"/>
    <s v="United States"/>
    <s v="Tamarac"/>
    <x v="2"/>
    <n v="33319"/>
    <x v="0"/>
    <s v="OFF-SU-10000646"/>
    <x v="1"/>
    <x v="14"/>
    <s v="Premier Automatic Letter Opener"/>
    <n v="961.48000000000013"/>
    <n v="5"/>
    <n v="0.2"/>
    <n v="-204.31449999999995"/>
  </r>
  <r>
    <n v="290"/>
    <x v="134"/>
    <x v="0"/>
    <x v="73"/>
    <d v="2013-11-25T00:00:00"/>
    <s v="Second Class"/>
    <s v="NZ-18565"/>
    <s v="Nick Zandusky"/>
    <x v="2"/>
    <s v="United States"/>
    <s v="Columbus"/>
    <x v="24"/>
    <n v="43229"/>
    <x v="3"/>
    <s v="OFF-FA-10002983"/>
    <x v="1"/>
    <x v="13"/>
    <s v="Advantus SlideClip Paper Clips"/>
    <n v="19.096"/>
    <n v="7"/>
    <n v="0.2"/>
    <n v="6.6835999999999993"/>
  </r>
  <r>
    <n v="291"/>
    <x v="134"/>
    <x v="0"/>
    <x v="73"/>
    <d v="2013-11-25T00:00:00"/>
    <s v="Second Class"/>
    <s v="NZ-18565"/>
    <s v="Nick Zandusky"/>
    <x v="2"/>
    <s v="United States"/>
    <s v="Columbus"/>
    <x v="24"/>
    <n v="43229"/>
    <x v="3"/>
    <s v="OFF-LA-10004689"/>
    <x v="1"/>
    <x v="2"/>
    <s v="Avery 512"/>
    <n v="18.496000000000002"/>
    <n v="8"/>
    <n v="0.2"/>
    <n v="6.2423999999999999"/>
  </r>
  <r>
    <n v="292"/>
    <x v="134"/>
    <x v="0"/>
    <x v="73"/>
    <d v="2013-11-25T00:00:00"/>
    <s v="Second Class"/>
    <s v="NZ-18565"/>
    <s v="Nick Zandusky"/>
    <x v="2"/>
    <s v="United States"/>
    <s v="Columbus"/>
    <x v="24"/>
    <n v="43229"/>
    <x v="3"/>
    <s v="TEC-AC-10002001"/>
    <x v="2"/>
    <x v="11"/>
    <s v="Logitech Wireless Gaming Headset G930"/>
    <n v="255.98400000000004"/>
    <n v="2"/>
    <n v="0.2"/>
    <n v="54.396600000000007"/>
  </r>
  <r>
    <n v="293"/>
    <x v="134"/>
    <x v="0"/>
    <x v="73"/>
    <d v="2013-11-25T00:00:00"/>
    <s v="Second Class"/>
    <s v="NZ-18565"/>
    <s v="Nick Zandusky"/>
    <x v="2"/>
    <s v="United States"/>
    <s v="Columbus"/>
    <x v="24"/>
    <n v="43229"/>
    <x v="3"/>
    <s v="FUR-BO-10004709"/>
    <x v="0"/>
    <x v="0"/>
    <s v="Bush Westfield Collection Bookcases, Medium Cherry Finish"/>
    <n v="86.97"/>
    <n v="3"/>
    <n v="0.5"/>
    <n v="-48.703199999999995"/>
  </r>
  <r>
    <n v="294"/>
    <x v="135"/>
    <x v="2"/>
    <x v="58"/>
    <d v="2011-12-28T00:00:00"/>
    <s v="First Class"/>
    <s v="KL-16555"/>
    <s v="Kelly Lampkin"/>
    <x v="1"/>
    <s v="United States"/>
    <s v="Colorado Springs"/>
    <x v="22"/>
    <n v="80906"/>
    <x v="1"/>
    <s v="FUR-FU-10004091"/>
    <x v="0"/>
    <x v="5"/>
    <s v="Howard Miller 13&quot; Diameter Goldtone Round Wall Clock"/>
    <n v="300.416"/>
    <n v="8"/>
    <n v="0.2"/>
    <n v="78.859200000000001"/>
  </r>
  <r>
    <n v="295"/>
    <x v="135"/>
    <x v="2"/>
    <x v="58"/>
    <d v="2011-12-28T00:00:00"/>
    <s v="First Class"/>
    <s v="KL-16555"/>
    <s v="Kelly Lampkin"/>
    <x v="1"/>
    <s v="United States"/>
    <s v="Colorado Springs"/>
    <x v="22"/>
    <n v="80906"/>
    <x v="1"/>
    <s v="FUR-CH-10001891"/>
    <x v="0"/>
    <x v="1"/>
    <s v="Global Deluxe Office Fabric Chairs"/>
    <n v="230.35200000000003"/>
    <n v="3"/>
    <n v="0.2"/>
    <n v="20.155800000000013"/>
  </r>
  <r>
    <n v="296"/>
    <x v="135"/>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x v="135"/>
    <x v="2"/>
    <x v="58"/>
    <d v="2011-12-28T00:00:00"/>
    <s v="First Class"/>
    <s v="KL-16555"/>
    <s v="Kelly Lampkin"/>
    <x v="1"/>
    <s v="United States"/>
    <s v="Colorado Springs"/>
    <x v="22"/>
    <n v="80906"/>
    <x v="1"/>
    <s v="OFF-BI-10004593"/>
    <x v="1"/>
    <x v="8"/>
    <s v="Ibico Laser Imprintable Binding System Covers"/>
    <n v="78.600000000000009"/>
    <n v="5"/>
    <n v="0.7"/>
    <n v="-62.88000000000001"/>
  </r>
  <r>
    <n v="298"/>
    <x v="135"/>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x v="136"/>
    <x v="0"/>
    <x v="99"/>
    <d v="2013-11-04T00:00:00"/>
    <s v="Standard Class"/>
    <s v="JD-15895"/>
    <s v="Jonathan Doherty"/>
    <x v="1"/>
    <s v="United States"/>
    <s v="Belleville"/>
    <x v="30"/>
    <n v="7109"/>
    <x v="3"/>
    <s v="OFF-PA-10002105"/>
    <x v="1"/>
    <x v="10"/>
    <s v="Xerox 223"/>
    <n v="32.400000000000006"/>
    <n v="5"/>
    <n v="0"/>
    <n v="15.552000000000001"/>
  </r>
  <r>
    <n v="300"/>
    <x v="136"/>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x v="136"/>
    <x v="0"/>
    <x v="99"/>
    <d v="2013-11-04T00:00:00"/>
    <s v="Standard Class"/>
    <s v="JD-15895"/>
    <s v="Jonathan Doherty"/>
    <x v="1"/>
    <s v="United States"/>
    <s v="Belleville"/>
    <x v="30"/>
    <n v="7109"/>
    <x v="3"/>
    <s v="OFF-PA-10004243"/>
    <x v="1"/>
    <x v="10"/>
    <s v="Xerox 1939"/>
    <n v="56.91"/>
    <n v="3"/>
    <n v="0"/>
    <n v="27.316799999999997"/>
  </r>
  <r>
    <n v="302"/>
    <x v="136"/>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x v="136"/>
    <x v="0"/>
    <x v="99"/>
    <d v="2013-11-04T00:00:00"/>
    <s v="Standard Class"/>
    <s v="JD-15895"/>
    <s v="Jonathan Doherty"/>
    <x v="1"/>
    <s v="United States"/>
    <s v="Belleville"/>
    <x v="30"/>
    <n v="7109"/>
    <x v="3"/>
    <s v="OFF-BI-10002706"/>
    <x v="1"/>
    <x v="8"/>
    <s v="Avery Premier Heavy-Duty Binder with Round Locking Rings"/>
    <n v="14.28"/>
    <n v="1"/>
    <n v="0"/>
    <n v="6.5687999999999995"/>
  </r>
  <r>
    <n v="304"/>
    <x v="137"/>
    <x v="3"/>
    <x v="123"/>
    <d v="2014-11-24T00:00:00"/>
    <s v="Standard Class"/>
    <s v="JH-15910"/>
    <s v="Jonathan Howell"/>
    <x v="0"/>
    <s v="United States"/>
    <s v="Chicago"/>
    <x v="10"/>
    <n v="60623"/>
    <x v="2"/>
    <s v="FUR-TA-10002533"/>
    <x v="0"/>
    <x v="3"/>
    <s v="BPI Conference Tables"/>
    <n v="219.07500000000002"/>
    <n v="3"/>
    <n v="0.5"/>
    <n v="-131.44500000000005"/>
  </r>
  <r>
    <n v="305"/>
    <x v="138"/>
    <x v="1"/>
    <x v="124"/>
    <d v="2012-05-09T00:00:00"/>
    <s v="Second Class"/>
    <s v="AS-10225"/>
    <s v="Alan Schoenberger"/>
    <x v="1"/>
    <s v="United States"/>
    <s v="New York City"/>
    <x v="15"/>
    <n v="10024"/>
    <x v="3"/>
    <s v="FUR-FU-10002671"/>
    <x v="0"/>
    <x v="5"/>
    <s v="Electrix 20W Halogen Replacement Bulb for Zoom-In Desk Lamp"/>
    <n v="26.8"/>
    <n v="2"/>
    <n v="0"/>
    <n v="12.863999999999999"/>
  </r>
  <r>
    <n v="306"/>
    <x v="139"/>
    <x v="2"/>
    <x v="125"/>
    <d v="2012-01-04T00:00:00"/>
    <s v="Standard Class"/>
    <s v="KB-16600"/>
    <s v="Ken Brennan"/>
    <x v="1"/>
    <s v="United States"/>
    <s v="Taylor"/>
    <x v="12"/>
    <n v="48180"/>
    <x v="2"/>
    <s v="OFF-AR-10003651"/>
    <x v="1"/>
    <x v="6"/>
    <s v="Newell 350"/>
    <n v="9.84"/>
    <n v="3"/>
    <n v="0"/>
    <n v="2.8535999999999988"/>
  </r>
  <r>
    <n v="307"/>
    <x v="140"/>
    <x v="2"/>
    <x v="106"/>
    <d v="2011-06-06T00:00:00"/>
    <s v="Standard Class"/>
    <s v="CR-12625"/>
    <s v="Corey Roper"/>
    <x v="2"/>
    <s v="United States"/>
    <s v="Lakewood"/>
    <x v="30"/>
    <n v="8701"/>
    <x v="3"/>
    <s v="OFF-BI-10001072"/>
    <x v="1"/>
    <x v="8"/>
    <s v="GBC Clear Cover, 8-1/2 x 11, unpunched, 25 covers per pack"/>
    <n v="45.480000000000004"/>
    <n v="3"/>
    <n v="0"/>
    <n v="20.9208"/>
  </r>
  <r>
    <n v="308"/>
    <x v="140"/>
    <x v="2"/>
    <x v="106"/>
    <d v="2011-06-06T00:00:00"/>
    <s v="Standard Class"/>
    <s v="CR-12625"/>
    <s v="Corey Roper"/>
    <x v="2"/>
    <s v="United States"/>
    <s v="Lakewood"/>
    <x v="30"/>
    <n v="8701"/>
    <x v="3"/>
    <s v="OFF-AR-10002135"/>
    <x v="1"/>
    <x v="6"/>
    <s v="Boston Heavy-Duty Trimline Electric Pencil Sharpeners"/>
    <n v="289.20000000000005"/>
    <n v="6"/>
    <n v="0"/>
    <n v="83.867999999999967"/>
  </r>
  <r>
    <n v="309"/>
    <x v="141"/>
    <x v="3"/>
    <x v="4"/>
    <d v="2014-04-18T00:00:00"/>
    <s v="First Class"/>
    <s v="SH-20395"/>
    <s v="Shahid Hopkins"/>
    <x v="0"/>
    <s v="United States"/>
    <s v="Arlington"/>
    <x v="17"/>
    <n v="22204"/>
    <x v="0"/>
    <s v="OFF-AR-10002804"/>
    <x v="1"/>
    <x v="6"/>
    <s v="Faber Castell Col-Erase Pencils"/>
    <n v="4.8899999999999997"/>
    <n v="1"/>
    <n v="0"/>
    <n v="2.0049000000000001"/>
  </r>
  <r>
    <n v="310"/>
    <x v="14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x v="14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x v="14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x v="142"/>
    <x v="0"/>
    <x v="126"/>
    <d v="2013-09-15T00:00:00"/>
    <s v="Second Class"/>
    <s v="BP-11185"/>
    <s v="Ben Peterman"/>
    <x v="1"/>
    <s v="United States"/>
    <s v="Arvada"/>
    <x v="22"/>
    <n v="80004"/>
    <x v="1"/>
    <s v="OFF-LA-10000634"/>
    <x v="1"/>
    <x v="2"/>
    <s v="Avery 509"/>
    <n v="6.2640000000000002"/>
    <n v="3"/>
    <n v="0.2"/>
    <n v="2.0358000000000001"/>
  </r>
  <r>
    <n v="314"/>
    <x v="143"/>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x v="144"/>
    <x v="2"/>
    <x v="128"/>
    <d v="2011-08-16T00:00:00"/>
    <s v="Standard Class"/>
    <s v="AG-10525"/>
    <s v="Andy Gerbode"/>
    <x v="1"/>
    <s v="United States"/>
    <s v="Saint Petersburg"/>
    <x v="2"/>
    <n v="33710"/>
    <x v="0"/>
    <s v="TEC-PH-10002398"/>
    <x v="2"/>
    <x v="7"/>
    <s v="AT&amp;T 1070 Corded Phone"/>
    <n v="178.38400000000001"/>
    <n v="2"/>
    <n v="0.2"/>
    <n v="22.297999999999973"/>
  </r>
  <r>
    <n v="316"/>
    <x v="144"/>
    <x v="2"/>
    <x v="128"/>
    <d v="2011-08-16T00:00:00"/>
    <s v="Standard Class"/>
    <s v="AG-10525"/>
    <s v="Andy Gerbode"/>
    <x v="1"/>
    <s v="United States"/>
    <s v="Saint Petersburg"/>
    <x v="2"/>
    <n v="33710"/>
    <x v="0"/>
    <s v="OFF-PA-10001937"/>
    <x v="1"/>
    <x v="10"/>
    <s v="Xerox 21"/>
    <n v="15.552000000000003"/>
    <n v="3"/>
    <n v="0.2"/>
    <n v="5.4432"/>
  </r>
  <r>
    <n v="317"/>
    <x v="145"/>
    <x v="2"/>
    <x v="129"/>
    <d v="2011-12-30T00:00:00"/>
    <s v="First Class"/>
    <s v="SP-20860"/>
    <s v="Sung Pak"/>
    <x v="1"/>
    <s v="United States"/>
    <s v="Philadelphia"/>
    <x v="9"/>
    <n v="19143"/>
    <x v="3"/>
    <s v="OFF-AR-10003373"/>
    <x v="1"/>
    <x v="6"/>
    <s v="Boston School Pro Electric Pencil Sharpener, 1670"/>
    <n v="99.13600000000001"/>
    <n v="4"/>
    <n v="0.2"/>
    <n v="8.674399999999995"/>
  </r>
  <r>
    <n v="318"/>
    <x v="146"/>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x v="146"/>
    <x v="2"/>
    <x v="130"/>
    <d v="2011-11-09T00:00:00"/>
    <s v="Standard Class"/>
    <s v="NM-18445"/>
    <s v="Nathan Mautz"/>
    <x v="2"/>
    <s v="United States"/>
    <s v="New York City"/>
    <x v="15"/>
    <n v="10024"/>
    <x v="3"/>
    <s v="TEC-MA-10002927"/>
    <x v="2"/>
    <x v="15"/>
    <s v="Canon imageCLASS MF7460 Monochrome Digital Laser Multifunction Copier"/>
    <n v="3991.98"/>
    <n v="2"/>
    <n v="0"/>
    <n v="1995.99"/>
  </r>
  <r>
    <n v="320"/>
    <x v="146"/>
    <x v="2"/>
    <x v="130"/>
    <d v="2011-11-09T00:00:00"/>
    <s v="Standard Class"/>
    <s v="NM-18445"/>
    <s v="Nathan Mautz"/>
    <x v="2"/>
    <s v="United States"/>
    <s v="New York City"/>
    <x v="15"/>
    <n v="10024"/>
    <x v="3"/>
    <s v="TEC-PH-10004093"/>
    <x v="2"/>
    <x v="7"/>
    <s v="Panasonic Kx-TS550"/>
    <n v="275.94"/>
    <n v="6"/>
    <n v="0"/>
    <n v="80.022599999999997"/>
  </r>
  <r>
    <n v="321"/>
    <x v="146"/>
    <x v="2"/>
    <x v="130"/>
    <d v="2011-11-09T00:00:00"/>
    <s v="Standard Class"/>
    <s v="NM-18445"/>
    <s v="Nathan Mautz"/>
    <x v="2"/>
    <s v="United States"/>
    <s v="New York City"/>
    <x v="15"/>
    <n v="10024"/>
    <x v="3"/>
    <s v="TEC-AC-10000892"/>
    <x v="2"/>
    <x v="11"/>
    <s v="NETGEAR N750 Dual Band Wi-Fi Gigabit Router"/>
    <n v="360"/>
    <n v="4"/>
    <n v="0"/>
    <n v="129.6"/>
  </r>
  <r>
    <n v="322"/>
    <x v="146"/>
    <x v="2"/>
    <x v="130"/>
    <d v="2011-11-09T00:00:00"/>
    <s v="Standard Class"/>
    <s v="NM-18445"/>
    <s v="Nathan Mautz"/>
    <x v="2"/>
    <s v="United States"/>
    <s v="New York City"/>
    <x v="15"/>
    <n v="10024"/>
    <x v="3"/>
    <s v="OFF-ST-10002974"/>
    <x v="1"/>
    <x v="4"/>
    <s v="Trav-L-File Heavy-Duty Shuttle II, Black"/>
    <n v="43.57"/>
    <n v="1"/>
    <n v="0"/>
    <n v="13.070999999999998"/>
  </r>
  <r>
    <n v="323"/>
    <x v="147"/>
    <x v="2"/>
    <x v="111"/>
    <d v="2011-09-24T00:00:00"/>
    <s v="Standard Class"/>
    <s v="FA-14230"/>
    <s v="Frank Atkinson"/>
    <x v="1"/>
    <s v="United States"/>
    <s v="Long Beach"/>
    <x v="1"/>
    <n v="90805"/>
    <x v="1"/>
    <s v="OFF-FA-10000624"/>
    <x v="1"/>
    <x v="13"/>
    <s v="OIC Binder Clips"/>
    <n v="7.16"/>
    <n v="2"/>
    <n v="0"/>
    <n v="3.58"/>
  </r>
  <r>
    <n v="324"/>
    <x v="148"/>
    <x v="0"/>
    <x v="131"/>
    <d v="2013-04-28T00:00:00"/>
    <s v="Standard Class"/>
    <s v="GK-14620"/>
    <s v="Grace Kelly"/>
    <x v="1"/>
    <s v="United States"/>
    <s v="Hesperia"/>
    <x v="1"/>
    <n v="92345"/>
    <x v="1"/>
    <s v="OFF-BI-10004593"/>
    <x v="1"/>
    <x v="8"/>
    <s v="Ibico Laser Imprintable Binding System Covers"/>
    <n v="251.52"/>
    <n v="6"/>
    <n v="0.2"/>
    <n v="81.744"/>
  </r>
  <r>
    <n v="325"/>
    <x v="148"/>
    <x v="0"/>
    <x v="131"/>
    <d v="2013-04-28T00:00:00"/>
    <s v="Standard Class"/>
    <s v="GK-14620"/>
    <s v="Grace Kelly"/>
    <x v="1"/>
    <s v="United States"/>
    <s v="Hesperia"/>
    <x v="1"/>
    <n v="92345"/>
    <x v="1"/>
    <s v="TEC-AC-10001908"/>
    <x v="2"/>
    <x v="11"/>
    <s v="Logitech Wireless Headset h800"/>
    <n v="99.99"/>
    <n v="1"/>
    <n v="0"/>
    <n v="34.996499999999997"/>
  </r>
  <r>
    <n v="326"/>
    <x v="149"/>
    <x v="3"/>
    <x v="132"/>
    <d v="2014-11-06T00:00:00"/>
    <s v="Second Class"/>
    <s v="DJ-13510"/>
    <s v="Don Jones"/>
    <x v="1"/>
    <s v="United States"/>
    <s v="Murfreesboro"/>
    <x v="18"/>
    <n v="37130"/>
    <x v="0"/>
    <s v="FUR-FU-10001967"/>
    <x v="0"/>
    <x v="5"/>
    <s v="Telescoping Adjustable Floor Lamp"/>
    <n v="15.991999999999999"/>
    <n v="1"/>
    <n v="0.2"/>
    <n v="0.99949999999999894"/>
  </r>
  <r>
    <n v="327"/>
    <x v="150"/>
    <x v="0"/>
    <x v="133"/>
    <d v="2013-09-02T00:00:00"/>
    <s v="First Class"/>
    <s v="PO-18850"/>
    <s v="Patrick O'Brill"/>
    <x v="0"/>
    <s v="United States"/>
    <s v="Philadelphia"/>
    <x v="9"/>
    <n v="19143"/>
    <x v="3"/>
    <s v="TEC-PH-10003645"/>
    <x v="2"/>
    <x v="7"/>
    <s v="Aastra 57i VoIP phone"/>
    <n v="290.89800000000002"/>
    <n v="3"/>
    <n v="0.4"/>
    <n v="-67.876199999999997"/>
  </r>
  <r>
    <n v="328"/>
    <x v="150"/>
    <x v="0"/>
    <x v="133"/>
    <d v="2013-09-02T00:00:00"/>
    <s v="First Class"/>
    <s v="PO-18850"/>
    <s v="Patrick O'Brill"/>
    <x v="0"/>
    <s v="United States"/>
    <s v="Philadelphia"/>
    <x v="9"/>
    <n v="19143"/>
    <x v="3"/>
    <s v="OFF-ST-10000675"/>
    <x v="1"/>
    <x v="4"/>
    <s v="File Shuttle II and Handi-File, Black"/>
    <n v="54.224000000000004"/>
    <n v="2"/>
    <n v="0.2"/>
    <n v="3.3889999999999993"/>
  </r>
  <r>
    <n v="329"/>
    <x v="150"/>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x v="150"/>
    <x v="0"/>
    <x v="133"/>
    <d v="2013-09-02T00:00:00"/>
    <s v="First Class"/>
    <s v="PO-18850"/>
    <s v="Patrick O'Brill"/>
    <x v="0"/>
    <s v="United States"/>
    <s v="Philadelphia"/>
    <x v="9"/>
    <n v="19143"/>
    <x v="3"/>
    <s v="OFF-LA-10001074"/>
    <x v="1"/>
    <x v="2"/>
    <s v="Round Specialty Laser Printer Labels"/>
    <n v="100.24000000000001"/>
    <n v="10"/>
    <n v="0.2"/>
    <n v="33.830999999999989"/>
  </r>
  <r>
    <n v="331"/>
    <x v="150"/>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x v="151"/>
    <x v="0"/>
    <x v="134"/>
    <d v="2013-04-30T00:00:00"/>
    <s v="Second Class"/>
    <s v="JL-15850"/>
    <s v="John Lucas"/>
    <x v="0"/>
    <s v="United States"/>
    <s v="Philadelphia"/>
    <x v="9"/>
    <n v="19134"/>
    <x v="3"/>
    <s v="TEC-PH-10004614"/>
    <x v="2"/>
    <x v="7"/>
    <s v="AT&amp;T 841000 Phone"/>
    <n v="82.8"/>
    <n v="2"/>
    <n v="0.4"/>
    <n v="-20.700000000000003"/>
  </r>
  <r>
    <n v="333"/>
    <x v="151"/>
    <x v="0"/>
    <x v="134"/>
    <d v="2013-04-30T00:00:00"/>
    <s v="Second Class"/>
    <s v="JL-15850"/>
    <s v="John Lucas"/>
    <x v="0"/>
    <s v="United States"/>
    <s v="Philadelphia"/>
    <x v="9"/>
    <n v="19134"/>
    <x v="3"/>
    <s v="OFF-BI-10001153"/>
    <x v="1"/>
    <x v="8"/>
    <s v="Ibico Recycled Grain-Textured Covers"/>
    <n v="20.724000000000004"/>
    <n v="2"/>
    <n v="0.7"/>
    <n v="-13.815999999999995"/>
  </r>
  <r>
    <n v="334"/>
    <x v="151"/>
    <x v="0"/>
    <x v="134"/>
    <d v="2013-04-30T00:00:00"/>
    <s v="Second Class"/>
    <s v="JL-15850"/>
    <s v="John Lucas"/>
    <x v="0"/>
    <s v="United States"/>
    <s v="Philadelphia"/>
    <x v="9"/>
    <n v="19134"/>
    <x v="3"/>
    <s v="OFF-BI-10001982"/>
    <x v="1"/>
    <x v="8"/>
    <s v="Wilson Jones Custom Binder Spines &amp; Labels"/>
    <n v="4.8960000000000008"/>
    <n v="3"/>
    <n v="0.7"/>
    <n v="-3.4271999999999991"/>
  </r>
  <r>
    <n v="335"/>
    <x v="152"/>
    <x v="1"/>
    <x v="135"/>
    <d v="2012-09-04T00:00:00"/>
    <s v="Second Class"/>
    <s v="DB-13615"/>
    <s v="Doug Bickford"/>
    <x v="0"/>
    <s v="United States"/>
    <s v="Los Angeles"/>
    <x v="1"/>
    <n v="90045"/>
    <x v="1"/>
    <s v="OFF-BI-10001922"/>
    <x v="1"/>
    <x v="8"/>
    <s v="Storex Dura Pro Binders"/>
    <n v="4.7520000000000007"/>
    <n v="1"/>
    <n v="0.2"/>
    <n v="1.6037999999999997"/>
  </r>
  <r>
    <n v="336"/>
    <x v="152"/>
    <x v="1"/>
    <x v="135"/>
    <d v="2012-09-04T00:00:00"/>
    <s v="Second Class"/>
    <s v="DB-13615"/>
    <s v="Doug Bickford"/>
    <x v="0"/>
    <s v="United States"/>
    <s v="Los Angeles"/>
    <x v="1"/>
    <n v="90045"/>
    <x v="1"/>
    <s v="TEC-CO-10001449"/>
    <x v="2"/>
    <x v="16"/>
    <s v="Hewlett Packard LaserJet 3310 Copier"/>
    <n v="959.98400000000004"/>
    <n v="2"/>
    <n v="0.2"/>
    <n v="335.99440000000004"/>
  </r>
  <r>
    <n v="337"/>
    <x v="152"/>
    <x v="1"/>
    <x v="135"/>
    <d v="2012-09-04T00:00:00"/>
    <s v="Second Class"/>
    <s v="DB-13615"/>
    <s v="Doug Bickford"/>
    <x v="0"/>
    <s v="United States"/>
    <s v="Los Angeles"/>
    <x v="1"/>
    <n v="90045"/>
    <x v="1"/>
    <s v="OFF-BI-10004140"/>
    <x v="1"/>
    <x v="8"/>
    <s v="Avery Non-Stick Binders"/>
    <n v="14.368000000000002"/>
    <n v="4"/>
    <n v="0.2"/>
    <n v="4.4899999999999984"/>
  </r>
  <r>
    <n v="338"/>
    <x v="153"/>
    <x v="2"/>
    <x v="136"/>
    <d v="2011-07-17T00:00:00"/>
    <s v="Standard Class"/>
    <s v="AC-10420"/>
    <s v="Alyssa Crouse"/>
    <x v="1"/>
    <s v="United States"/>
    <s v="San Francisco"/>
    <x v="1"/>
    <n v="94122"/>
    <x v="1"/>
    <s v="OFF-BI-10003314"/>
    <x v="1"/>
    <x v="8"/>
    <s v="Tuff Stuff Recycled Round Ring Binders"/>
    <n v="7.7120000000000006"/>
    <n v="2"/>
    <n v="0.2"/>
    <n v="2.7956000000000003"/>
  </r>
  <r>
    <n v="339"/>
    <x v="153"/>
    <x v="2"/>
    <x v="136"/>
    <d v="2011-07-17T00:00:00"/>
    <s v="Standard Class"/>
    <s v="AC-10420"/>
    <s v="Alyssa Crouse"/>
    <x v="1"/>
    <s v="United States"/>
    <s v="San Francisco"/>
    <x v="1"/>
    <n v="94122"/>
    <x v="1"/>
    <s v="FUR-TA-10004575"/>
    <x v="0"/>
    <x v="3"/>
    <s v="Hon 5100 Series Wood Tables"/>
    <n v="698.35200000000009"/>
    <n v="3"/>
    <n v="0.2"/>
    <n v="-17.458800000000053"/>
  </r>
  <r>
    <n v="340"/>
    <x v="154"/>
    <x v="1"/>
    <x v="137"/>
    <d v="2012-06-26T00:00:00"/>
    <s v="Second Class"/>
    <s v="KL-16645"/>
    <s v="Ken Lonsdale"/>
    <x v="0"/>
    <s v="United States"/>
    <s v="Layton"/>
    <x v="7"/>
    <n v="84041"/>
    <x v="1"/>
    <s v="OFF-FA-10000490"/>
    <x v="1"/>
    <x v="13"/>
    <s v="OIC Binder Clips, Mini, 1/4&quot; Capacity, Black"/>
    <n v="4.96"/>
    <n v="4"/>
    <n v="0"/>
    <n v="2.3311999999999999"/>
  </r>
  <r>
    <n v="341"/>
    <x v="155"/>
    <x v="2"/>
    <x v="138"/>
    <d v="2011-04-17T00:00:00"/>
    <s v="Second Class"/>
    <s v="JD-15895"/>
    <s v="Jonathan Doherty"/>
    <x v="1"/>
    <s v="United States"/>
    <s v="Philadelphia"/>
    <x v="9"/>
    <n v="19140"/>
    <x v="3"/>
    <s v="OFF-AR-10000122"/>
    <x v="1"/>
    <x v="6"/>
    <s v="Newell 314"/>
    <n v="17.856000000000002"/>
    <n v="4"/>
    <n v="0.2"/>
    <n v="1.1159999999999979"/>
  </r>
  <r>
    <n v="342"/>
    <x v="155"/>
    <x v="2"/>
    <x v="138"/>
    <d v="2011-04-17T00:00:00"/>
    <s v="Second Class"/>
    <s v="JD-15895"/>
    <s v="Jonathan Doherty"/>
    <x v="1"/>
    <s v="United States"/>
    <s v="Philadelphia"/>
    <x v="9"/>
    <n v="19140"/>
    <x v="3"/>
    <s v="OFF-BI-10003656"/>
    <x v="1"/>
    <x v="8"/>
    <s v="Fellowes PB200 Plastic Comb Binding Machine"/>
    <n v="509.97000000000008"/>
    <n v="10"/>
    <n v="0.7"/>
    <n v="-407.97599999999989"/>
  </r>
  <r>
    <n v="343"/>
    <x v="155"/>
    <x v="2"/>
    <x v="138"/>
    <d v="2011-04-17T00:00:00"/>
    <s v="Second Class"/>
    <s v="JD-15895"/>
    <s v="Jonathan Doherty"/>
    <x v="1"/>
    <s v="United States"/>
    <s v="Philadelphia"/>
    <x v="9"/>
    <n v="19140"/>
    <x v="3"/>
    <s v="OFF-FA-10002780"/>
    <x v="1"/>
    <x v="13"/>
    <s v="Staples"/>
    <n v="30.991999999999997"/>
    <n v="13"/>
    <n v="0.2"/>
    <n v="10.072399999999996"/>
  </r>
  <r>
    <n v="344"/>
    <x v="155"/>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x v="156"/>
    <x v="1"/>
    <x v="139"/>
    <d v="2012-12-24T00:00:00"/>
    <s v="Standard Class"/>
    <s v="CS-12130"/>
    <s v="Chad Sievert"/>
    <x v="0"/>
    <s v="United States"/>
    <s v="Austin"/>
    <x v="5"/>
    <n v="78745"/>
    <x v="2"/>
    <s v="OFF-ST-10000107"/>
    <x v="1"/>
    <x v="4"/>
    <s v="Fellowes Super Stor/Drawer"/>
    <n v="88.800000000000011"/>
    <n v="4"/>
    <n v="0.2"/>
    <n v="-2.2200000000000131"/>
  </r>
  <r>
    <n v="346"/>
    <x v="157"/>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x v="158"/>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x v="158"/>
    <x v="3"/>
    <x v="141"/>
    <d v="2014-07-13T00:00:00"/>
    <s v="Standard Class"/>
    <s v="TD-20995"/>
    <s v="Tamara Dahlen"/>
    <x v="0"/>
    <s v="United States"/>
    <s v="Lowell"/>
    <x v="31"/>
    <n v="1852"/>
    <x v="3"/>
    <s v="OFF-PA-10000249"/>
    <x v="1"/>
    <x v="10"/>
    <s v="Staples"/>
    <n v="24.56"/>
    <n v="2"/>
    <n v="0"/>
    <n v="11.543199999999999"/>
  </r>
  <r>
    <n v="349"/>
    <x v="158"/>
    <x v="3"/>
    <x v="141"/>
    <d v="2014-07-13T00:00:00"/>
    <s v="Standard Class"/>
    <s v="TD-20995"/>
    <s v="Tamara Dahlen"/>
    <x v="0"/>
    <s v="United States"/>
    <s v="Lowell"/>
    <x v="31"/>
    <n v="1852"/>
    <x v="3"/>
    <s v="OFF-AR-10001374"/>
    <x v="1"/>
    <x v="6"/>
    <s v="BIC Brite Liner Highlighters, Chisel Tip"/>
    <n v="12.96"/>
    <n v="2"/>
    <n v="0"/>
    <n v="4.1471999999999998"/>
  </r>
  <r>
    <n v="350"/>
    <x v="159"/>
    <x v="0"/>
    <x v="142"/>
    <d v="2013-09-04T00:00:00"/>
    <s v="First Class"/>
    <s v="AB-10060"/>
    <s v="Adam Bellavance"/>
    <x v="2"/>
    <s v="United States"/>
    <s v="New York City"/>
    <x v="15"/>
    <n v="10009"/>
    <x v="3"/>
    <s v="TEC-AC-10000290"/>
    <x v="2"/>
    <x v="11"/>
    <s v="Sabrent 4-Port USB 2.0 Hub"/>
    <n v="6.79"/>
    <n v="1"/>
    <n v="0"/>
    <n v="2.3086000000000002"/>
  </r>
  <r>
    <n v="351"/>
    <x v="159"/>
    <x v="0"/>
    <x v="142"/>
    <d v="2013-09-04T00:00:00"/>
    <s v="First Class"/>
    <s v="AB-10060"/>
    <s v="Adam Bellavance"/>
    <x v="2"/>
    <s v="United States"/>
    <s v="New York City"/>
    <x v="15"/>
    <n v="10009"/>
    <x v="3"/>
    <s v="OFF-PA-10001970"/>
    <x v="1"/>
    <x v="10"/>
    <s v="Xerox 1881"/>
    <n v="24.56"/>
    <n v="2"/>
    <n v="0"/>
    <n v="11.543199999999999"/>
  </r>
  <r>
    <n v="352"/>
    <x v="159"/>
    <x v="0"/>
    <x v="142"/>
    <d v="2013-09-04T00:00:00"/>
    <s v="First Class"/>
    <s v="AB-10060"/>
    <s v="Adam Bellavance"/>
    <x v="2"/>
    <s v="United States"/>
    <s v="New York City"/>
    <x v="15"/>
    <n v="10009"/>
    <x v="3"/>
    <s v="OFF-BI-10002160"/>
    <x v="1"/>
    <x v="8"/>
    <s v="Acco Hanging Data Binders"/>
    <n v="3.048"/>
    <n v="1"/>
    <n v="0.2"/>
    <n v="1.0668"/>
  </r>
  <r>
    <n v="353"/>
    <x v="159"/>
    <x v="0"/>
    <x v="142"/>
    <d v="2013-09-04T00:00:00"/>
    <s v="First Class"/>
    <s v="AB-10060"/>
    <s v="Adam Bellavance"/>
    <x v="2"/>
    <s v="United States"/>
    <s v="New York City"/>
    <x v="15"/>
    <n v="10009"/>
    <x v="3"/>
    <s v="OFF-PA-10001970"/>
    <x v="1"/>
    <x v="10"/>
    <s v="Xerox 1881"/>
    <n v="49.12"/>
    <n v="4"/>
    <n v="0"/>
    <n v="23.086399999999998"/>
  </r>
  <r>
    <n v="354"/>
    <x v="159"/>
    <x v="0"/>
    <x v="142"/>
    <d v="2013-09-04T00:00:00"/>
    <s v="First Class"/>
    <s v="AB-10060"/>
    <s v="Adam Bellavance"/>
    <x v="2"/>
    <s v="United States"/>
    <s v="New York City"/>
    <x v="15"/>
    <n v="10009"/>
    <x v="3"/>
    <s v="OFF-BI-10004995"/>
    <x v="1"/>
    <x v="8"/>
    <s v="GBC DocuBind P400 Electric Binding System"/>
    <n v="4355.1680000000006"/>
    <n v="4"/>
    <n v="0.2"/>
    <n v="1415.4295999999997"/>
  </r>
  <r>
    <n v="355"/>
    <x v="160"/>
    <x v="0"/>
    <x v="143"/>
    <d v="2013-04-14T00:00:00"/>
    <s v="Standard Class"/>
    <s v="JL-15505"/>
    <s v="Jeremy Lonsdale"/>
    <x v="0"/>
    <s v="United States"/>
    <s v="New York City"/>
    <x v="15"/>
    <n v="10035"/>
    <x v="3"/>
    <s v="FUR-BO-10002268"/>
    <x v="0"/>
    <x v="0"/>
    <s v="Sauder Barrister Bookcases"/>
    <n v="388.70400000000006"/>
    <n v="6"/>
    <n v="0.2"/>
    <n v="-4.8588000000000022"/>
  </r>
  <r>
    <n v="356"/>
    <x v="160"/>
    <x v="0"/>
    <x v="143"/>
    <d v="2013-04-14T00:00:00"/>
    <s v="Standard Class"/>
    <s v="JL-15505"/>
    <s v="Jeremy Lonsdale"/>
    <x v="0"/>
    <s v="United States"/>
    <s v="New York City"/>
    <x v="15"/>
    <n v="10035"/>
    <x v="3"/>
    <s v="OFF-EN-10001137"/>
    <x v="1"/>
    <x v="12"/>
    <s v="#10 Gummed Flap White Envelopes, 100/Box"/>
    <n v="8.26"/>
    <n v="2"/>
    <n v="0"/>
    <n v="3.7995999999999999"/>
  </r>
  <r>
    <n v="357"/>
    <x v="160"/>
    <x v="0"/>
    <x v="143"/>
    <d v="2013-04-14T00:00:00"/>
    <s v="Standard Class"/>
    <s v="JL-15505"/>
    <s v="Jeremy Lonsdale"/>
    <x v="0"/>
    <s v="United States"/>
    <s v="New York City"/>
    <x v="15"/>
    <n v="10035"/>
    <x v="3"/>
    <s v="OFF-AR-10002399"/>
    <x v="1"/>
    <x v="6"/>
    <s v="Dixon Prang Watercolor Pencils, 10-Color Set with Brush"/>
    <n v="17.04"/>
    <n v="4"/>
    <n v="0"/>
    <n v="6.9863999999999997"/>
  </r>
  <r>
    <n v="358"/>
    <x v="160"/>
    <x v="0"/>
    <x v="143"/>
    <d v="2013-04-14T00:00:00"/>
    <s v="Standard Class"/>
    <s v="JL-15505"/>
    <s v="Jeremy Lonsdale"/>
    <x v="0"/>
    <s v="United States"/>
    <s v="New York City"/>
    <x v="15"/>
    <n v="10035"/>
    <x v="3"/>
    <s v="OFF-PA-10002713"/>
    <x v="1"/>
    <x v="10"/>
    <s v="Adams Phone Message Book, 200 Message Capacity, 8 1/16” x 11”"/>
    <n v="34.4"/>
    <n v="5"/>
    <n v="0"/>
    <n v="15.823999999999998"/>
  </r>
  <r>
    <n v="359"/>
    <x v="16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x v="162"/>
    <x v="3"/>
    <x v="144"/>
    <d v="2014-03-12T00:00:00"/>
    <s v="First Class"/>
    <s v="VB-21745"/>
    <s v="Victoria Brennan"/>
    <x v="1"/>
    <s v="United States"/>
    <s v="Columbus"/>
    <x v="32"/>
    <n v="31907"/>
    <x v="0"/>
    <s v="OFF-AP-10001124"/>
    <x v="1"/>
    <x v="9"/>
    <s v="Belkin 8 Outlet SurgeMaster II Gold Surge Protector with Phone Protection"/>
    <n v="647.84"/>
    <n v="8"/>
    <n v="0"/>
    <n v="168.4384"/>
  </r>
  <r>
    <n v="361"/>
    <x v="162"/>
    <x v="3"/>
    <x v="144"/>
    <d v="2014-03-12T00:00:00"/>
    <s v="First Class"/>
    <s v="VB-21745"/>
    <s v="Victoria Brennan"/>
    <x v="1"/>
    <s v="United States"/>
    <s v="Columbus"/>
    <x v="32"/>
    <n v="31907"/>
    <x v="0"/>
    <s v="OFF-LA-10001158"/>
    <x v="1"/>
    <x v="2"/>
    <s v="Avery Address/Shipping Labels for Typewriters, 4&quot; x 2&quot;"/>
    <n v="20.7"/>
    <n v="2"/>
    <n v="0"/>
    <n v="9.9359999999999999"/>
  </r>
  <r>
    <n v="362"/>
    <x v="163"/>
    <x v="3"/>
    <x v="145"/>
    <d v="2014-10-02T00:00:00"/>
    <s v="Standard Class"/>
    <s v="KW-16435"/>
    <s v="Katrina Willman"/>
    <x v="0"/>
    <s v="United States"/>
    <s v="New York City"/>
    <x v="15"/>
    <n v="10009"/>
    <x v="3"/>
    <s v="OFF-LA-10001158"/>
    <x v="1"/>
    <x v="2"/>
    <s v="Avery Address/Shipping Labels for Typewriters, 4&quot; x 2&quot;"/>
    <n v="20.7"/>
    <n v="2"/>
    <n v="0"/>
    <n v="9.9359999999999999"/>
  </r>
  <r>
    <n v="363"/>
    <x v="163"/>
    <x v="3"/>
    <x v="145"/>
    <d v="2014-10-02T00:00:00"/>
    <s v="Standard Class"/>
    <s v="KW-16435"/>
    <s v="Katrina Willman"/>
    <x v="0"/>
    <s v="United States"/>
    <s v="New York City"/>
    <x v="15"/>
    <n v="10009"/>
    <x v="3"/>
    <s v="FUR-CH-10000785"/>
    <x v="0"/>
    <x v="1"/>
    <s v="Global Ergonomic Managers Chair"/>
    <n v="488.64600000000002"/>
    <n v="3"/>
    <n v="0.1"/>
    <n v="86.870400000000004"/>
  </r>
  <r>
    <n v="364"/>
    <x v="163"/>
    <x v="3"/>
    <x v="145"/>
    <d v="2014-10-02T00:00:00"/>
    <s v="Standard Class"/>
    <s v="KW-16435"/>
    <s v="Katrina Willman"/>
    <x v="0"/>
    <s v="United States"/>
    <s v="New York City"/>
    <x v="15"/>
    <n v="10009"/>
    <x v="3"/>
    <s v="OFF-AR-10003732"/>
    <x v="1"/>
    <x v="6"/>
    <s v="Newell 333"/>
    <n v="5.56"/>
    <n v="2"/>
    <n v="0"/>
    <n v="1.4455999999999998"/>
  </r>
  <r>
    <n v="365"/>
    <x v="163"/>
    <x v="3"/>
    <x v="145"/>
    <d v="2014-10-02T00:00:00"/>
    <s v="Standard Class"/>
    <s v="KW-16435"/>
    <s v="Katrina Willman"/>
    <x v="0"/>
    <s v="United States"/>
    <s v="New York City"/>
    <x v="15"/>
    <n v="10009"/>
    <x v="3"/>
    <s v="FUR-FU-10000023"/>
    <x v="0"/>
    <x v="5"/>
    <s v="Eldon Wave Desk Accessories"/>
    <n v="47.12"/>
    <n v="8"/>
    <n v="0"/>
    <n v="20.732800000000001"/>
  </r>
  <r>
    <n v="366"/>
    <x v="164"/>
    <x v="2"/>
    <x v="146"/>
    <d v="2011-09-29T00:00:00"/>
    <s v="Standard Class"/>
    <s v="JD-16060"/>
    <s v="Julia Dunbar"/>
    <x v="0"/>
    <s v="United States"/>
    <s v="San Francisco"/>
    <x v="1"/>
    <n v="94109"/>
    <x v="1"/>
    <s v="OFF-ST-10001713"/>
    <x v="1"/>
    <x v="4"/>
    <s v="Gould Plastics 9-Pocket Panel Bin, 18-3/8w x 5-1/4d x 20-1/2h, Black"/>
    <n v="211.96"/>
    <n v="4"/>
    <n v="0"/>
    <n v="8.4783999999999935"/>
  </r>
  <r>
    <n v="367"/>
    <x v="165"/>
    <x v="0"/>
    <x v="147"/>
    <d v="2013-10-22T00:00:00"/>
    <s v="Same Day"/>
    <s v="MK-17905"/>
    <s v="Michael Kennedy"/>
    <x v="1"/>
    <s v="United States"/>
    <s v="Manchester"/>
    <x v="29"/>
    <n v="6040"/>
    <x v="3"/>
    <s v="OFF-BI-10002412"/>
    <x v="1"/>
    <x v="8"/>
    <s v="Wilson Jones “Snap” Scratch Pad Binder Tool for Ring Binders"/>
    <n v="23.2"/>
    <n v="4"/>
    <n v="0"/>
    <n v="10.44"/>
  </r>
  <r>
    <n v="368"/>
    <x v="165"/>
    <x v="0"/>
    <x v="147"/>
    <d v="2013-10-22T00:00:00"/>
    <s v="Same Day"/>
    <s v="MK-17905"/>
    <s v="Michael Kennedy"/>
    <x v="1"/>
    <s v="United States"/>
    <s v="Manchester"/>
    <x v="29"/>
    <n v="6040"/>
    <x v="3"/>
    <s v="OFF-SU-10001225"/>
    <x v="1"/>
    <x v="14"/>
    <s v="Staples"/>
    <n v="7.36"/>
    <n v="2"/>
    <n v="0"/>
    <n v="0.14719999999999978"/>
  </r>
  <r>
    <n v="369"/>
    <x v="165"/>
    <x v="0"/>
    <x v="147"/>
    <d v="2013-10-22T00:00:00"/>
    <s v="Same Day"/>
    <s v="MK-17905"/>
    <s v="Michael Kennedy"/>
    <x v="1"/>
    <s v="United States"/>
    <s v="Manchester"/>
    <x v="29"/>
    <n v="6040"/>
    <x v="3"/>
    <s v="OFF-ST-10002406"/>
    <x v="1"/>
    <x v="4"/>
    <s v="Pizazz Global Quick File"/>
    <n v="104.79"/>
    <n v="7"/>
    <n v="0"/>
    <n v="29.341200000000008"/>
  </r>
  <r>
    <n v="370"/>
    <x v="165"/>
    <x v="0"/>
    <x v="147"/>
    <d v="2013-10-22T00:00:00"/>
    <s v="Same Day"/>
    <s v="MK-17905"/>
    <s v="Michael Kennedy"/>
    <x v="1"/>
    <s v="United States"/>
    <s v="Manchester"/>
    <x v="29"/>
    <n v="6040"/>
    <x v="3"/>
    <s v="FUR-BO-10002545"/>
    <x v="0"/>
    <x v="0"/>
    <s v="Atlantic Metals Mobile 3-Shelf Bookcases, Custom Colors"/>
    <n v="1043.92"/>
    <n v="4"/>
    <n v="0"/>
    <n v="271.41920000000005"/>
  </r>
  <r>
    <n v="371"/>
    <x v="166"/>
    <x v="3"/>
    <x v="148"/>
    <d v="2014-06-05T00:00:00"/>
    <s v="Standard Class"/>
    <s v="GT-14755"/>
    <s v="Guy Thornton"/>
    <x v="0"/>
    <s v="United States"/>
    <s v="Harlingen"/>
    <x v="5"/>
    <n v="78550"/>
    <x v="2"/>
    <s v="OFF-PA-10002036"/>
    <x v="1"/>
    <x v="10"/>
    <s v="Xerox 1930"/>
    <n v="25.920000000000005"/>
    <n v="5"/>
    <n v="0.2"/>
    <n v="9.3960000000000008"/>
  </r>
  <r>
    <n v="372"/>
    <x v="166"/>
    <x v="3"/>
    <x v="148"/>
    <d v="2014-06-05T00:00:00"/>
    <s v="Standard Class"/>
    <s v="GT-14755"/>
    <s v="Guy Thornton"/>
    <x v="0"/>
    <s v="United States"/>
    <s v="Harlingen"/>
    <x v="5"/>
    <n v="78550"/>
    <x v="2"/>
    <s v="OFF-ST-10002205"/>
    <x v="1"/>
    <x v="4"/>
    <s v="File Shuttle I and Handi-File"/>
    <n v="53.424000000000007"/>
    <n v="3"/>
    <n v="0.2"/>
    <n v="4.6746000000000016"/>
  </r>
  <r>
    <n v="373"/>
    <x v="167"/>
    <x v="2"/>
    <x v="149"/>
    <d v="2011-07-27T00:00:00"/>
    <s v="Standard Class"/>
    <s v="AG-10900"/>
    <s v="Arthur Gainer"/>
    <x v="0"/>
    <s v="United States"/>
    <s v="Tucson"/>
    <x v="16"/>
    <n v="85705"/>
    <x v="1"/>
    <s v="OFF-BI-10001982"/>
    <x v="1"/>
    <x v="8"/>
    <s v="Wilson Jones Custom Binder Spines &amp; Labels"/>
    <n v="8.1600000000000019"/>
    <n v="5"/>
    <n v="0.7"/>
    <n v="-5.7119999999999997"/>
  </r>
  <r>
    <n v="374"/>
    <x v="167"/>
    <x v="2"/>
    <x v="149"/>
    <d v="2011-07-27T00:00:00"/>
    <s v="Standard Class"/>
    <s v="AG-10900"/>
    <s v="Arthur Gainer"/>
    <x v="0"/>
    <s v="United States"/>
    <s v="Tucson"/>
    <x v="16"/>
    <n v="85705"/>
    <x v="1"/>
    <s v="TEC-AC-10003911"/>
    <x v="2"/>
    <x v="11"/>
    <s v="NETGEAR AC1750 Dual Band Gigabit Smart WiFi Router"/>
    <n v="1023.9360000000001"/>
    <n v="8"/>
    <n v="0.2"/>
    <n v="179.1887999999999"/>
  </r>
  <r>
    <n v="375"/>
    <x v="167"/>
    <x v="2"/>
    <x v="149"/>
    <d v="2011-07-27T00:00:00"/>
    <s v="Standard Class"/>
    <s v="AG-10900"/>
    <s v="Arthur Gainer"/>
    <x v="0"/>
    <s v="United States"/>
    <s v="Tucson"/>
    <x v="16"/>
    <n v="85705"/>
    <x v="1"/>
    <s v="OFF-AR-10000658"/>
    <x v="1"/>
    <x v="6"/>
    <s v="Newell 324"/>
    <n v="9.24"/>
    <n v="1"/>
    <n v="0.2"/>
    <n v="0.92399999999999993"/>
  </r>
  <r>
    <n v="376"/>
    <x v="167"/>
    <x v="2"/>
    <x v="149"/>
    <d v="2011-07-27T00:00:00"/>
    <s v="Standard Class"/>
    <s v="AG-10900"/>
    <s v="Arthur Gainer"/>
    <x v="0"/>
    <s v="United States"/>
    <s v="Tucson"/>
    <x v="16"/>
    <n v="85705"/>
    <x v="1"/>
    <s v="TEC-AC-10002076"/>
    <x v="2"/>
    <x v="11"/>
    <s v="Microsoft Natural Keyboard Elite"/>
    <n v="479.04"/>
    <n v="10"/>
    <n v="0.2"/>
    <n v="-29.940000000000012"/>
  </r>
  <r>
    <n v="377"/>
    <x v="168"/>
    <x v="0"/>
    <x v="150"/>
    <d v="2013-10-02T00:00:00"/>
    <s v="First Class"/>
    <s v="MM-18280"/>
    <s v="Muhammed MacIntyre"/>
    <x v="1"/>
    <s v="United States"/>
    <s v="Quincy"/>
    <x v="10"/>
    <n v="62301"/>
    <x v="2"/>
    <s v="OFF-PA-10003039"/>
    <x v="1"/>
    <x v="10"/>
    <s v="Xerox 1960"/>
    <n v="99.13600000000001"/>
    <n v="4"/>
    <n v="0.2"/>
    <n v="30.979999999999993"/>
  </r>
  <r>
    <n v="378"/>
    <x v="169"/>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x v="170"/>
    <x v="1"/>
    <x v="152"/>
    <d v="2012-05-05T00:00:00"/>
    <s v="Standard Class"/>
    <s v="RA-19915"/>
    <s v="Russell Applegate"/>
    <x v="0"/>
    <s v="United States"/>
    <s v="Houston"/>
    <x v="5"/>
    <n v="77095"/>
    <x v="2"/>
    <s v="OFF-AP-10000696"/>
    <x v="1"/>
    <x v="9"/>
    <s v="Holmes Odor Grabber"/>
    <n v="8.6519999999999975"/>
    <n v="3"/>
    <n v="0.8"/>
    <n v="-20.332200000000007"/>
  </r>
  <r>
    <n v="380"/>
    <x v="170"/>
    <x v="1"/>
    <x v="152"/>
    <d v="2012-05-05T00:00:00"/>
    <s v="Standard Class"/>
    <s v="RA-19915"/>
    <s v="Russell Applegate"/>
    <x v="0"/>
    <s v="United States"/>
    <s v="Houston"/>
    <x v="5"/>
    <n v="77095"/>
    <x v="2"/>
    <s v="OFF-ST-10003327"/>
    <x v="1"/>
    <x v="4"/>
    <s v="Akro-Mils 12-Gallon Tote"/>
    <n v="23.832000000000001"/>
    <n v="3"/>
    <n v="0.2"/>
    <n v="2.6810999999999954"/>
  </r>
  <r>
    <n v="381"/>
    <x v="170"/>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x v="171"/>
    <x v="0"/>
    <x v="99"/>
    <d v="2013-10-30T00:00:00"/>
    <s v="First Class"/>
    <s v="AS-10285"/>
    <s v="Alejandro Savely"/>
    <x v="1"/>
    <s v="United States"/>
    <s v="San Francisco"/>
    <x v="1"/>
    <n v="94109"/>
    <x v="1"/>
    <s v="OFF-PA-10004734"/>
    <x v="1"/>
    <x v="10"/>
    <s v="Southworth Structures Collection"/>
    <n v="50.96"/>
    <n v="7"/>
    <n v="0"/>
    <n v="25.48"/>
  </r>
  <r>
    <n v="383"/>
    <x v="171"/>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x v="172"/>
    <x v="1"/>
    <x v="153"/>
    <d v="2012-06-29T00:00:00"/>
    <s v="Second Class"/>
    <s v="LA-16780"/>
    <s v="Laura Armstrong"/>
    <x v="1"/>
    <s v="United States"/>
    <s v="Taylor"/>
    <x v="12"/>
    <n v="48180"/>
    <x v="2"/>
    <s v="TEC-AC-10004708"/>
    <x v="2"/>
    <x v="11"/>
    <s v="Sony 32GB Class 10 Micro SDHC R40 Memory Card"/>
    <n v="41.9"/>
    <n v="2"/>
    <n v="0"/>
    <n v="8.7989999999999995"/>
  </r>
  <r>
    <n v="385"/>
    <x v="173"/>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x v="173"/>
    <x v="1"/>
    <x v="154"/>
    <d v="2012-12-02T00:00:00"/>
    <s v="Standard Class"/>
    <s v="DO-13435"/>
    <s v="Denny Ordway"/>
    <x v="0"/>
    <s v="United States"/>
    <s v="Pembroke Pines"/>
    <x v="2"/>
    <n v="33024"/>
    <x v="0"/>
    <s v="TEC-AC-10002335"/>
    <x v="2"/>
    <x v="11"/>
    <s v="Logitech Media Keyboard K200"/>
    <n v="83.976000000000013"/>
    <n v="3"/>
    <n v="0.2"/>
    <n v="-1.049700000000005"/>
  </r>
  <r>
    <n v="387"/>
    <x v="174"/>
    <x v="1"/>
    <x v="155"/>
    <d v="2012-12-07T00:00:00"/>
    <s v="Standard Class"/>
    <s v="DK-13225"/>
    <s v="Dean Katz"/>
    <x v="1"/>
    <s v="United States"/>
    <s v="Philadelphia"/>
    <x v="9"/>
    <n v="19140"/>
    <x v="3"/>
    <s v="TEC-MA-10001681"/>
    <x v="2"/>
    <x v="15"/>
    <s v="Lexmark MarkNet N8150 Wireless Print Server"/>
    <n v="482.34000000000003"/>
    <n v="4"/>
    <n v="0.7"/>
    <n v="-337.63799999999981"/>
  </r>
  <r>
    <n v="388"/>
    <x v="174"/>
    <x v="1"/>
    <x v="155"/>
    <d v="2012-12-07T00:00:00"/>
    <s v="Standard Class"/>
    <s v="DK-13225"/>
    <s v="Dean Katz"/>
    <x v="1"/>
    <s v="United States"/>
    <s v="Philadelphia"/>
    <x v="9"/>
    <n v="19140"/>
    <x v="3"/>
    <s v="FUR-FU-10001935"/>
    <x v="0"/>
    <x v="5"/>
    <s v="3M Hangers With Command Adhesive"/>
    <n v="2.9600000000000004"/>
    <n v="1"/>
    <n v="0.2"/>
    <n v="0.77700000000000025"/>
  </r>
  <r>
    <n v="389"/>
    <x v="175"/>
    <x v="2"/>
    <x v="156"/>
    <d v="2011-11-26T00:00:00"/>
    <s v="First Class"/>
    <s v="NG-18430"/>
    <s v="Nathan Gelder"/>
    <x v="0"/>
    <s v="United States"/>
    <s v="Cincinnati"/>
    <x v="24"/>
    <n v="45231"/>
    <x v="3"/>
    <s v="OFF-AR-10004757"/>
    <x v="1"/>
    <x v="6"/>
    <s v="Crayola Colored Pencils"/>
    <n v="2.6240000000000001"/>
    <n v="1"/>
    <n v="0.2"/>
    <n v="0.42639999999999978"/>
  </r>
  <r>
    <n v="390"/>
    <x v="176"/>
    <x v="3"/>
    <x v="157"/>
    <d v="2014-12-16T00:00:00"/>
    <s v="Standard Class"/>
    <s v="MV-18190"/>
    <s v="Mike Vittorini"/>
    <x v="0"/>
    <s v="United States"/>
    <s v="New York City"/>
    <x v="15"/>
    <n v="10009"/>
    <x v="3"/>
    <s v="OFF-BI-10000050"/>
    <x v="1"/>
    <x v="8"/>
    <s v="Angle-D Binders with Locking Rings, Label Holders"/>
    <n v="23.36"/>
    <n v="4"/>
    <n v="0.2"/>
    <n v="7.8839999999999986"/>
  </r>
  <r>
    <n v="391"/>
    <x v="176"/>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x v="177"/>
    <x v="2"/>
    <x v="158"/>
    <d v="2011-09-23T00:00:00"/>
    <s v="Second Class"/>
    <s v="JG-15115"/>
    <s v="Jack Garza"/>
    <x v="0"/>
    <s v="United States"/>
    <s v="Des Moines"/>
    <x v="4"/>
    <n v="98198"/>
    <x v="1"/>
    <s v="TEC-PH-10003012"/>
    <x v="2"/>
    <x v="7"/>
    <s v="Nortel Meridian M3904 Professional Digital phone"/>
    <n v="246.38400000000001"/>
    <n v="2"/>
    <n v="0.2"/>
    <n v="27.718199999999968"/>
  </r>
  <r>
    <n v="393"/>
    <x v="177"/>
    <x v="2"/>
    <x v="158"/>
    <d v="2011-09-23T00:00:00"/>
    <s v="Second Class"/>
    <s v="JG-15115"/>
    <s v="Jack Garza"/>
    <x v="0"/>
    <s v="United States"/>
    <s v="Des Moines"/>
    <x v="4"/>
    <n v="98198"/>
    <x v="1"/>
    <s v="TEC-CO-10002313"/>
    <x v="2"/>
    <x v="16"/>
    <s v="Canon PC1080F Personal Copier"/>
    <n v="1799.97"/>
    <n v="3"/>
    <n v="0"/>
    <n v="701.98829999999998"/>
  </r>
  <r>
    <n v="394"/>
    <x v="178"/>
    <x v="2"/>
    <x v="159"/>
    <d v="2011-06-10T00:00:00"/>
    <s v="Second Class"/>
    <s v="BP-11095"/>
    <s v="Bart Pistole"/>
    <x v="1"/>
    <s v="United States"/>
    <s v="Peoria"/>
    <x v="10"/>
    <n v="61604"/>
    <x v="2"/>
    <s v="OFF-BI-10003982"/>
    <x v="1"/>
    <x v="8"/>
    <s v="Wilson Jones Century Plastic Molded Ring Binders"/>
    <n v="12.461999999999996"/>
    <n v="3"/>
    <n v="0.8"/>
    <n v="-20.5623"/>
  </r>
  <r>
    <n v="395"/>
    <x v="179"/>
    <x v="3"/>
    <x v="160"/>
    <d v="2014-07-06T00:00:00"/>
    <s v="Standard Class"/>
    <s v="VP-21730"/>
    <s v="Victor Preis"/>
    <x v="2"/>
    <s v="United States"/>
    <s v="Las Vegas"/>
    <x v="33"/>
    <n v="89115"/>
    <x v="1"/>
    <s v="OFF-BI-10004492"/>
    <x v="1"/>
    <x v="8"/>
    <s v="Tuf-Vin Binders"/>
    <n v="75.792000000000002"/>
    <n v="3"/>
    <n v="0.2"/>
    <n v="25.579799999999992"/>
  </r>
  <r>
    <n v="396"/>
    <x v="180"/>
    <x v="3"/>
    <x v="161"/>
    <d v="2014-10-20T00:00:00"/>
    <s v="Second Class"/>
    <s v="SS-20140"/>
    <s v="Saphhira Shifley"/>
    <x v="1"/>
    <s v="United States"/>
    <s v="Warwick"/>
    <x v="34"/>
    <n v="2886"/>
    <x v="3"/>
    <s v="OFF-ST-10000798"/>
    <x v="1"/>
    <x v="4"/>
    <s v="2300 Heavy-Duty Transfer File Systems by Perma"/>
    <n v="49.96"/>
    <n v="2"/>
    <n v="0"/>
    <n v="9.4923999999999964"/>
  </r>
  <r>
    <n v="397"/>
    <x v="180"/>
    <x v="3"/>
    <x v="161"/>
    <d v="2014-10-20T00:00:00"/>
    <s v="Second Class"/>
    <s v="SS-20140"/>
    <s v="Saphhira Shifley"/>
    <x v="1"/>
    <s v="United States"/>
    <s v="Warwick"/>
    <x v="34"/>
    <n v="2886"/>
    <x v="3"/>
    <s v="OFF-PA-10002552"/>
    <x v="1"/>
    <x v="10"/>
    <s v="Xerox 1958"/>
    <n v="12.96"/>
    <n v="2"/>
    <n v="0"/>
    <n v="6.2208000000000006"/>
  </r>
  <r>
    <n v="398"/>
    <x v="181"/>
    <x v="1"/>
    <x v="89"/>
    <d v="2012-11-04T00:00:00"/>
    <s v="Standard Class"/>
    <s v="HP-14815"/>
    <s v="Harold Pawlan"/>
    <x v="2"/>
    <s v="United States"/>
    <s v="Jackson"/>
    <x v="12"/>
    <n v="49201"/>
    <x v="2"/>
    <s v="OFF-SU-10002573"/>
    <x v="1"/>
    <x v="14"/>
    <s v="Acme 10&quot; Easy Grip Assistive Scissors"/>
    <n v="70.12"/>
    <n v="4"/>
    <n v="0"/>
    <n v="21.035999999999994"/>
  </r>
  <r>
    <n v="399"/>
    <x v="182"/>
    <x v="0"/>
    <x v="162"/>
    <d v="2013-09-11T00:00:00"/>
    <s v="Second Class"/>
    <s v="AG-10675"/>
    <s v="Anna Gayman"/>
    <x v="0"/>
    <s v="United States"/>
    <s v="Houston"/>
    <x v="5"/>
    <n v="77036"/>
    <x v="2"/>
    <s v="OFF-ST-10001580"/>
    <x v="1"/>
    <x v="4"/>
    <s v="Super Decoflex Portable Personal File"/>
    <n v="35.952000000000005"/>
    <n v="3"/>
    <n v="0.2"/>
    <n v="3.5951999999999984"/>
  </r>
  <r>
    <n v="400"/>
    <x v="182"/>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x v="182"/>
    <x v="0"/>
    <x v="162"/>
    <d v="2013-09-11T00:00:00"/>
    <s v="Second Class"/>
    <s v="AG-10675"/>
    <s v="Anna Gayman"/>
    <x v="0"/>
    <s v="United States"/>
    <s v="Houston"/>
    <x v="5"/>
    <n v="77036"/>
    <x v="2"/>
    <s v="OFF-ST-10000934"/>
    <x v="1"/>
    <x v="4"/>
    <s v="Contico 72&quot;H Heavy-Duty Storage System"/>
    <n v="131.136"/>
    <n v="4"/>
    <n v="0.2"/>
    <n v="-32.783999999999999"/>
  </r>
  <r>
    <n v="402"/>
    <x v="182"/>
    <x v="0"/>
    <x v="162"/>
    <d v="2013-09-11T00:00:00"/>
    <s v="Second Class"/>
    <s v="AG-10675"/>
    <s v="Anna Gayman"/>
    <x v="0"/>
    <s v="United States"/>
    <s v="Houston"/>
    <x v="5"/>
    <n v="77036"/>
    <x v="2"/>
    <s v="TEC-AC-10000158"/>
    <x v="2"/>
    <x v="11"/>
    <s v="Sony 64GB Class 10 Micro SDHC R40 Memory Card"/>
    <n v="57.584000000000003"/>
    <n v="2"/>
    <n v="0.2"/>
    <n v="0.71979999999999933"/>
  </r>
  <r>
    <n v="403"/>
    <x v="183"/>
    <x v="2"/>
    <x v="163"/>
    <d v="2011-12-26T00:00:00"/>
    <s v="First Class"/>
    <s v="LF-17185"/>
    <s v="Luke Foster"/>
    <x v="0"/>
    <s v="United States"/>
    <s v="Miami"/>
    <x v="2"/>
    <n v="33180"/>
    <x v="0"/>
    <s v="OFF-PA-10001947"/>
    <x v="1"/>
    <x v="10"/>
    <s v="Xerox 1974"/>
    <n v="9.5680000000000014"/>
    <n v="2"/>
    <n v="0.2"/>
    <n v="3.4683999999999999"/>
  </r>
  <r>
    <n v="404"/>
    <x v="184"/>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x v="185"/>
    <x v="3"/>
    <x v="165"/>
    <d v="2014-12-30T00:00:00"/>
    <s v="Standard Class"/>
    <s v="RF-19840"/>
    <s v="Roy Französisch"/>
    <x v="0"/>
    <s v="United States"/>
    <s v="New York City"/>
    <x v="15"/>
    <n v="10024"/>
    <x v="3"/>
    <s v="OFF-AP-10004249"/>
    <x v="1"/>
    <x v="9"/>
    <s v="Staples"/>
    <n v="35.910000000000004"/>
    <n v="3"/>
    <n v="0"/>
    <n v="9.6956999999999987"/>
  </r>
  <r>
    <n v="406"/>
    <x v="186"/>
    <x v="3"/>
    <x v="166"/>
    <d v="2014-12-13T00:00:00"/>
    <s v="Standard Class"/>
    <s v="KH-16510"/>
    <s v="Keith Herrera"/>
    <x v="0"/>
    <s v="United States"/>
    <s v="San Francisco"/>
    <x v="1"/>
    <n v="94110"/>
    <x v="1"/>
    <s v="TEC-AC-10000158"/>
    <x v="2"/>
    <x v="11"/>
    <s v="Sony 64GB Class 10 Micro SDHC R40 Memory Card"/>
    <n v="179.95000000000002"/>
    <n v="5"/>
    <n v="0"/>
    <n v="37.789500000000004"/>
  </r>
  <r>
    <n v="407"/>
    <x v="186"/>
    <x v="3"/>
    <x v="166"/>
    <d v="2014-12-13T00:00:00"/>
    <s v="Standard Class"/>
    <s v="KH-16510"/>
    <s v="Keith Herrera"/>
    <x v="0"/>
    <s v="United States"/>
    <s v="San Francisco"/>
    <x v="1"/>
    <n v="94110"/>
    <x v="1"/>
    <s v="TEC-CO-10004115"/>
    <x v="2"/>
    <x v="16"/>
    <s v="Sharp AL-1530CS Digital Copier"/>
    <n v="1199.9760000000001"/>
    <n v="3"/>
    <n v="0.2"/>
    <n v="434.99130000000002"/>
  </r>
  <r>
    <n v="408"/>
    <x v="186"/>
    <x v="3"/>
    <x v="166"/>
    <d v="2014-12-13T00:00:00"/>
    <s v="Standard Class"/>
    <s v="KH-16510"/>
    <s v="Keith Herrera"/>
    <x v="0"/>
    <s v="United States"/>
    <s v="San Francisco"/>
    <x v="1"/>
    <n v="94110"/>
    <x v="1"/>
    <s v="OFF-PA-10003724"/>
    <x v="1"/>
    <x v="10"/>
    <s v="Wirebound Message Book, 4 per Page"/>
    <n v="27.15"/>
    <n v="5"/>
    <n v="0"/>
    <n v="13.3035"/>
  </r>
  <r>
    <n v="409"/>
    <x v="186"/>
    <x v="3"/>
    <x v="166"/>
    <d v="2014-12-13T00:00:00"/>
    <s v="Standard Class"/>
    <s v="KH-16510"/>
    <s v="Keith Herrera"/>
    <x v="0"/>
    <s v="United States"/>
    <s v="San Francisco"/>
    <x v="1"/>
    <n v="94110"/>
    <x v="1"/>
    <s v="FUR-TA-10002041"/>
    <x v="0"/>
    <x v="3"/>
    <s v="Bevis Round Conference Table Top, X-Base"/>
    <n v="1004.0239999999999"/>
    <n v="7"/>
    <n v="0.2"/>
    <n v="-112.95269999999994"/>
  </r>
  <r>
    <n v="410"/>
    <x v="186"/>
    <x v="3"/>
    <x v="166"/>
    <d v="2014-12-13T00:00:00"/>
    <s v="Standard Class"/>
    <s v="KH-16510"/>
    <s v="Keith Herrera"/>
    <x v="0"/>
    <s v="United States"/>
    <s v="San Francisco"/>
    <x v="1"/>
    <n v="94110"/>
    <x v="1"/>
    <s v="OFF-PA-10002893"/>
    <x v="1"/>
    <x v="10"/>
    <s v="Wirebound Service Call Books, 5 1/2&quot; x 4&quot;"/>
    <n v="9.68"/>
    <n v="1"/>
    <n v="0"/>
    <n v="4.6463999999999999"/>
  </r>
  <r>
    <n v="411"/>
    <x v="186"/>
    <x v="3"/>
    <x v="166"/>
    <d v="2014-12-13T00:00:00"/>
    <s v="Standard Class"/>
    <s v="KH-16510"/>
    <s v="Keith Herrera"/>
    <x v="0"/>
    <s v="United States"/>
    <s v="San Francisco"/>
    <x v="1"/>
    <n v="94110"/>
    <x v="1"/>
    <s v="OFF-LA-10003766"/>
    <x v="1"/>
    <x v="2"/>
    <s v="Self-Adhesive Removable Labels"/>
    <n v="28.349999999999998"/>
    <n v="9"/>
    <n v="0"/>
    <n v="13.608000000000001"/>
  </r>
  <r>
    <n v="412"/>
    <x v="186"/>
    <x v="3"/>
    <x v="166"/>
    <d v="2014-12-13T00:00:00"/>
    <s v="Standard Class"/>
    <s v="KH-16510"/>
    <s v="Keith Herrera"/>
    <x v="0"/>
    <s v="United States"/>
    <s v="San Francisco"/>
    <x v="1"/>
    <n v="94110"/>
    <x v="1"/>
    <s v="OFF-PA-10001970"/>
    <x v="1"/>
    <x v="10"/>
    <s v="Xerox 1908"/>
    <n v="55.98"/>
    <n v="1"/>
    <n v="0"/>
    <n v="27.430199999999999"/>
  </r>
  <r>
    <n v="413"/>
    <x v="186"/>
    <x v="3"/>
    <x v="166"/>
    <d v="2014-12-13T00:00:00"/>
    <s v="Standard Class"/>
    <s v="KH-16510"/>
    <s v="Keith Herrera"/>
    <x v="0"/>
    <s v="United States"/>
    <s v="San Francisco"/>
    <x v="1"/>
    <n v="94110"/>
    <x v="1"/>
    <s v="FUR-BO-10001972"/>
    <x v="0"/>
    <x v="0"/>
    <s v="O'Sullivan 4-Shelf Bookcase in Odessa Pine"/>
    <n v="1336.829"/>
    <n v="13"/>
    <n v="0.15"/>
    <n v="31.454799999999949"/>
  </r>
  <r>
    <n v="414"/>
    <x v="186"/>
    <x v="3"/>
    <x v="166"/>
    <d v="2014-12-13T00:00:00"/>
    <s v="Standard Class"/>
    <s v="KH-16510"/>
    <s v="Keith Herrera"/>
    <x v="0"/>
    <s v="United States"/>
    <s v="San Francisco"/>
    <x v="1"/>
    <n v="94110"/>
    <x v="1"/>
    <s v="FUR-CH-10003956"/>
    <x v="0"/>
    <x v="1"/>
    <s v="Novimex High-Tech Fabric Mesh Task Chair"/>
    <n v="113.56800000000001"/>
    <n v="2"/>
    <n v="0.2"/>
    <n v="-18.454800000000013"/>
  </r>
  <r>
    <n v="415"/>
    <x v="187"/>
    <x v="3"/>
    <x v="132"/>
    <d v="2014-11-08T00:00:00"/>
    <s v="Standard Class"/>
    <s v="KC-16675"/>
    <s v="Kimberly Carter"/>
    <x v="1"/>
    <s v="United States"/>
    <s v="Seattle"/>
    <x v="4"/>
    <n v="98105"/>
    <x v="1"/>
    <s v="OFF-PA-10000157"/>
    <x v="1"/>
    <x v="10"/>
    <s v="Xerox 191"/>
    <n v="139.86000000000001"/>
    <n v="7"/>
    <n v="0"/>
    <n v="65.734199999999987"/>
  </r>
  <r>
    <n v="416"/>
    <x v="187"/>
    <x v="3"/>
    <x v="132"/>
    <d v="2014-11-08T00:00:00"/>
    <s v="Standard Class"/>
    <s v="KC-16675"/>
    <s v="Kimberly Carter"/>
    <x v="1"/>
    <s v="United States"/>
    <s v="Seattle"/>
    <x v="4"/>
    <n v="98105"/>
    <x v="1"/>
    <s v="FUR-CH-10001891"/>
    <x v="0"/>
    <x v="1"/>
    <s v="Global Deluxe Office Fabric Chairs"/>
    <n v="307.13600000000002"/>
    <n v="4"/>
    <n v="0.2"/>
    <n v="26.874400000000023"/>
  </r>
  <r>
    <n v="417"/>
    <x v="188"/>
    <x v="3"/>
    <x v="92"/>
    <d v="2014-06-29T00:00:00"/>
    <s v="Standard Class"/>
    <s v="CJ-12010"/>
    <s v="Caroline Jumper"/>
    <x v="0"/>
    <s v="United States"/>
    <s v="Huntington Beach"/>
    <x v="1"/>
    <n v="92646"/>
    <x v="1"/>
    <s v="OFF-AR-10004344"/>
    <x v="1"/>
    <x v="6"/>
    <s v="Bulldog Vacuum Base Pencil Sharpener"/>
    <n v="95.92"/>
    <n v="8"/>
    <n v="0"/>
    <n v="25.898399999999995"/>
  </r>
  <r>
    <n v="418"/>
    <x v="189"/>
    <x v="0"/>
    <x v="167"/>
    <d v="2013-04-19T00:00:00"/>
    <s v="Standard Class"/>
    <s v="PB-19150"/>
    <s v="Philip Brown"/>
    <x v="0"/>
    <s v="United States"/>
    <s v="Los Angeles"/>
    <x v="1"/>
    <n v="90004"/>
    <x v="1"/>
    <s v="FUR-CH-10004886"/>
    <x v="0"/>
    <x v="1"/>
    <s v="Bevis Steel Folding Chairs"/>
    <n v="383.8"/>
    <n v="5"/>
    <n v="0.2"/>
    <n v="38.379999999999981"/>
  </r>
  <r>
    <n v="419"/>
    <x v="190"/>
    <x v="3"/>
    <x v="44"/>
    <d v="2014-11-11T00:00:00"/>
    <s v="Standard Class"/>
    <s v="VB-21745"/>
    <s v="Victoria Brennan"/>
    <x v="1"/>
    <s v="United States"/>
    <s v="Richmond"/>
    <x v="0"/>
    <n v="40475"/>
    <x v="0"/>
    <s v="OFF-PA-10003845"/>
    <x v="1"/>
    <x v="10"/>
    <s v="Xerox 1987"/>
    <n v="5.78"/>
    <n v="1"/>
    <n v="0"/>
    <n v="2.8322000000000003"/>
  </r>
  <r>
    <n v="420"/>
    <x v="191"/>
    <x v="3"/>
    <x v="168"/>
    <d v="2014-03-10T00:00:00"/>
    <s v="Standard Class"/>
    <s v="SP-20860"/>
    <s v="Sung Pak"/>
    <x v="1"/>
    <s v="United States"/>
    <s v="Los Angeles"/>
    <x v="1"/>
    <n v="90045"/>
    <x v="1"/>
    <s v="OFF-AR-10001573"/>
    <x v="1"/>
    <x v="6"/>
    <s v="American Pencil"/>
    <n v="9.32"/>
    <n v="4"/>
    <n v="0"/>
    <n v="2.702799999999999"/>
  </r>
  <r>
    <n v="421"/>
    <x v="191"/>
    <x v="3"/>
    <x v="168"/>
    <d v="2014-03-10T00:00:00"/>
    <s v="Standard Class"/>
    <s v="SP-20860"/>
    <s v="Sung Pak"/>
    <x v="1"/>
    <s v="United States"/>
    <s v="Los Angeles"/>
    <x v="1"/>
    <n v="90045"/>
    <x v="1"/>
    <s v="OFF-EN-10000483"/>
    <x v="1"/>
    <x v="12"/>
    <s v="White Envelopes, White Envelopes with Clear Poly Window"/>
    <n v="15.25"/>
    <n v="1"/>
    <n v="0"/>
    <n v="7.0149999999999988"/>
  </r>
  <r>
    <n v="422"/>
    <x v="192"/>
    <x v="2"/>
    <x v="169"/>
    <d v="2011-06-25T00:00:00"/>
    <s v="First Class"/>
    <s v="JE-15745"/>
    <s v="Joel Eaton"/>
    <x v="0"/>
    <s v="United States"/>
    <s v="Louisville"/>
    <x v="22"/>
    <n v="80027"/>
    <x v="1"/>
    <s v="TEC-AC-10004114"/>
    <x v="2"/>
    <x v="11"/>
    <s v="KeyTronic 6101 Series - Keyboard - Black"/>
    <n v="196.75200000000001"/>
    <n v="6"/>
    <n v="0.2"/>
    <n v="56.566200000000009"/>
  </r>
  <r>
    <n v="423"/>
    <x v="193"/>
    <x v="3"/>
    <x v="15"/>
    <d v="2014-10-24T00:00:00"/>
    <s v="Standard Class"/>
    <s v="MP-17965"/>
    <s v="Michael Paige"/>
    <x v="1"/>
    <s v="United States"/>
    <s v="Lawrence"/>
    <x v="31"/>
    <n v="1841"/>
    <x v="3"/>
    <s v="FUR-FU-10004712"/>
    <x v="0"/>
    <x v="5"/>
    <s v="Westinghouse Mesh Shade Clip-On Gooseneck Lamp, Black"/>
    <n v="56.56"/>
    <n v="4"/>
    <n v="0"/>
    <n v="14.705600000000004"/>
  </r>
  <r>
    <n v="424"/>
    <x v="193"/>
    <x v="3"/>
    <x v="15"/>
    <d v="2014-10-24T00:00:00"/>
    <s v="Standard Class"/>
    <s v="MP-17965"/>
    <s v="Michael Paige"/>
    <x v="1"/>
    <s v="United States"/>
    <s v="Lawrence"/>
    <x v="31"/>
    <n v="1841"/>
    <x v="3"/>
    <s v="OFF-ST-10000918"/>
    <x v="1"/>
    <x v="4"/>
    <s v="Crate-A-Files"/>
    <n v="32.700000000000003"/>
    <n v="3"/>
    <n v="0"/>
    <n v="8.5019999999999989"/>
  </r>
  <r>
    <n v="425"/>
    <x v="194"/>
    <x v="3"/>
    <x v="170"/>
    <d v="2014-08-24T00:00:00"/>
    <s v="Second Class"/>
    <s v="NF-18385"/>
    <s v="Natalie Fritzler"/>
    <x v="0"/>
    <s v="United States"/>
    <s v="Jackson"/>
    <x v="35"/>
    <n v="39212"/>
    <x v="0"/>
    <s v="FUR-CH-10000015"/>
    <x v="0"/>
    <x v="1"/>
    <s v="Hon Multipurpose Stacking Arm Chairs"/>
    <n v="866.4"/>
    <n v="4"/>
    <n v="0"/>
    <n v="225.26400000000001"/>
  </r>
  <r>
    <n v="426"/>
    <x v="195"/>
    <x v="3"/>
    <x v="51"/>
    <d v="2014-11-27T00:00:00"/>
    <s v="Second Class"/>
    <s v="JM-15265"/>
    <s v="Janet Molinari"/>
    <x v="1"/>
    <s v="United States"/>
    <s v="Canton"/>
    <x v="12"/>
    <n v="48187"/>
    <x v="2"/>
    <s v="FUR-FU-10003347"/>
    <x v="0"/>
    <x v="5"/>
    <s v="Coloredge Poster Frame"/>
    <n v="28.4"/>
    <n v="2"/>
    <n v="0"/>
    <n v="11.076000000000001"/>
  </r>
  <r>
    <n v="427"/>
    <x v="195"/>
    <x v="3"/>
    <x v="51"/>
    <d v="2014-11-27T00:00:00"/>
    <s v="Second Class"/>
    <s v="JM-15265"/>
    <s v="Janet Molinari"/>
    <x v="1"/>
    <s v="United States"/>
    <s v="Canton"/>
    <x v="12"/>
    <n v="48187"/>
    <x v="2"/>
    <s v="OFF-BI-10001543"/>
    <x v="1"/>
    <x v="8"/>
    <s v="GBC VeloBinder Manual Binding System"/>
    <n v="287.92"/>
    <n v="8"/>
    <n v="0"/>
    <n v="138.20160000000001"/>
  </r>
  <r>
    <n v="428"/>
    <x v="19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x v="197"/>
    <x v="3"/>
    <x v="172"/>
    <d v="2014-10-09T00:00:00"/>
    <s v="Standard Class"/>
    <s v="KH-16630"/>
    <s v="Ken Heidel"/>
    <x v="1"/>
    <s v="United States"/>
    <s v="San Antonio"/>
    <x v="5"/>
    <n v="78207"/>
    <x v="2"/>
    <s v="OFF-AR-10000369"/>
    <x v="1"/>
    <x v="6"/>
    <s v="Design Ebony Sketching Pencil"/>
    <n v="6.6719999999999988"/>
    <n v="6"/>
    <n v="0.2"/>
    <n v="0.50039999999999996"/>
  </r>
  <r>
    <n v="430"/>
    <x v="198"/>
    <x v="0"/>
    <x v="173"/>
    <d v="2013-04-22T00:00:00"/>
    <s v="Standard Class"/>
    <s v="RB-19795"/>
    <s v="Ross Baird"/>
    <x v="2"/>
    <s v="United States"/>
    <s v="Gastonia"/>
    <x v="3"/>
    <n v="28052"/>
    <x v="0"/>
    <s v="OFF-BI-10004584"/>
    <x v="1"/>
    <x v="8"/>
    <s v="GBC ProClick 150 Presentation Binding System"/>
    <n v="189.58800000000005"/>
    <n v="2"/>
    <n v="0.7"/>
    <n v="-145.35079999999999"/>
  </r>
  <r>
    <n v="431"/>
    <x v="198"/>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x v="198"/>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x v="198"/>
    <x v="0"/>
    <x v="173"/>
    <d v="2013-04-22T00:00:00"/>
    <s v="Standard Class"/>
    <s v="RB-19795"/>
    <s v="Ross Baird"/>
    <x v="2"/>
    <s v="United States"/>
    <s v="Gastonia"/>
    <x v="3"/>
    <n v="28052"/>
    <x v="0"/>
    <s v="OFF-ST-10000617"/>
    <x v="1"/>
    <x v="4"/>
    <s v="Woodgrain Magazine Files by Perma"/>
    <n v="4.7679999999999998"/>
    <n v="2"/>
    <n v="0.2"/>
    <n v="-0.7748000000000006"/>
  </r>
  <r>
    <n v="434"/>
    <x v="199"/>
    <x v="0"/>
    <x v="112"/>
    <d v="2013-06-08T00:00:00"/>
    <s v="First Class"/>
    <s v="DB-13060"/>
    <s v="Dave Brooks"/>
    <x v="0"/>
    <s v="United States"/>
    <s v="Lowell"/>
    <x v="31"/>
    <n v="1852"/>
    <x v="3"/>
    <s v="OFF-ST-10003306"/>
    <x v="1"/>
    <x v="4"/>
    <s v="Letter Size Cart"/>
    <n v="714.30000000000007"/>
    <n v="5"/>
    <n v="0"/>
    <n v="207.14699999999993"/>
  </r>
  <r>
    <n v="435"/>
    <x v="200"/>
    <x v="2"/>
    <x v="174"/>
    <d v="2011-12-25T00:00:00"/>
    <s v="Standard Class"/>
    <s v="MK-18160"/>
    <s v="Mike Kennedy"/>
    <x v="0"/>
    <s v="United States"/>
    <s v="Jacksonville"/>
    <x v="2"/>
    <n v="32216"/>
    <x v="0"/>
    <s v="OFF-BI-10000773"/>
    <x v="1"/>
    <x v="8"/>
    <s v="Insertable Tab Post Binder Dividers"/>
    <n v="4.8120000000000003"/>
    <n v="2"/>
    <n v="0.7"/>
    <n v="-3.6891999999999996"/>
  </r>
  <r>
    <n v="436"/>
    <x v="200"/>
    <x v="2"/>
    <x v="174"/>
    <d v="2011-12-25T00:00:00"/>
    <s v="Standard Class"/>
    <s v="MK-18160"/>
    <s v="Mike Kennedy"/>
    <x v="0"/>
    <s v="United States"/>
    <s v="Jacksonville"/>
    <x v="2"/>
    <n v="32216"/>
    <x v="0"/>
    <s v="TEC-AC-10002600"/>
    <x v="2"/>
    <x v="11"/>
    <s v="Belkin QODE FastFit Bluetooth Keyboard"/>
    <n v="247.8"/>
    <n v="5"/>
    <n v="0.2"/>
    <n v="-18.584999999999994"/>
  </r>
  <r>
    <n v="437"/>
    <x v="201"/>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x v="201"/>
    <x v="0"/>
    <x v="1"/>
    <d v="2013-06-15T00:00:00"/>
    <s v="Second Class"/>
    <s v="PO-19180"/>
    <s v="Philisse Overcash"/>
    <x v="2"/>
    <s v="United States"/>
    <s v="Chicago"/>
    <x v="10"/>
    <n v="60623"/>
    <x v="2"/>
    <s v="OFF-PA-10001970"/>
    <x v="1"/>
    <x v="10"/>
    <s v="Xerox 1908"/>
    <n v="313.488"/>
    <n v="7"/>
    <n v="0.2"/>
    <n v="113.63939999999998"/>
  </r>
  <r>
    <n v="439"/>
    <x v="202"/>
    <x v="3"/>
    <x v="175"/>
    <d v="2014-09-20T00:00:00"/>
    <s v="Standard Class"/>
    <s v="BB-11545"/>
    <s v="Brenda Bowman"/>
    <x v="1"/>
    <s v="United States"/>
    <s v="Houston"/>
    <x v="5"/>
    <n v="77070"/>
    <x v="2"/>
    <s v="OFF-PA-10002230"/>
    <x v="1"/>
    <x v="10"/>
    <s v="Xerox 1897"/>
    <n v="31.872000000000003"/>
    <n v="8"/>
    <n v="0.2"/>
    <n v="11.553600000000003"/>
  </r>
  <r>
    <n v="440"/>
    <x v="203"/>
    <x v="3"/>
    <x v="176"/>
    <d v="2014-01-24T00:00:00"/>
    <s v="Second Class"/>
    <s v="CV-12805"/>
    <s v="Cynthia Voltz"/>
    <x v="1"/>
    <s v="United States"/>
    <s v="New York City"/>
    <x v="15"/>
    <n v="10024"/>
    <x v="3"/>
    <s v="FUR-CH-10003396"/>
    <x v="0"/>
    <x v="1"/>
    <s v="Global Deluxe Steno Chair"/>
    <n v="207.84600000000003"/>
    <n v="3"/>
    <n v="0.1"/>
    <n v="2.3093999999999895"/>
  </r>
  <r>
    <n v="441"/>
    <x v="204"/>
    <x v="0"/>
    <x v="64"/>
    <d v="2013-09-08T00:00:00"/>
    <s v="Second Class"/>
    <s v="PK-19075"/>
    <s v="Pete Kriz"/>
    <x v="0"/>
    <s v="United States"/>
    <s v="Detroit"/>
    <x v="12"/>
    <n v="48227"/>
    <x v="2"/>
    <s v="FUR-FU-10000246"/>
    <x v="0"/>
    <x v="5"/>
    <s v="Aluminum Document Frame"/>
    <n v="12.22"/>
    <n v="1"/>
    <n v="0"/>
    <n v="3.6659999999999986"/>
  </r>
  <r>
    <n v="442"/>
    <x v="204"/>
    <x v="0"/>
    <x v="64"/>
    <d v="2013-09-08T00:00:00"/>
    <s v="Second Class"/>
    <s v="PK-19075"/>
    <s v="Pete Kriz"/>
    <x v="0"/>
    <s v="United States"/>
    <s v="Detroit"/>
    <x v="12"/>
    <n v="48227"/>
    <x v="2"/>
    <s v="OFF-ST-10000060"/>
    <x v="1"/>
    <x v="4"/>
    <s v="Fellowes Bankers Box Staxonsteel Drawer File/Stacking System"/>
    <n v="194.94"/>
    <n v="3"/>
    <n v="0"/>
    <n v="23.392800000000008"/>
  </r>
  <r>
    <n v="443"/>
    <x v="204"/>
    <x v="0"/>
    <x v="64"/>
    <d v="2013-09-08T00:00:00"/>
    <s v="Second Class"/>
    <s v="PK-19075"/>
    <s v="Pete Kriz"/>
    <x v="0"/>
    <s v="United States"/>
    <s v="Detroit"/>
    <x v="12"/>
    <n v="48227"/>
    <x v="2"/>
    <s v="OFF-ST-10003058"/>
    <x v="1"/>
    <x v="4"/>
    <s v="Eldon Mobile Mega Data Cart  Mega Stackable  Add-On Trays"/>
    <n v="70.949999999999989"/>
    <n v="3"/>
    <n v="0"/>
    <n v="20.575499999999998"/>
  </r>
  <r>
    <n v="444"/>
    <x v="204"/>
    <x v="0"/>
    <x v="64"/>
    <d v="2013-09-08T00:00:00"/>
    <s v="Second Class"/>
    <s v="PK-19075"/>
    <s v="Pete Kriz"/>
    <x v="0"/>
    <s v="United States"/>
    <s v="Detroit"/>
    <x v="12"/>
    <n v="48227"/>
    <x v="2"/>
    <s v="OFF-PA-10002222"/>
    <x v="1"/>
    <x v="10"/>
    <s v="Xerox Color Copier Paper, 11&quot; x 17&quot;, Ream"/>
    <n v="91.36"/>
    <n v="4"/>
    <n v="0"/>
    <n v="42.025599999999997"/>
  </r>
  <r>
    <n v="445"/>
    <x v="204"/>
    <x v="0"/>
    <x v="64"/>
    <d v="2013-09-08T00:00:00"/>
    <s v="Second Class"/>
    <s v="PK-19075"/>
    <s v="Pete Kriz"/>
    <x v="0"/>
    <s v="United States"/>
    <s v="Detroit"/>
    <x v="12"/>
    <n v="48227"/>
    <x v="2"/>
    <s v="FUR-CH-10002372"/>
    <x v="0"/>
    <x v="1"/>
    <s v="Office Star - Ergonomically Designed Knee Chair"/>
    <n v="242.94"/>
    <n v="3"/>
    <n v="0"/>
    <n v="29.152800000000013"/>
  </r>
  <r>
    <n v="446"/>
    <x v="204"/>
    <x v="0"/>
    <x v="64"/>
    <d v="2013-09-08T00:00:00"/>
    <s v="Second Class"/>
    <s v="PK-19075"/>
    <s v="Pete Kriz"/>
    <x v="0"/>
    <s v="United States"/>
    <s v="Detroit"/>
    <x v="12"/>
    <n v="48227"/>
    <x v="2"/>
    <s v="OFF-LA-10001317"/>
    <x v="1"/>
    <x v="2"/>
    <s v="Avery 520"/>
    <n v="22.05"/>
    <n v="7"/>
    <n v="0"/>
    <n v="10.584"/>
  </r>
  <r>
    <n v="447"/>
    <x v="205"/>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x v="206"/>
    <x v="0"/>
    <x v="178"/>
    <d v="2013-04-04T00:00:00"/>
    <s v="Second Class"/>
    <s v="RB-19360"/>
    <s v="Raymond Buch"/>
    <x v="0"/>
    <s v="United States"/>
    <s v="Auburn"/>
    <x v="15"/>
    <n v="13021"/>
    <x v="3"/>
    <s v="OFF-AR-10000588"/>
    <x v="1"/>
    <x v="6"/>
    <s v="Newell 345"/>
    <n v="59.519999999999996"/>
    <n v="3"/>
    <n v="0"/>
    <n v="15.475200000000001"/>
  </r>
  <r>
    <n v="449"/>
    <x v="206"/>
    <x v="0"/>
    <x v="178"/>
    <d v="2013-04-04T00:00:00"/>
    <s v="Second Class"/>
    <s v="RB-19360"/>
    <s v="Raymond Buch"/>
    <x v="0"/>
    <s v="United States"/>
    <s v="Auburn"/>
    <x v="15"/>
    <n v="13021"/>
    <x v="3"/>
    <s v="OFF-ST-10001469"/>
    <x v="1"/>
    <x v="4"/>
    <s v="Fellowes Bankers Box Recycled Super Stor/Drawer"/>
    <n v="161.94"/>
    <n v="3"/>
    <n v="0"/>
    <n v="9.716399999999993"/>
  </r>
  <r>
    <n v="450"/>
    <x v="206"/>
    <x v="0"/>
    <x v="178"/>
    <d v="2013-04-04T00:00:00"/>
    <s v="Second Class"/>
    <s v="RB-19360"/>
    <s v="Raymond Buch"/>
    <x v="0"/>
    <s v="United States"/>
    <s v="Auburn"/>
    <x v="15"/>
    <n v="13021"/>
    <x v="3"/>
    <s v="OFF-AR-10001953"/>
    <x v="1"/>
    <x v="6"/>
    <s v="Boston 1645 Deluxe Heavier-Duty Electric Pencil Sharpener"/>
    <n v="263.88"/>
    <n v="6"/>
    <n v="0"/>
    <n v="71.247600000000006"/>
  </r>
  <r>
    <n v="451"/>
    <x v="206"/>
    <x v="0"/>
    <x v="178"/>
    <d v="2013-04-04T00:00:00"/>
    <s v="Second Class"/>
    <s v="RB-19360"/>
    <s v="Raymond Buch"/>
    <x v="0"/>
    <s v="United States"/>
    <s v="Auburn"/>
    <x v="15"/>
    <n v="13021"/>
    <x v="3"/>
    <s v="OFF-AR-10003156"/>
    <x v="1"/>
    <x v="6"/>
    <s v="50 Colored Long Pencils"/>
    <n v="30.48"/>
    <n v="3"/>
    <n v="0"/>
    <n v="7.9248000000000012"/>
  </r>
  <r>
    <n v="452"/>
    <x v="206"/>
    <x v="0"/>
    <x v="178"/>
    <d v="2013-04-04T00:00:00"/>
    <s v="Second Class"/>
    <s v="RB-19360"/>
    <s v="Raymond Buch"/>
    <x v="0"/>
    <s v="United States"/>
    <s v="Auburn"/>
    <x v="15"/>
    <n v="13021"/>
    <x v="3"/>
    <s v="OFF-AR-10004974"/>
    <x v="1"/>
    <x v="6"/>
    <s v="Newell 342"/>
    <n v="9.84"/>
    <n v="3"/>
    <n v="0"/>
    <n v="2.8535999999999988"/>
  </r>
  <r>
    <n v="453"/>
    <x v="206"/>
    <x v="0"/>
    <x v="178"/>
    <d v="2013-04-04T00:00:00"/>
    <s v="Second Class"/>
    <s v="RB-19360"/>
    <s v="Raymond Buch"/>
    <x v="0"/>
    <s v="United States"/>
    <s v="Auburn"/>
    <x v="15"/>
    <n v="13021"/>
    <x v="3"/>
    <s v="TEC-PH-10002365"/>
    <x v="2"/>
    <x v="7"/>
    <s v="Belkin Grip Candy Sheer Case / Cover for iPhone 5 and 5S"/>
    <n v="35.119999999999997"/>
    <n v="4"/>
    <n v="0"/>
    <n v="9.1311999999999998"/>
  </r>
  <r>
    <n v="454"/>
    <x v="207"/>
    <x v="3"/>
    <x v="179"/>
    <d v="2014-10-25T00:00:00"/>
    <s v="Standard Class"/>
    <s v="EB-13705"/>
    <s v="Ed Braxton"/>
    <x v="1"/>
    <s v="United States"/>
    <s v="Akron"/>
    <x v="24"/>
    <n v="44312"/>
    <x v="3"/>
    <s v="FUR-TA-10001539"/>
    <x v="0"/>
    <x v="3"/>
    <s v="Chromcraft Rectangular Conference Tables"/>
    <n v="284.36399999999998"/>
    <n v="2"/>
    <n v="0.4"/>
    <n v="-75.830400000000054"/>
  </r>
  <r>
    <n v="455"/>
    <x v="207"/>
    <x v="3"/>
    <x v="179"/>
    <d v="2014-10-25T00:00:00"/>
    <s v="Standard Class"/>
    <s v="EB-13705"/>
    <s v="Ed Braxton"/>
    <x v="1"/>
    <s v="United States"/>
    <s v="Akron"/>
    <x v="24"/>
    <n v="44312"/>
    <x v="3"/>
    <s v="OFF-ST-10000142"/>
    <x v="1"/>
    <x v="4"/>
    <s v="Deluxe Rollaway Locking File with Drawer"/>
    <n v="665.40800000000002"/>
    <n v="2"/>
    <n v="0.2"/>
    <n v="66.540799999999962"/>
  </r>
  <r>
    <n v="456"/>
    <x v="208"/>
    <x v="0"/>
    <x v="180"/>
    <d v="2013-12-18T00:00:00"/>
    <s v="Standard Class"/>
    <s v="KH-16630"/>
    <s v="Ken Heidel"/>
    <x v="1"/>
    <s v="United States"/>
    <s v="Norman"/>
    <x v="26"/>
    <n v="73071"/>
    <x v="2"/>
    <s v="TEC-AC-10001772"/>
    <x v="2"/>
    <x v="11"/>
    <s v="Memorex Mini Travel Drive 16 GB USB 2.0 Flash Drive"/>
    <n v="63.88"/>
    <n v="4"/>
    <n v="0"/>
    <n v="24.913200000000003"/>
  </r>
  <r>
    <n v="457"/>
    <x v="209"/>
    <x v="2"/>
    <x v="181"/>
    <d v="2011-02-19T00:00:00"/>
    <s v="Standard Class"/>
    <s v="SC-20095"/>
    <s v="Sanjit Chand"/>
    <x v="0"/>
    <s v="United States"/>
    <s v="Concord"/>
    <x v="1"/>
    <n v="94521"/>
    <x v="1"/>
    <s v="FUR-CH-10000225"/>
    <x v="0"/>
    <x v="1"/>
    <s v="Global Geo Office Task Chair, Gray"/>
    <n v="129.56800000000001"/>
    <n v="2"/>
    <n v="0.2"/>
    <n v="-24.294000000000018"/>
  </r>
  <r>
    <n v="458"/>
    <x v="210"/>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x v="210"/>
    <x v="0"/>
    <x v="182"/>
    <d v="2013-10-02T00:00:00"/>
    <s v="Standard Class"/>
    <s v="NF-18385"/>
    <s v="Natalie Fritzler"/>
    <x v="0"/>
    <s v="United States"/>
    <s v="Decatur"/>
    <x v="10"/>
    <n v="62521"/>
    <x v="2"/>
    <s v="OFF-EN-10001415"/>
    <x v="1"/>
    <x v="12"/>
    <s v="Staples"/>
    <n v="8.9280000000000008"/>
    <n v="2"/>
    <n v="0.2"/>
    <n v="3.3479999999999999"/>
  </r>
  <r>
    <n v="460"/>
    <x v="211"/>
    <x v="1"/>
    <x v="83"/>
    <d v="2012-12-22T00:00:00"/>
    <s v="Standard Class"/>
    <s v="JH-15985"/>
    <s v="Joseph Holt"/>
    <x v="0"/>
    <s v="United States"/>
    <s v="Seattle"/>
    <x v="4"/>
    <n v="98115"/>
    <x v="1"/>
    <s v="OFF-AP-10002472"/>
    <x v="1"/>
    <x v="9"/>
    <s v="3M Office Air Cleaner"/>
    <n v="103.92"/>
    <n v="4"/>
    <n v="0"/>
    <n v="36.372"/>
  </r>
  <r>
    <n v="461"/>
    <x v="211"/>
    <x v="1"/>
    <x v="83"/>
    <d v="2012-12-22T00:00:00"/>
    <s v="Standard Class"/>
    <s v="JH-15985"/>
    <s v="Joseph Holt"/>
    <x v="0"/>
    <s v="United States"/>
    <s v="Seattle"/>
    <x v="4"/>
    <n v="98115"/>
    <x v="1"/>
    <s v="TEC-AC-10004571"/>
    <x v="2"/>
    <x v="11"/>
    <s v="Logitech G700s Rechargeable Gaming Mouse"/>
    <n v="899.91"/>
    <n v="9"/>
    <n v="0"/>
    <n v="377.96220000000005"/>
  </r>
  <r>
    <n v="462"/>
    <x v="211"/>
    <x v="1"/>
    <x v="83"/>
    <d v="2012-12-22T00:00:00"/>
    <s v="Standard Class"/>
    <s v="JH-15985"/>
    <s v="Joseph Holt"/>
    <x v="0"/>
    <s v="United States"/>
    <s v="Seattle"/>
    <x v="4"/>
    <n v="98115"/>
    <x v="1"/>
    <s v="OFF-BI-10001098"/>
    <x v="1"/>
    <x v="8"/>
    <s v="Acco D-Ring Binder w/DublLock"/>
    <n v="51.311999999999998"/>
    <n v="3"/>
    <n v="0.2"/>
    <n v="18.600599999999996"/>
  </r>
  <r>
    <n v="463"/>
    <x v="212"/>
    <x v="0"/>
    <x v="183"/>
    <d v="2013-04-30T00:00:00"/>
    <s v="Standard Class"/>
    <s v="TN-21040"/>
    <s v="Tanja Norvell"/>
    <x v="2"/>
    <s v="United States"/>
    <s v="Phoenix"/>
    <x v="16"/>
    <n v="85023"/>
    <x v="1"/>
    <s v="FUR-FU-10000023"/>
    <x v="0"/>
    <x v="5"/>
    <s v="Eldon Wave Desk Accessories"/>
    <n v="23.56"/>
    <n v="5"/>
    <n v="0.2"/>
    <n v="7.0680000000000005"/>
  </r>
  <r>
    <n v="464"/>
    <x v="212"/>
    <x v="0"/>
    <x v="183"/>
    <d v="2013-04-30T00:00:00"/>
    <s v="Standard Class"/>
    <s v="TN-21040"/>
    <s v="Tanja Norvell"/>
    <x v="2"/>
    <s v="United States"/>
    <s v="Phoenix"/>
    <x v="16"/>
    <n v="85023"/>
    <x v="1"/>
    <s v="FUR-TA-10001889"/>
    <x v="0"/>
    <x v="3"/>
    <s v="Bush Advantage Collection Racetrack Conference Table"/>
    <n v="1272.6299999999999"/>
    <n v="6"/>
    <n v="0.5"/>
    <n v="-814.4831999999999"/>
  </r>
  <r>
    <n v="465"/>
    <x v="212"/>
    <x v="0"/>
    <x v="183"/>
    <d v="2013-04-30T00:00:00"/>
    <s v="Standard Class"/>
    <s v="TN-21040"/>
    <s v="Tanja Norvell"/>
    <x v="2"/>
    <s v="United States"/>
    <s v="Phoenix"/>
    <x v="16"/>
    <n v="85023"/>
    <x v="1"/>
    <s v="OFF-BI-10000315"/>
    <x v="1"/>
    <x v="8"/>
    <s v="Poly Designer Cover &amp; Back"/>
    <n v="28.484999999999999"/>
    <n v="5"/>
    <n v="0.7"/>
    <n v="-20.888999999999989"/>
  </r>
  <r>
    <n v="466"/>
    <x v="212"/>
    <x v="0"/>
    <x v="183"/>
    <d v="2013-04-30T00:00:00"/>
    <s v="Standard Class"/>
    <s v="TN-21040"/>
    <s v="Tanja Norvell"/>
    <x v="2"/>
    <s v="United States"/>
    <s v="Phoenix"/>
    <x v="16"/>
    <n v="85023"/>
    <x v="1"/>
    <s v="OFF-SU-10003505"/>
    <x v="1"/>
    <x v="14"/>
    <s v="Premier Electric Letter Opener"/>
    <n v="185.376"/>
    <n v="2"/>
    <n v="0.2"/>
    <n v="-34.758000000000017"/>
  </r>
  <r>
    <n v="467"/>
    <x v="212"/>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x v="213"/>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x v="214"/>
    <x v="3"/>
    <x v="185"/>
    <d v="2014-04-05T00:00:00"/>
    <s v="Standard Class"/>
    <s v="DS-13180"/>
    <s v="David Smith"/>
    <x v="1"/>
    <s v="United States"/>
    <s v="Amarillo"/>
    <x v="5"/>
    <n v="79109"/>
    <x v="2"/>
    <s v="FUR-BO-10002824"/>
    <x v="0"/>
    <x v="0"/>
    <s v="Bush Mission Pointe Library"/>
    <n v="205.33279999999996"/>
    <n v="2"/>
    <n v="0.32"/>
    <n v="-36.235200000000006"/>
  </r>
  <r>
    <n v="470"/>
    <x v="215"/>
    <x v="0"/>
    <x v="186"/>
    <d v="2013-12-21T00:00:00"/>
    <s v="Second Class"/>
    <s v="CC-12670"/>
    <s v="Craig Carreira"/>
    <x v="0"/>
    <s v="United States"/>
    <s v="Chicago"/>
    <x v="10"/>
    <n v="60610"/>
    <x v="2"/>
    <s v="OFF-BI-10002194"/>
    <x v="1"/>
    <x v="8"/>
    <s v="Cardinal Hold-It CD Pocket"/>
    <n v="4.7879999999999985"/>
    <n v="3"/>
    <n v="0.8"/>
    <n v="-7.9001999999999999"/>
  </r>
  <r>
    <n v="471"/>
    <x v="216"/>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x v="217"/>
    <x v="2"/>
    <x v="187"/>
    <d v="2011-11-11T00:00:00"/>
    <s v="Second Class"/>
    <s v="JP-15520"/>
    <s v="Jeremy Pistek"/>
    <x v="0"/>
    <s v="United States"/>
    <s v="San Francisco"/>
    <x v="1"/>
    <n v="94110"/>
    <x v="1"/>
    <s v="OFF-ST-10002743"/>
    <x v="1"/>
    <x v="4"/>
    <s v="SAFCO Boltless Steel Shelving"/>
    <n v="340.92"/>
    <n v="3"/>
    <n v="0"/>
    <n v="3.4091999999999842"/>
  </r>
  <r>
    <n v="473"/>
    <x v="217"/>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x v="217"/>
    <x v="2"/>
    <x v="187"/>
    <d v="2011-11-11T00:00:00"/>
    <s v="Second Class"/>
    <s v="JP-15520"/>
    <s v="Jeremy Pistek"/>
    <x v="0"/>
    <s v="United States"/>
    <s v="San Francisco"/>
    <x v="1"/>
    <n v="94110"/>
    <x v="1"/>
    <s v="TEC-PH-10002680"/>
    <x v="2"/>
    <x v="7"/>
    <s v="Samsung Galaxy Note 3"/>
    <n v="703.96800000000007"/>
    <n v="4"/>
    <n v="0.2"/>
    <n v="87.995999999999924"/>
  </r>
  <r>
    <n v="475"/>
    <x v="217"/>
    <x v="2"/>
    <x v="187"/>
    <d v="2011-11-11T00:00:00"/>
    <s v="Second Class"/>
    <s v="JP-15520"/>
    <s v="Jeremy Pistek"/>
    <x v="0"/>
    <s v="United States"/>
    <s v="San Francisco"/>
    <x v="1"/>
    <n v="94110"/>
    <x v="1"/>
    <s v="OFF-ST-10001321"/>
    <x v="1"/>
    <x v="4"/>
    <s v="Decoflex Hanging Personal Folder File, Blue"/>
    <n v="92.52"/>
    <n v="6"/>
    <n v="0"/>
    <n v="24.980400000000007"/>
  </r>
  <r>
    <n v="476"/>
    <x v="217"/>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x v="217"/>
    <x v="2"/>
    <x v="187"/>
    <d v="2011-11-11T00:00:00"/>
    <s v="Second Class"/>
    <s v="JP-15520"/>
    <s v="Jeremy Pistek"/>
    <x v="0"/>
    <s v="United States"/>
    <s v="San Francisco"/>
    <x v="1"/>
    <n v="94110"/>
    <x v="1"/>
    <s v="OFF-PA-10003465"/>
    <x v="1"/>
    <x v="10"/>
    <s v="Xerox 1912"/>
    <n v="94.85"/>
    <n v="5"/>
    <n v="0"/>
    <n v="45.527999999999992"/>
  </r>
  <r>
    <n v="478"/>
    <x v="218"/>
    <x v="0"/>
    <x v="188"/>
    <d v="2013-07-20T00:00:00"/>
    <s v="Standard Class"/>
    <s v="KH-16690"/>
    <s v="Kristen Hastings"/>
    <x v="1"/>
    <s v="United States"/>
    <s v="Los Angeles"/>
    <x v="1"/>
    <n v="90008"/>
    <x v="1"/>
    <s v="TEC-PH-10000149"/>
    <x v="2"/>
    <x v="7"/>
    <s v="Cisco SPA525G2 IP Phone - Wireless"/>
    <n v="95.76"/>
    <n v="6"/>
    <n v="0.2"/>
    <n v="7.1819999999999951"/>
  </r>
  <r>
    <n v="479"/>
    <x v="219"/>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x v="220"/>
    <x v="0"/>
    <x v="190"/>
    <d v="2013-07-03T00:00:00"/>
    <s v="Standard Class"/>
    <s v="JG-15805"/>
    <s v="John Grady"/>
    <x v="1"/>
    <s v="United States"/>
    <s v="New York City"/>
    <x v="15"/>
    <n v="10024"/>
    <x v="3"/>
    <s v="OFF-AR-10003045"/>
    <x v="1"/>
    <x v="6"/>
    <s v="Prang Colored Pencils"/>
    <n v="14.7"/>
    <n v="5"/>
    <n v="0"/>
    <n v="6.6150000000000002"/>
  </r>
  <r>
    <n v="481"/>
    <x v="220"/>
    <x v="0"/>
    <x v="190"/>
    <d v="2013-07-03T00:00:00"/>
    <s v="Standard Class"/>
    <s v="JG-15805"/>
    <s v="John Grady"/>
    <x v="1"/>
    <s v="United States"/>
    <s v="New York City"/>
    <x v="15"/>
    <n v="10024"/>
    <x v="3"/>
    <s v="OFF-ST-10000689"/>
    <x v="1"/>
    <x v="4"/>
    <s v="Fellowes Strictly Business Drawer File, Letter/Legal Size"/>
    <n v="704.25"/>
    <n v="5"/>
    <n v="0"/>
    <n v="84.51"/>
  </r>
  <r>
    <n v="482"/>
    <x v="221"/>
    <x v="2"/>
    <x v="191"/>
    <d v="2011-10-10T00:00:00"/>
    <s v="Standard Class"/>
    <s v="XP-21865"/>
    <s v="Xylona Preis"/>
    <x v="0"/>
    <s v="United States"/>
    <s v="San Diego"/>
    <x v="1"/>
    <n v="92024"/>
    <x v="1"/>
    <s v="TEC-AC-10001445"/>
    <x v="2"/>
    <x v="11"/>
    <s v="Imation USB 2.0 Swivel Flash Drive USB flash drive - 4 GB - Pink"/>
    <n v="9.09"/>
    <n v="3"/>
    <n v="0"/>
    <n v="1.9088999999999996"/>
  </r>
  <r>
    <n v="483"/>
    <x v="222"/>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x v="222"/>
    <x v="2"/>
    <x v="192"/>
    <d v="2011-07-27T00:00:00"/>
    <s v="Standard Class"/>
    <s v="EM-14065"/>
    <s v="Erin Mull"/>
    <x v="0"/>
    <s v="United States"/>
    <s v="New York City"/>
    <x v="15"/>
    <n v="10024"/>
    <x v="3"/>
    <s v="TEC-AC-10002567"/>
    <x v="2"/>
    <x v="11"/>
    <s v="Logitech G602 Wireless Gaming Mouse"/>
    <n v="159.97999999999999"/>
    <n v="2"/>
    <n v="0"/>
    <n v="57.592799999999997"/>
  </r>
  <r>
    <n v="485"/>
    <x v="223"/>
    <x v="3"/>
    <x v="193"/>
    <d v="2014-06-14T00:00:00"/>
    <s v="First Class"/>
    <s v="MT-18070"/>
    <s v="Michelle Tran"/>
    <x v="2"/>
    <s v="United States"/>
    <s v="Los Angeles"/>
    <x v="1"/>
    <n v="90045"/>
    <x v="1"/>
    <s v="OFF-LA-10003923"/>
    <x v="1"/>
    <x v="2"/>
    <s v="Alphabetical Labels for Top Tab Filing"/>
    <n v="29.6"/>
    <n v="2"/>
    <n v="0"/>
    <n v="14.8"/>
  </r>
  <r>
    <n v="486"/>
    <x v="223"/>
    <x v="3"/>
    <x v="193"/>
    <d v="2014-06-14T00:00:00"/>
    <s v="First Class"/>
    <s v="MT-18070"/>
    <s v="Michelle Tran"/>
    <x v="2"/>
    <s v="United States"/>
    <s v="Los Angeles"/>
    <x v="1"/>
    <n v="90045"/>
    <x v="1"/>
    <s v="FUR-BO-10001337"/>
    <x v="0"/>
    <x v="0"/>
    <s v="O'Sullivan Living Dimensions 2-Shelf Bookcases"/>
    <n v="514.16499999999996"/>
    <n v="5"/>
    <n v="0.15"/>
    <n v="-30.24499999999999"/>
  </r>
  <r>
    <n v="487"/>
    <x v="223"/>
    <x v="3"/>
    <x v="193"/>
    <d v="2014-06-14T00:00:00"/>
    <s v="First Class"/>
    <s v="MT-18070"/>
    <s v="Michelle Tran"/>
    <x v="2"/>
    <s v="United States"/>
    <s v="Los Angeles"/>
    <x v="1"/>
    <n v="90045"/>
    <x v="1"/>
    <s v="TEC-PH-10001924"/>
    <x v="2"/>
    <x v="7"/>
    <s v="iHome FM Clock Radio with Lightning Dock"/>
    <n v="279.95999999999998"/>
    <n v="5"/>
    <n v="0.2"/>
    <n v="17.497500000000016"/>
  </r>
  <r>
    <n v="488"/>
    <x v="224"/>
    <x v="2"/>
    <x v="194"/>
    <d v="2011-10-31T00:00:00"/>
    <s v="First Class"/>
    <s v="SA-20830"/>
    <s v="Sue Ann Reed"/>
    <x v="0"/>
    <s v="United States"/>
    <s v="Chicago"/>
    <x v="10"/>
    <n v="60610"/>
    <x v="2"/>
    <s v="TEC-PH-10001363"/>
    <x v="2"/>
    <x v="7"/>
    <s v="Apple iPhone 5S"/>
    <n v="2735.9520000000002"/>
    <n v="6"/>
    <n v="0.2"/>
    <n v="341.99399999999969"/>
  </r>
  <r>
    <n v="489"/>
    <x v="225"/>
    <x v="2"/>
    <x v="3"/>
    <d v="2011-06-13T00:00:00"/>
    <s v="Second Class"/>
    <s v="CW-11905"/>
    <s v="Carl Weiss"/>
    <x v="2"/>
    <s v="United States"/>
    <s v="Huntsville"/>
    <x v="5"/>
    <n v="77340"/>
    <x v="2"/>
    <s v="TEC-PH-10000376"/>
    <x v="2"/>
    <x v="7"/>
    <s v="Square Credit Card Reader"/>
    <n v="7.9920000000000009"/>
    <n v="1"/>
    <n v="0.2"/>
    <n v="0.59940000000000015"/>
  </r>
  <r>
    <n v="490"/>
    <x v="225"/>
    <x v="2"/>
    <x v="3"/>
    <d v="2011-06-13T00:00:00"/>
    <s v="Second Class"/>
    <s v="CW-11905"/>
    <s v="Carl Weiss"/>
    <x v="2"/>
    <s v="United States"/>
    <s v="Huntsville"/>
    <x v="5"/>
    <n v="77340"/>
    <x v="2"/>
    <s v="TEC-AC-10000303"/>
    <x v="2"/>
    <x v="11"/>
    <s v="Logitech M510 Wireless Mouse"/>
    <n v="63.984000000000009"/>
    <n v="2"/>
    <n v="0.2"/>
    <n v="10.397399999999998"/>
  </r>
  <r>
    <n v="491"/>
    <x v="225"/>
    <x v="2"/>
    <x v="3"/>
    <d v="2011-06-13T00:00:00"/>
    <s v="Second Class"/>
    <s v="CW-11905"/>
    <s v="Carl Weiss"/>
    <x v="2"/>
    <s v="United States"/>
    <s v="Huntsville"/>
    <x v="5"/>
    <n v="77340"/>
    <x v="2"/>
    <s v="OFF-AR-10001953"/>
    <x v="1"/>
    <x v="6"/>
    <s v="Boston 1645 Deluxe Heavier-Duty Electric Pencil Sharpener"/>
    <n v="70.367999999999995"/>
    <n v="2"/>
    <n v="0.2"/>
    <n v="6.1572000000000031"/>
  </r>
  <r>
    <n v="492"/>
    <x v="226"/>
    <x v="2"/>
    <x v="80"/>
    <d v="2011-09-19T00:00:00"/>
    <s v="Standard Class"/>
    <s v="AJ-10960"/>
    <s v="Astrea Jones"/>
    <x v="0"/>
    <s v="United States"/>
    <s v="Rochester"/>
    <x v="15"/>
    <n v="14609"/>
    <x v="3"/>
    <s v="OFF-ST-10001809"/>
    <x v="1"/>
    <x v="4"/>
    <s v="Fellowes Officeware Wire Shelving"/>
    <n v="449.15"/>
    <n v="5"/>
    <n v="0"/>
    <n v="8.9829999999999899"/>
  </r>
  <r>
    <n v="493"/>
    <x v="226"/>
    <x v="2"/>
    <x v="80"/>
    <d v="2011-09-19T00:00:00"/>
    <s v="Standard Class"/>
    <s v="AJ-10960"/>
    <s v="Astrea Jones"/>
    <x v="0"/>
    <s v="United States"/>
    <s v="Rochester"/>
    <x v="15"/>
    <n v="14609"/>
    <x v="3"/>
    <s v="OFF-EN-10003845"/>
    <x v="1"/>
    <x v="12"/>
    <s v="Colored Envelopes"/>
    <n v="11.07"/>
    <n v="3"/>
    <n v="0"/>
    <n v="5.0921999999999992"/>
  </r>
  <r>
    <n v="494"/>
    <x v="227"/>
    <x v="0"/>
    <x v="195"/>
    <d v="2013-05-15T00:00:00"/>
    <s v="Standard Class"/>
    <s v="SS-20590"/>
    <s v="Sonia Sunley"/>
    <x v="0"/>
    <s v="United States"/>
    <s v="Seattle"/>
    <x v="4"/>
    <n v="98115"/>
    <x v="1"/>
    <s v="TEC-AC-10000991"/>
    <x v="2"/>
    <x v="11"/>
    <s v="Sony Micro Vault Click 8 GB USB 2.0 Flash Drive"/>
    <n v="93.98"/>
    <n v="2"/>
    <n v="0"/>
    <n v="13.157200000000003"/>
  </r>
  <r>
    <n v="495"/>
    <x v="228"/>
    <x v="0"/>
    <x v="196"/>
    <d v="2013-03-22T00:00:00"/>
    <s v="Second Class"/>
    <s v="RO-19780"/>
    <s v="Rose O'Brian"/>
    <x v="0"/>
    <s v="United States"/>
    <s v="Memphis"/>
    <x v="18"/>
    <n v="38109"/>
    <x v="0"/>
    <s v="FUR-TA-10001857"/>
    <x v="0"/>
    <x v="3"/>
    <s v="Balt Solid Wood Rectangular Table"/>
    <n v="189.88200000000001"/>
    <n v="3"/>
    <n v="0.4"/>
    <n v="-94.941000000000017"/>
  </r>
  <r>
    <n v="496"/>
    <x v="229"/>
    <x v="1"/>
    <x v="17"/>
    <d v="2012-12-31T00:00:00"/>
    <s v="Standard Class"/>
    <s v="MD-17350"/>
    <s v="Maribeth Dona"/>
    <x v="0"/>
    <s v="United States"/>
    <s v="Fayetteville"/>
    <x v="36"/>
    <n v="72701"/>
    <x v="0"/>
    <s v="OFF-EN-10001434"/>
    <x v="1"/>
    <x v="12"/>
    <s v="Strathmore #10 Envelopes, Ultimate White"/>
    <n v="105.42"/>
    <n v="2"/>
    <n v="0"/>
    <n v="51.655799999999999"/>
  </r>
  <r>
    <n v="497"/>
    <x v="230"/>
    <x v="0"/>
    <x v="197"/>
    <d v="2013-08-01T00:00:00"/>
    <s v="Standard Class"/>
    <s v="SC-20095"/>
    <s v="Sanjit Chand"/>
    <x v="0"/>
    <s v="United States"/>
    <s v="Costa Mesa"/>
    <x v="1"/>
    <n v="92627"/>
    <x v="1"/>
    <s v="OFF-BI-10002498"/>
    <x v="1"/>
    <x v="8"/>
    <s v="Clear Mylar Reinforcing Strips"/>
    <n v="119.61600000000001"/>
    <n v="8"/>
    <n v="0.2"/>
    <n v="40.370399999999997"/>
  </r>
  <r>
    <n v="498"/>
    <x v="230"/>
    <x v="0"/>
    <x v="197"/>
    <d v="2013-08-01T00:00:00"/>
    <s v="Standard Class"/>
    <s v="SC-20095"/>
    <s v="Sanjit Chand"/>
    <x v="0"/>
    <s v="United States"/>
    <s v="Costa Mesa"/>
    <x v="1"/>
    <n v="92627"/>
    <x v="1"/>
    <s v="FUR-FU-10004864"/>
    <x v="0"/>
    <x v="5"/>
    <s v="Howard Miller 14-1/2&quot; Diameter Chrome Round Wall Clock"/>
    <n v="255.76"/>
    <n v="4"/>
    <n v="0"/>
    <n v="81.843199999999996"/>
  </r>
  <r>
    <n v="499"/>
    <x v="230"/>
    <x v="0"/>
    <x v="197"/>
    <d v="2013-08-01T00:00:00"/>
    <s v="Standard Class"/>
    <s v="SC-20095"/>
    <s v="Sanjit Chand"/>
    <x v="0"/>
    <s v="United States"/>
    <s v="Costa Mesa"/>
    <x v="1"/>
    <n v="92627"/>
    <x v="1"/>
    <s v="FUR-CH-10002602"/>
    <x v="0"/>
    <x v="1"/>
    <s v="DMI Arturo Collection Mission-style Design Wood Chair"/>
    <n v="241.56799999999998"/>
    <n v="2"/>
    <n v="0.2"/>
    <n v="18.11760000000001"/>
  </r>
  <r>
    <n v="500"/>
    <x v="230"/>
    <x v="0"/>
    <x v="197"/>
    <d v="2013-08-01T00:00:00"/>
    <s v="Standard Class"/>
    <s v="SC-20095"/>
    <s v="Sanjit Chand"/>
    <x v="0"/>
    <s v="United States"/>
    <s v="Costa Mesa"/>
    <x v="1"/>
    <n v="92627"/>
    <x v="1"/>
    <s v="FUR-FU-10000073"/>
    <x v="0"/>
    <x v="5"/>
    <s v="Deflect-O Glasstique Clear Desk Accessories"/>
    <n v="69.3"/>
    <n v="9"/>
    <n v="0"/>
    <n v="22.868999999999996"/>
  </r>
  <r>
    <n v="501"/>
    <x v="231"/>
    <x v="0"/>
    <x v="198"/>
    <d v="2013-06-05T00:00:00"/>
    <s v="Standard Class"/>
    <s v="MY-17380"/>
    <s v="Maribeth Yedwab"/>
    <x v="1"/>
    <s v="United States"/>
    <s v="Parker"/>
    <x v="22"/>
    <n v="80134"/>
    <x v="1"/>
    <s v="OFF-BI-10001670"/>
    <x v="1"/>
    <x v="8"/>
    <s v="Vinyl Sectional Post Binders"/>
    <n v="22.620000000000005"/>
    <n v="2"/>
    <n v="0.7"/>
    <n v="-15.079999999999998"/>
  </r>
  <r>
    <n v="502"/>
    <x v="231"/>
    <x v="0"/>
    <x v="198"/>
    <d v="2013-06-05T00:00:00"/>
    <s v="Standard Class"/>
    <s v="MY-17380"/>
    <s v="Maribeth Yedwab"/>
    <x v="1"/>
    <s v="United States"/>
    <s v="Parker"/>
    <x v="22"/>
    <n v="80134"/>
    <x v="1"/>
    <s v="OFF-BI-10001658"/>
    <x v="1"/>
    <x v="8"/>
    <s v="GBC Standard Therm-A-Bind Covers"/>
    <n v="14.952000000000004"/>
    <n v="2"/>
    <n v="0.7"/>
    <n v="-11.961599999999997"/>
  </r>
  <r>
    <n v="503"/>
    <x v="231"/>
    <x v="0"/>
    <x v="198"/>
    <d v="2013-06-05T00:00:00"/>
    <s v="Standard Class"/>
    <s v="MY-17380"/>
    <s v="Maribeth Yedwab"/>
    <x v="1"/>
    <s v="United States"/>
    <s v="Parker"/>
    <x v="22"/>
    <n v="80134"/>
    <x v="1"/>
    <s v="FUR-CH-10001215"/>
    <x v="0"/>
    <x v="1"/>
    <s v="Global Troy Executive Leather Low-Back Tilter"/>
    <n v="801.5680000000001"/>
    <n v="2"/>
    <n v="0.2"/>
    <n v="50.097999999999985"/>
  </r>
  <r>
    <n v="504"/>
    <x v="231"/>
    <x v="0"/>
    <x v="198"/>
    <d v="2013-06-05T00:00:00"/>
    <s v="Standard Class"/>
    <s v="MY-17380"/>
    <s v="Maribeth Yedwab"/>
    <x v="1"/>
    <s v="United States"/>
    <s v="Parker"/>
    <x v="22"/>
    <n v="80134"/>
    <x v="1"/>
    <s v="OFF-BI-10000831"/>
    <x v="1"/>
    <x v="8"/>
    <s v="Storex Flexible Poly Binders with Double Pockets"/>
    <n v="2.3760000000000003"/>
    <n v="3"/>
    <n v="0.7"/>
    <n v="-1.9007999999999998"/>
  </r>
  <r>
    <n v="505"/>
    <x v="231"/>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x v="232"/>
    <x v="3"/>
    <x v="105"/>
    <d v="2014-11-16T00:00:00"/>
    <s v="Second Class"/>
    <s v="EB-13705"/>
    <s v="Ed Braxton"/>
    <x v="1"/>
    <s v="United States"/>
    <s v="New York City"/>
    <x v="15"/>
    <n v="10024"/>
    <x v="3"/>
    <s v="OFF-BI-10003274"/>
    <x v="1"/>
    <x v="8"/>
    <s v="Avery Durable Slant Ring Binders, No Labels"/>
    <n v="15.920000000000002"/>
    <n v="5"/>
    <n v="0.2"/>
    <n v="5.3729999999999993"/>
  </r>
  <r>
    <n v="507"/>
    <x v="233"/>
    <x v="1"/>
    <x v="199"/>
    <d v="2012-03-22T00:00:00"/>
    <s v="Standard Class"/>
    <s v="CM-12385"/>
    <s v="Christopher Martinez"/>
    <x v="0"/>
    <s v="United States"/>
    <s v="Atlanta"/>
    <x v="32"/>
    <n v="30318"/>
    <x v="0"/>
    <s v="OFF-AR-10001662"/>
    <x v="1"/>
    <x v="6"/>
    <s v="Rogers Handheld Barrel Pencil Sharpener"/>
    <n v="2.74"/>
    <n v="1"/>
    <n v="0"/>
    <n v="0.73980000000000024"/>
  </r>
  <r>
    <n v="508"/>
    <x v="233"/>
    <x v="1"/>
    <x v="199"/>
    <d v="2012-03-22T00:00:00"/>
    <s v="Standard Class"/>
    <s v="CM-12385"/>
    <s v="Christopher Martinez"/>
    <x v="0"/>
    <s v="United States"/>
    <s v="Atlanta"/>
    <x v="32"/>
    <n v="30318"/>
    <x v="0"/>
    <s v="OFF-AR-10003856"/>
    <x v="1"/>
    <x v="6"/>
    <s v="Newell 344"/>
    <n v="8.34"/>
    <n v="3"/>
    <n v="0"/>
    <n v="2.1683999999999997"/>
  </r>
  <r>
    <n v="509"/>
    <x v="233"/>
    <x v="1"/>
    <x v="199"/>
    <d v="2012-03-22T00:00:00"/>
    <s v="Standard Class"/>
    <s v="CM-12385"/>
    <s v="Christopher Martinez"/>
    <x v="0"/>
    <s v="United States"/>
    <s v="Atlanta"/>
    <x v="32"/>
    <n v="30318"/>
    <x v="0"/>
    <s v="OFF-ST-10001228"/>
    <x v="1"/>
    <x v="4"/>
    <s v="Personal File Boxes with Fold-Down Carry Handle"/>
    <n v="46.74"/>
    <n v="3"/>
    <n v="0"/>
    <n v="11.684999999999999"/>
  </r>
  <r>
    <n v="510"/>
    <x v="233"/>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x v="234"/>
    <x v="3"/>
    <x v="200"/>
    <d v="2014-11-28T00:00:00"/>
    <s v="First Class"/>
    <s v="LS-17245"/>
    <s v="Lynn Smith"/>
    <x v="0"/>
    <s v="United States"/>
    <s v="Gladstone"/>
    <x v="25"/>
    <n v="64118"/>
    <x v="2"/>
    <s v="FUR-FU-10001290"/>
    <x v="0"/>
    <x v="5"/>
    <s v="Executive Impressions Supervisor Wall Clock"/>
    <n v="126.30000000000001"/>
    <n v="3"/>
    <n v="0"/>
    <n v="40.415999999999997"/>
  </r>
  <r>
    <n v="512"/>
    <x v="234"/>
    <x v="3"/>
    <x v="200"/>
    <d v="2014-11-28T00:00:00"/>
    <s v="First Class"/>
    <s v="LS-17245"/>
    <s v="Lynn Smith"/>
    <x v="0"/>
    <s v="United States"/>
    <s v="Gladstone"/>
    <x v="25"/>
    <n v="64118"/>
    <x v="2"/>
    <s v="TEC-AC-10002399"/>
    <x v="2"/>
    <x v="11"/>
    <s v="SanDisk Cruzer 32 GB USB Flash Drive"/>
    <n v="38.04"/>
    <n v="2"/>
    <n v="0"/>
    <n v="12.172799999999999"/>
  </r>
  <r>
    <n v="513"/>
    <x v="235"/>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x v="236"/>
    <x v="3"/>
    <x v="202"/>
    <d v="2014-12-26T00:00:00"/>
    <s v="Standard Class"/>
    <s v="BN-11515"/>
    <s v="Bradley Nguyen"/>
    <x v="0"/>
    <s v="United States"/>
    <s v="Los Angeles"/>
    <x v="1"/>
    <n v="90049"/>
    <x v="1"/>
    <s v="OFF-AR-10003811"/>
    <x v="1"/>
    <x v="6"/>
    <s v="Newell 327"/>
    <n v="6.63"/>
    <n v="3"/>
    <n v="0"/>
    <n v="1.7901"/>
  </r>
  <r>
    <n v="515"/>
    <x v="236"/>
    <x v="3"/>
    <x v="202"/>
    <d v="2014-12-26T00:00:00"/>
    <s v="Standard Class"/>
    <s v="BN-11515"/>
    <s v="Bradley Nguyen"/>
    <x v="0"/>
    <s v="United States"/>
    <s v="Los Angeles"/>
    <x v="1"/>
    <n v="90049"/>
    <x v="1"/>
    <s v="OFF-AR-10001246"/>
    <x v="1"/>
    <x v="6"/>
    <s v="Newell 317"/>
    <n v="5.88"/>
    <n v="2"/>
    <n v="0"/>
    <n v="1.7051999999999996"/>
  </r>
  <r>
    <n v="516"/>
    <x v="237"/>
    <x v="3"/>
    <x v="203"/>
    <d v="2014-01-28T00:00:00"/>
    <s v="Standard Class"/>
    <s v="AD-10180"/>
    <s v="Alan Dominguez"/>
    <x v="2"/>
    <s v="United States"/>
    <s v="Great Falls"/>
    <x v="37"/>
    <n v="59405"/>
    <x v="1"/>
    <s v="TEC-CO-10003236"/>
    <x v="2"/>
    <x v="16"/>
    <s v="Canon Image Class D660 Copier"/>
    <n v="2999.95"/>
    <n v="5"/>
    <n v="0"/>
    <n v="1379.9769999999999"/>
  </r>
  <r>
    <n v="517"/>
    <x v="237"/>
    <x v="3"/>
    <x v="203"/>
    <d v="2014-01-28T00:00:00"/>
    <s v="Standard Class"/>
    <s v="AD-10180"/>
    <s v="Alan Dominguez"/>
    <x v="2"/>
    <s v="United States"/>
    <s v="Great Falls"/>
    <x v="37"/>
    <n v="59405"/>
    <x v="1"/>
    <s v="OFF-ST-10004507"/>
    <x v="1"/>
    <x v="4"/>
    <s v="Advantus Rolling Storage Box"/>
    <n v="51.449999999999996"/>
    <n v="3"/>
    <n v="0"/>
    <n v="13.891499999999999"/>
  </r>
  <r>
    <n v="518"/>
    <x v="237"/>
    <x v="3"/>
    <x v="203"/>
    <d v="2014-01-28T00:00:00"/>
    <s v="Standard Class"/>
    <s v="AD-10180"/>
    <s v="Alan Dominguez"/>
    <x v="2"/>
    <s v="United States"/>
    <s v="Great Falls"/>
    <x v="37"/>
    <n v="59405"/>
    <x v="1"/>
    <s v="OFF-PA-10001667"/>
    <x v="1"/>
    <x v="10"/>
    <s v="Great White Multi-Use Recycled Paper (20Lb. and 84 Bright)"/>
    <n v="11.96"/>
    <n v="2"/>
    <n v="0"/>
    <n v="5.3819999999999997"/>
  </r>
  <r>
    <n v="519"/>
    <x v="237"/>
    <x v="3"/>
    <x v="203"/>
    <d v="2014-01-28T00:00:00"/>
    <s v="Standard Class"/>
    <s v="AD-10180"/>
    <s v="Alan Dominguez"/>
    <x v="2"/>
    <s v="United States"/>
    <s v="Great Falls"/>
    <x v="37"/>
    <n v="59405"/>
    <x v="1"/>
    <s v="OFF-ST-10004459"/>
    <x v="1"/>
    <x v="4"/>
    <s v="Tennsco Single-Tier Lockers"/>
    <n v="1126.02"/>
    <n v="3"/>
    <n v="0"/>
    <n v="56.300999999999988"/>
  </r>
  <r>
    <n v="520"/>
    <x v="238"/>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x v="238"/>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x v="238"/>
    <x v="1"/>
    <x v="204"/>
    <d v="2012-03-26T00:00:00"/>
    <s v="Standard Class"/>
    <s v="DB-13210"/>
    <s v="Dean Braden"/>
    <x v="0"/>
    <s v="United States"/>
    <s v="Houston"/>
    <x v="5"/>
    <n v="77041"/>
    <x v="2"/>
    <s v="OFF-BI-10000285"/>
    <x v="1"/>
    <x v="8"/>
    <s v="XtraLife ClearVue Slant-D Ring Binders by Cardinal"/>
    <n v="14.111999999999997"/>
    <n v="9"/>
    <n v="0.8"/>
    <n v="-21.167999999999999"/>
  </r>
  <r>
    <n v="523"/>
    <x v="239"/>
    <x v="3"/>
    <x v="205"/>
    <d v="2014-01-26T00:00:00"/>
    <s v="First Class"/>
    <s v="MC-17605"/>
    <s v="Matt Connell"/>
    <x v="1"/>
    <s v="United States"/>
    <s v="Detroit"/>
    <x v="12"/>
    <n v="48234"/>
    <x v="2"/>
    <s v="FUR-TA-10001857"/>
    <x v="0"/>
    <x v="3"/>
    <s v="Balt Solid Wood Rectangular Table"/>
    <n v="210.98"/>
    <n v="2"/>
    <n v="0"/>
    <n v="21.097999999999985"/>
  </r>
  <r>
    <n v="524"/>
    <x v="240"/>
    <x v="0"/>
    <x v="206"/>
    <d v="2013-05-24T00:00:00"/>
    <s v="First Class"/>
    <s v="LH-17155"/>
    <s v="Logan Haushalter"/>
    <x v="0"/>
    <s v="United States"/>
    <s v="Los Angeles"/>
    <x v="1"/>
    <n v="90032"/>
    <x v="1"/>
    <s v="TEC-PH-10003555"/>
    <x v="2"/>
    <x v="7"/>
    <s v="Motorola HK250 Universal Bluetooth Headset"/>
    <n v="55.176000000000002"/>
    <n v="3"/>
    <n v="0.2"/>
    <n v="-12.414599999999997"/>
  </r>
  <r>
    <n v="525"/>
    <x v="240"/>
    <x v="0"/>
    <x v="206"/>
    <d v="2013-05-24T00:00:00"/>
    <s v="First Class"/>
    <s v="LH-17155"/>
    <s v="Logan Haushalter"/>
    <x v="0"/>
    <s v="United States"/>
    <s v="Los Angeles"/>
    <x v="1"/>
    <n v="90032"/>
    <x v="1"/>
    <s v="TEC-AC-10003832"/>
    <x v="2"/>
    <x v="11"/>
    <s v="Imation 16GB Mini TravelDrive USB 2.0 Flash Drive"/>
    <n v="66.260000000000005"/>
    <n v="2"/>
    <n v="0"/>
    <n v="27.166600000000003"/>
  </r>
  <r>
    <n v="526"/>
    <x v="241"/>
    <x v="1"/>
    <x v="207"/>
    <d v="2013-01-02T00:00:00"/>
    <s v="Standard Class"/>
    <s v="BD-11605"/>
    <s v="Brian Dahlen"/>
    <x v="0"/>
    <s v="United States"/>
    <s v="Lawrence"/>
    <x v="31"/>
    <n v="1841"/>
    <x v="3"/>
    <s v="OFF-FA-10002815"/>
    <x v="1"/>
    <x v="13"/>
    <s v="Staples"/>
    <n v="22.200000000000003"/>
    <n v="5"/>
    <n v="0"/>
    <n v="10.434000000000001"/>
  </r>
  <r>
    <n v="527"/>
    <x v="242"/>
    <x v="3"/>
    <x v="208"/>
    <d v="2014-10-27T00:00:00"/>
    <s v="Standard Class"/>
    <s v="PH-18790"/>
    <s v="Patricia Hirasaki"/>
    <x v="2"/>
    <s v="United States"/>
    <s v="Lakeland"/>
    <x v="2"/>
    <n v="33801"/>
    <x v="0"/>
    <s v="FUR-CH-10003379"/>
    <x v="0"/>
    <x v="1"/>
    <s v="Global Commerce Series High-Back Swivel/Tilt Chairs"/>
    <n v="683.95200000000011"/>
    <n v="3"/>
    <n v="0.2"/>
    <n v="42.746999999999986"/>
  </r>
  <r>
    <n v="528"/>
    <x v="242"/>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x v="243"/>
    <x v="1"/>
    <x v="37"/>
    <d v="2012-09-07T00:00:00"/>
    <s v="Standard Class"/>
    <s v="MG-18145"/>
    <s v="Mike Gockenbach"/>
    <x v="0"/>
    <s v="United States"/>
    <s v="Philadelphia"/>
    <x v="9"/>
    <n v="19134"/>
    <x v="3"/>
    <s v="OFF-ST-10004963"/>
    <x v="1"/>
    <x v="4"/>
    <s v="Eldon Gobal File Keepers"/>
    <n v="36.336000000000006"/>
    <n v="3"/>
    <n v="0.2"/>
    <n v="-7.2672000000000043"/>
  </r>
  <r>
    <n v="530"/>
    <x v="243"/>
    <x v="1"/>
    <x v="37"/>
    <d v="2012-09-07T00:00:00"/>
    <s v="Standard Class"/>
    <s v="MG-18145"/>
    <s v="Mike Gockenbach"/>
    <x v="0"/>
    <s v="United States"/>
    <s v="Philadelphia"/>
    <x v="9"/>
    <n v="19134"/>
    <x v="3"/>
    <s v="OFF-SU-10002881"/>
    <x v="1"/>
    <x v="14"/>
    <s v="Martin Yale Chadless Opener Electric Letter Opener"/>
    <n v="666.24800000000005"/>
    <n v="1"/>
    <n v="0.2"/>
    <n v="-149.9058"/>
  </r>
  <r>
    <n v="531"/>
    <x v="24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x v="244"/>
    <x v="1"/>
    <x v="209"/>
    <d v="2012-11-09T00:00:00"/>
    <s v="Second Class"/>
    <s v="KB-16240"/>
    <s v="Karen Bern"/>
    <x v="1"/>
    <s v="United States"/>
    <s v="Los Angeles"/>
    <x v="1"/>
    <n v="90036"/>
    <x v="1"/>
    <s v="FUR-CH-10000595"/>
    <x v="0"/>
    <x v="1"/>
    <s v="Safco Contoured Stacking Chairs"/>
    <n v="190.72000000000003"/>
    <n v="1"/>
    <n v="0.2"/>
    <n v="11.919999999999987"/>
  </r>
  <r>
    <n v="533"/>
    <x v="245"/>
    <x v="3"/>
    <x v="210"/>
    <d v="2014-09-12T00:00:00"/>
    <s v="Standard Class"/>
    <s v="JC-15340"/>
    <s v="Jasper Cacioppo"/>
    <x v="0"/>
    <s v="United States"/>
    <s v="Los Angeles"/>
    <x v="1"/>
    <n v="90032"/>
    <x v="1"/>
    <s v="FUR-FU-10000448"/>
    <x v="0"/>
    <x v="5"/>
    <s v="Tenex Chairmats For Use With Carpeted Floors"/>
    <n v="47.94"/>
    <n v="3"/>
    <n v="0"/>
    <n v="2.3969999999999985"/>
  </r>
  <r>
    <n v="534"/>
    <x v="246"/>
    <x v="0"/>
    <x v="211"/>
    <d v="2013-06-02T00:00:00"/>
    <s v="Second Class"/>
    <s v="RL-19615"/>
    <s v="Rob Lucas"/>
    <x v="0"/>
    <s v="United States"/>
    <s v="Montgomery"/>
    <x v="19"/>
    <n v="36116"/>
    <x v="0"/>
    <s v="TEC-PH-10000984"/>
    <x v="2"/>
    <x v="7"/>
    <s v="Panasonic KX-TG9471B"/>
    <n v="979.95"/>
    <n v="5"/>
    <n v="0"/>
    <n v="274.38600000000008"/>
  </r>
  <r>
    <n v="535"/>
    <x v="246"/>
    <x v="0"/>
    <x v="211"/>
    <d v="2013-06-02T00:00:00"/>
    <s v="Second Class"/>
    <s v="RL-19615"/>
    <s v="Rob Lucas"/>
    <x v="0"/>
    <s v="United States"/>
    <s v="Montgomery"/>
    <x v="19"/>
    <n v="36116"/>
    <x v="0"/>
    <s v="OFF-BI-10002557"/>
    <x v="1"/>
    <x v="8"/>
    <s v="Presstex Flexible Ring Binders"/>
    <n v="22.75"/>
    <n v="5"/>
    <n v="0"/>
    <n v="11.375"/>
  </r>
  <r>
    <n v="536"/>
    <x v="247"/>
    <x v="0"/>
    <x v="212"/>
    <d v="2013-07-17T00:00:00"/>
    <s v="Standard Class"/>
    <s v="AA-10375"/>
    <s v="Allen Armold"/>
    <x v="0"/>
    <s v="United States"/>
    <s v="Mesa"/>
    <x v="16"/>
    <n v="85204"/>
    <x v="1"/>
    <s v="OFF-ST-10001325"/>
    <x v="1"/>
    <x v="4"/>
    <s v="Sterilite Officeware Hinged File Box"/>
    <n v="16.768000000000001"/>
    <n v="2"/>
    <n v="0.2"/>
    <n v="1.4672000000000001"/>
  </r>
  <r>
    <n v="537"/>
    <x v="248"/>
    <x v="3"/>
    <x v="213"/>
    <d v="2014-09-09T00:00:00"/>
    <s v="Second Class"/>
    <s v="EP-13915"/>
    <s v="Emily Phan"/>
    <x v="0"/>
    <s v="United States"/>
    <s v="Chicago"/>
    <x v="10"/>
    <n v="60653"/>
    <x v="2"/>
    <s v="OFF-BI-10002429"/>
    <x v="1"/>
    <x v="8"/>
    <s v="Premier Elliptical Ring Binder, Black"/>
    <n v="42.615999999999993"/>
    <n v="7"/>
    <n v="0.8"/>
    <n v="-68.185600000000022"/>
  </r>
  <r>
    <n v="538"/>
    <x v="249"/>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x v="250"/>
    <x v="1"/>
    <x v="214"/>
    <d v="2012-12-11T00:00:00"/>
    <s v="Standard Class"/>
    <s v="DK-12985"/>
    <s v="Darren Koutras"/>
    <x v="0"/>
    <s v="United States"/>
    <s v="Henderson"/>
    <x v="0"/>
    <n v="42420"/>
    <x v="0"/>
    <s v="OFF-AP-10001271"/>
    <x v="1"/>
    <x v="9"/>
    <s v="Eureka The Boss Cordless Rechargeable Stick Vac"/>
    <n v="152.94"/>
    <n v="3"/>
    <n v="0"/>
    <n v="41.293800000000005"/>
  </r>
  <r>
    <n v="540"/>
    <x v="250"/>
    <x v="1"/>
    <x v="214"/>
    <d v="2012-12-11T00:00:00"/>
    <s v="Standard Class"/>
    <s v="DK-12985"/>
    <s v="Darren Koutras"/>
    <x v="0"/>
    <s v="United States"/>
    <s v="Henderson"/>
    <x v="0"/>
    <n v="42420"/>
    <x v="0"/>
    <s v="FUR-CH-10002647"/>
    <x v="0"/>
    <x v="1"/>
    <s v="Situations Contoured Folding Chairs, 4/Set"/>
    <n v="283.92"/>
    <n v="4"/>
    <n v="0"/>
    <n v="70.980000000000018"/>
  </r>
  <r>
    <n v="541"/>
    <x v="251"/>
    <x v="2"/>
    <x v="215"/>
    <d v="2011-02-04T00:00:00"/>
    <s v="First Class"/>
    <s v="BD-11500"/>
    <s v="Bradley Drucker"/>
    <x v="0"/>
    <s v="United States"/>
    <s v="Green Bay"/>
    <x v="6"/>
    <n v="54302"/>
    <x v="2"/>
    <s v="TEC-AC-10001432"/>
    <x v="2"/>
    <x v="11"/>
    <s v="Enermax Aurora Lite Keyboard"/>
    <n v="468.90000000000003"/>
    <n v="6"/>
    <n v="0"/>
    <n v="206.31600000000006"/>
  </r>
  <r>
    <n v="542"/>
    <x v="252"/>
    <x v="0"/>
    <x v="216"/>
    <d v="2013-07-18T00:00:00"/>
    <s v="First Class"/>
    <s v="ES-14080"/>
    <s v="Erin Smith"/>
    <x v="1"/>
    <s v="United States"/>
    <s v="Tucson"/>
    <x v="16"/>
    <n v="85705"/>
    <x v="1"/>
    <s v="TEC-PH-10002262"/>
    <x v="2"/>
    <x v="7"/>
    <s v="LG Electronics Tone+ HBS-730 Bluetooth Headset"/>
    <n v="380.86400000000003"/>
    <n v="8"/>
    <n v="0.2"/>
    <n v="38.086400000000026"/>
  </r>
  <r>
    <n v="543"/>
    <x v="253"/>
    <x v="1"/>
    <x v="217"/>
    <d v="2012-12-23T00:00:00"/>
    <s v="Standard Class"/>
    <s v="LM-17065"/>
    <s v="Liz MacKendrick"/>
    <x v="0"/>
    <s v="United States"/>
    <s v="Springfield"/>
    <x v="24"/>
    <n v="45503"/>
    <x v="3"/>
    <s v="OFF-ST-10001809"/>
    <x v="1"/>
    <x v="4"/>
    <s v="Fellowes Officeware Wire Shelving"/>
    <n v="646.77600000000007"/>
    <n v="9"/>
    <n v="0.2"/>
    <n v="-145.52460000000002"/>
  </r>
  <r>
    <n v="544"/>
    <x v="254"/>
    <x v="2"/>
    <x v="218"/>
    <d v="2011-05-16T00:00:00"/>
    <s v="Standard Class"/>
    <s v="PG-18895"/>
    <s v="Paul Gonzalez"/>
    <x v="0"/>
    <s v="United States"/>
    <s v="Fort Worth"/>
    <x v="5"/>
    <n v="76106"/>
    <x v="2"/>
    <s v="TEC-AC-10001465"/>
    <x v="2"/>
    <x v="11"/>
    <s v="SanDisk Cruzer 64 GB USB Flash Drive"/>
    <n v="58.112000000000002"/>
    <n v="2"/>
    <n v="0.2"/>
    <n v="7.263999999999994"/>
  </r>
  <r>
    <n v="545"/>
    <x v="254"/>
    <x v="2"/>
    <x v="218"/>
    <d v="2011-05-16T00:00:00"/>
    <s v="Standard Class"/>
    <s v="PG-18895"/>
    <s v="Paul Gonzalez"/>
    <x v="0"/>
    <s v="United States"/>
    <s v="Fort Worth"/>
    <x v="5"/>
    <n v="76106"/>
    <x v="2"/>
    <s v="TEC-PH-10002597"/>
    <x v="2"/>
    <x v="7"/>
    <s v="Xblue XB-1670-86 X16 Small Office Telephone - Titanium"/>
    <n v="100.792"/>
    <n v="1"/>
    <n v="0.2"/>
    <n v="6.2995000000000019"/>
  </r>
  <r>
    <n v="546"/>
    <x v="254"/>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x v="255"/>
    <x v="3"/>
    <x v="123"/>
    <d v="2014-11-23T00:00:00"/>
    <s v="First Class"/>
    <s v="AS-10135"/>
    <s v="Adrian Shami"/>
    <x v="2"/>
    <s v="United States"/>
    <s v="New York City"/>
    <x v="15"/>
    <n v="10035"/>
    <x v="3"/>
    <s v="OFF-BI-10000404"/>
    <x v="1"/>
    <x v="8"/>
    <s v="Avery Printable Repositionable Plastic Tabs"/>
    <n v="41.28"/>
    <n v="6"/>
    <n v="0.2"/>
    <n v="13.931999999999999"/>
  </r>
  <r>
    <n v="548"/>
    <x v="255"/>
    <x v="3"/>
    <x v="123"/>
    <d v="2014-11-23T00:00:00"/>
    <s v="First Class"/>
    <s v="AS-10135"/>
    <s v="Adrian Shami"/>
    <x v="2"/>
    <s v="United States"/>
    <s v="New York City"/>
    <x v="15"/>
    <n v="10035"/>
    <x v="3"/>
    <s v="OFF-PA-10002986"/>
    <x v="1"/>
    <x v="10"/>
    <s v="Xerox 1898"/>
    <n v="13.36"/>
    <n v="2"/>
    <n v="0"/>
    <n v="6.4127999999999998"/>
  </r>
  <r>
    <n v="549"/>
    <x v="256"/>
    <x v="1"/>
    <x v="219"/>
    <d v="2012-11-17T00:00:00"/>
    <s v="Second Class"/>
    <s v="DK-13225"/>
    <s v="Dean Katz"/>
    <x v="1"/>
    <s v="United States"/>
    <s v="Chicago"/>
    <x v="10"/>
    <n v="60653"/>
    <x v="2"/>
    <s v="OFF-ST-10000604"/>
    <x v="1"/>
    <x v="4"/>
    <s v="Home/Office Personal File Carts"/>
    <n v="250.27199999999999"/>
    <n v="9"/>
    <n v="0.2"/>
    <n v="15.641999999999982"/>
  </r>
  <r>
    <n v="550"/>
    <x v="256"/>
    <x v="1"/>
    <x v="219"/>
    <d v="2012-11-17T00:00:00"/>
    <s v="Second Class"/>
    <s v="DK-13225"/>
    <s v="Dean Katz"/>
    <x v="1"/>
    <s v="United States"/>
    <s v="Chicago"/>
    <x v="10"/>
    <n v="60653"/>
    <x v="2"/>
    <s v="OFF-BI-10004738"/>
    <x v="1"/>
    <x v="8"/>
    <s v="Flexible Leather- Look Classic Collection Ring Binder"/>
    <n v="11.363999999999997"/>
    <n v="3"/>
    <n v="0.8"/>
    <n v="-17.045999999999999"/>
  </r>
  <r>
    <n v="551"/>
    <x v="256"/>
    <x v="1"/>
    <x v="219"/>
    <d v="2012-11-17T00:00:00"/>
    <s v="Second Class"/>
    <s v="DK-13225"/>
    <s v="Dean Katz"/>
    <x v="1"/>
    <s v="United States"/>
    <s v="Chicago"/>
    <x v="10"/>
    <n v="60653"/>
    <x v="2"/>
    <s v="OFF-SU-10001935"/>
    <x v="1"/>
    <x v="14"/>
    <s v="Staples"/>
    <n v="8.7200000000000006"/>
    <n v="5"/>
    <n v="0.2"/>
    <n v="-1.7440000000000015"/>
  </r>
  <r>
    <n v="552"/>
    <x v="257"/>
    <x v="0"/>
    <x v="173"/>
    <d v="2013-04-18T00:00:00"/>
    <s v="Second Class"/>
    <s v="BD-11320"/>
    <s v="Bill Donatelli"/>
    <x v="0"/>
    <s v="United States"/>
    <s v="San Francisco"/>
    <x v="1"/>
    <n v="94110"/>
    <x v="1"/>
    <s v="FUR-CH-10002024"/>
    <x v="0"/>
    <x v="1"/>
    <s v="HON 5400 Series Task Chairs for Big and Tall"/>
    <n v="1121.568"/>
    <n v="2"/>
    <n v="0.2"/>
    <n v="0"/>
  </r>
  <r>
    <n v="553"/>
    <x v="258"/>
    <x v="3"/>
    <x v="220"/>
    <d v="2014-09-13T00:00:00"/>
    <s v="First Class"/>
    <s v="RC-19960"/>
    <s v="Ryan Crowe"/>
    <x v="0"/>
    <s v="United States"/>
    <s v="Jacksonville"/>
    <x v="2"/>
    <n v="32216"/>
    <x v="0"/>
    <s v="FUR-FU-10003039"/>
    <x v="0"/>
    <x v="5"/>
    <s v="Howard Miller 11-1/2&quot; Diameter Grantwood Wall Clock"/>
    <n v="34.504000000000005"/>
    <n v="1"/>
    <n v="0.2"/>
    <n v="6.0381999999999998"/>
  </r>
  <r>
    <n v="554"/>
    <x v="259"/>
    <x v="3"/>
    <x v="221"/>
    <d v="2014-11-29T00:00:00"/>
    <s v="Standard Class"/>
    <s v="GT-14710"/>
    <s v="Greg Tran"/>
    <x v="0"/>
    <s v="United States"/>
    <s v="Houston"/>
    <x v="5"/>
    <n v="77070"/>
    <x v="2"/>
    <s v="OFF-FA-10004248"/>
    <x v="1"/>
    <x v="13"/>
    <s v="Advantus T-Pin Paper Clips"/>
    <n v="10.824"/>
    <n v="3"/>
    <n v="0.2"/>
    <n v="2.5707"/>
  </r>
  <r>
    <n v="555"/>
    <x v="260"/>
    <x v="3"/>
    <x v="222"/>
    <d v="2014-07-04T00:00:00"/>
    <s v="Second Class"/>
    <s v="DK-13225"/>
    <s v="Dean Katz"/>
    <x v="1"/>
    <s v="United States"/>
    <s v="Anaheim"/>
    <x v="1"/>
    <n v="92804"/>
    <x v="1"/>
    <s v="OFF-ST-10001780"/>
    <x v="1"/>
    <x v="4"/>
    <s v="Tennsco 16-Compartment Lockers with Coat Rack"/>
    <n v="1295.78"/>
    <n v="2"/>
    <n v="0"/>
    <n v="310.98720000000003"/>
  </r>
  <r>
    <n v="556"/>
    <x v="261"/>
    <x v="2"/>
    <x v="223"/>
    <d v="2011-03-07T00:00:00"/>
    <s v="Second Class"/>
    <s v="AJ-10945"/>
    <s v="Ashley Jarboe"/>
    <x v="0"/>
    <s v="United States"/>
    <s v="Wilmington"/>
    <x v="3"/>
    <n v="28403"/>
    <x v="0"/>
    <s v="OFF-AR-10003560"/>
    <x v="1"/>
    <x v="6"/>
    <s v="Zebra Zazzle Fluorescent Highlighters"/>
    <n v="19.456000000000003"/>
    <n v="4"/>
    <n v="0.2"/>
    <n v="3.4047999999999981"/>
  </r>
  <r>
    <n v="557"/>
    <x v="262"/>
    <x v="0"/>
    <x v="224"/>
    <d v="2013-06-16T00:00:00"/>
    <s v="Standard Class"/>
    <s v="OT-18730"/>
    <s v="Olvera Toch"/>
    <x v="0"/>
    <s v="United States"/>
    <s v="Los Angeles"/>
    <x v="1"/>
    <n v="90045"/>
    <x v="1"/>
    <s v="OFF-LA-10001297"/>
    <x v="1"/>
    <x v="2"/>
    <s v="Avery 473"/>
    <n v="20.7"/>
    <n v="2"/>
    <n v="0"/>
    <n v="9.9359999999999999"/>
  </r>
  <r>
    <n v="558"/>
    <x v="262"/>
    <x v="0"/>
    <x v="224"/>
    <d v="2013-06-16T00:00:00"/>
    <s v="Standard Class"/>
    <s v="OT-18730"/>
    <s v="Olvera Toch"/>
    <x v="0"/>
    <s v="United States"/>
    <s v="Los Angeles"/>
    <x v="1"/>
    <n v="90045"/>
    <x v="1"/>
    <s v="FUR-TA-10004256"/>
    <x v="0"/>
    <x v="3"/>
    <s v="Bretford “Just In Time” Height-Adjustable Multi-Task Work Tables"/>
    <n v="1335.68"/>
    <n v="4"/>
    <n v="0.2"/>
    <n v="-217.04800000000017"/>
  </r>
  <r>
    <n v="559"/>
    <x v="262"/>
    <x v="0"/>
    <x v="224"/>
    <d v="2013-06-16T00:00:00"/>
    <s v="Standard Class"/>
    <s v="OT-18730"/>
    <s v="Olvera Toch"/>
    <x v="0"/>
    <s v="United States"/>
    <s v="Los Angeles"/>
    <x v="1"/>
    <n v="90045"/>
    <x v="1"/>
    <s v="OFF-PA-10003441"/>
    <x v="1"/>
    <x v="10"/>
    <s v="Xerox 226"/>
    <n v="32.400000000000006"/>
    <n v="5"/>
    <n v="0"/>
    <n v="15.552000000000001"/>
  </r>
  <r>
    <n v="560"/>
    <x v="263"/>
    <x v="3"/>
    <x v="225"/>
    <d v="2014-11-23T00:00:00"/>
    <s v="Second Class"/>
    <s v="LP-17080"/>
    <s v="Liz Pelletier"/>
    <x v="0"/>
    <s v="United States"/>
    <s v="San Francisco"/>
    <x v="1"/>
    <n v="94110"/>
    <x v="1"/>
    <s v="FUR-FU-10003347"/>
    <x v="0"/>
    <x v="5"/>
    <s v="Coloredge Poster Frame"/>
    <n v="42.599999999999994"/>
    <n v="3"/>
    <n v="0"/>
    <n v="16.614000000000001"/>
  </r>
  <r>
    <n v="561"/>
    <x v="263"/>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x v="264"/>
    <x v="2"/>
    <x v="80"/>
    <d v="2011-09-18T00:00:00"/>
    <s v="Second Class"/>
    <s v="CA-12775"/>
    <s v="Cynthia Arntzen"/>
    <x v="0"/>
    <s v="United States"/>
    <s v="Tampa"/>
    <x v="2"/>
    <n v="33614"/>
    <x v="0"/>
    <s v="OFF-AP-10003914"/>
    <x v="1"/>
    <x v="9"/>
    <s v="Sanitaire Vibra Groomer IR Commercial Upright Vacuum, Replacement Belts"/>
    <n v="13"/>
    <n v="5"/>
    <n v="0.2"/>
    <n v="1.3000000000000007"/>
  </r>
  <r>
    <n v="563"/>
    <x v="264"/>
    <x v="2"/>
    <x v="80"/>
    <d v="2011-09-18T00:00:00"/>
    <s v="Second Class"/>
    <s v="CA-12775"/>
    <s v="Cynthia Arntzen"/>
    <x v="0"/>
    <s v="United States"/>
    <s v="Tampa"/>
    <x v="2"/>
    <n v="33614"/>
    <x v="0"/>
    <s v="FUR-FU-10004020"/>
    <x v="0"/>
    <x v="5"/>
    <s v="Advantus Panel Wall Acrylic Frame"/>
    <n v="13.128"/>
    <n v="3"/>
    <n v="0.2"/>
    <n v="3.7743000000000002"/>
  </r>
  <r>
    <n v="564"/>
    <x v="265"/>
    <x v="1"/>
    <x v="214"/>
    <d v="2012-12-09T00:00:00"/>
    <s v="First Class"/>
    <s v="JF-15490"/>
    <s v="Jeremy Farry"/>
    <x v="0"/>
    <s v="United States"/>
    <s v="Seattle"/>
    <x v="4"/>
    <n v="98105"/>
    <x v="1"/>
    <s v="OFF-FA-10003467"/>
    <x v="1"/>
    <x v="13"/>
    <s v="Alliance Big Bands Rubber Bands, 12/Pack"/>
    <n v="3.96"/>
    <n v="2"/>
    <n v="0"/>
    <n v="0"/>
  </r>
  <r>
    <n v="565"/>
    <x v="265"/>
    <x v="1"/>
    <x v="214"/>
    <d v="2012-12-09T00:00:00"/>
    <s v="First Class"/>
    <s v="JF-15490"/>
    <s v="Jeremy Farry"/>
    <x v="0"/>
    <s v="United States"/>
    <s v="Seattle"/>
    <x v="4"/>
    <n v="98105"/>
    <x v="1"/>
    <s v="OFF-LA-10000634"/>
    <x v="1"/>
    <x v="2"/>
    <s v="Avery 509"/>
    <n v="2.61"/>
    <n v="1"/>
    <n v="0"/>
    <n v="1.2005999999999999"/>
  </r>
  <r>
    <n v="566"/>
    <x v="266"/>
    <x v="3"/>
    <x v="226"/>
    <d v="2014-12-11T00:00:00"/>
    <s v="First Class"/>
    <s v="FP-14320"/>
    <s v="Frank Preis"/>
    <x v="0"/>
    <s v="United States"/>
    <s v="Los Angeles"/>
    <x v="1"/>
    <n v="90008"/>
    <x v="1"/>
    <s v="TEC-PH-10002496"/>
    <x v="2"/>
    <x v="7"/>
    <s v="Cisco SPA301"/>
    <n v="374.37600000000003"/>
    <n v="3"/>
    <n v="0.2"/>
    <n v="46.796999999999983"/>
  </r>
  <r>
    <n v="567"/>
    <x v="267"/>
    <x v="3"/>
    <x v="172"/>
    <d v="2014-10-09T00:00:00"/>
    <s v="Standard Class"/>
    <s v="EB-13840"/>
    <s v="Ellis Ballard"/>
    <x v="1"/>
    <s v="United States"/>
    <s v="Seattle"/>
    <x v="4"/>
    <n v="98105"/>
    <x v="1"/>
    <s v="OFF-PA-10004530"/>
    <x v="1"/>
    <x v="10"/>
    <s v="Personal Creations Ink Jet Cards and Labels"/>
    <n v="91.84"/>
    <n v="8"/>
    <n v="0"/>
    <n v="45.001600000000003"/>
  </r>
  <r>
    <n v="568"/>
    <x v="267"/>
    <x v="3"/>
    <x v="172"/>
    <d v="2014-10-09T00:00:00"/>
    <s v="Standard Class"/>
    <s v="EB-13840"/>
    <s v="Ellis Ballard"/>
    <x v="1"/>
    <s v="United States"/>
    <s v="Seattle"/>
    <x v="4"/>
    <n v="98105"/>
    <x v="1"/>
    <s v="OFF-BI-10001107"/>
    <x v="1"/>
    <x v="8"/>
    <s v="GBC White Gloss Covers, Plain Front"/>
    <n v="81.088000000000008"/>
    <n v="7"/>
    <n v="0.2"/>
    <n v="27.3672"/>
  </r>
  <r>
    <n v="569"/>
    <x v="267"/>
    <x v="3"/>
    <x v="172"/>
    <d v="2014-10-09T00:00:00"/>
    <s v="Standard Class"/>
    <s v="EB-13840"/>
    <s v="Ellis Ballard"/>
    <x v="1"/>
    <s v="United States"/>
    <s v="Seattle"/>
    <x v="4"/>
    <n v="98105"/>
    <x v="1"/>
    <s v="OFF-PA-10004451"/>
    <x v="1"/>
    <x v="10"/>
    <s v="Xerox 222"/>
    <n v="19.440000000000001"/>
    <n v="3"/>
    <n v="0"/>
    <n v="9.3312000000000008"/>
  </r>
  <r>
    <n v="570"/>
    <x v="267"/>
    <x v="3"/>
    <x v="172"/>
    <d v="2014-10-09T00:00:00"/>
    <s v="Standard Class"/>
    <s v="EB-13840"/>
    <s v="Ellis Ballard"/>
    <x v="1"/>
    <s v="United States"/>
    <s v="Seattle"/>
    <x v="4"/>
    <n v="98105"/>
    <x v="1"/>
    <s v="FUR-CH-10004997"/>
    <x v="0"/>
    <x v="1"/>
    <s v="Hon Every-Day Series Multi-Task Chairs"/>
    <n v="451.15199999999993"/>
    <n v="3"/>
    <n v="0.2"/>
    <n v="0"/>
  </r>
  <r>
    <n v="571"/>
    <x v="268"/>
    <x v="3"/>
    <x v="116"/>
    <d v="2015-01-05T00:00:00"/>
    <s v="Standard Class"/>
    <s v="JF-15415"/>
    <s v="Jennifer Ferguson"/>
    <x v="0"/>
    <s v="United States"/>
    <s v="New York City"/>
    <x v="15"/>
    <n v="10024"/>
    <x v="3"/>
    <s v="OFF-LA-10001297"/>
    <x v="1"/>
    <x v="2"/>
    <s v="Avery 473"/>
    <n v="72.45"/>
    <n v="7"/>
    <n v="0"/>
    <n v="34.775999999999996"/>
  </r>
  <r>
    <n v="572"/>
    <x v="268"/>
    <x v="3"/>
    <x v="116"/>
    <d v="2015-01-05T00:00:00"/>
    <s v="Standard Class"/>
    <s v="JF-15415"/>
    <s v="Jennifer Ferguson"/>
    <x v="0"/>
    <s v="United States"/>
    <s v="New York City"/>
    <x v="15"/>
    <n v="10024"/>
    <x v="3"/>
    <s v="OFF-FA-10000585"/>
    <x v="1"/>
    <x v="13"/>
    <s v="OIC Bulk Pack Metal Binder Clips"/>
    <n v="13.96"/>
    <n v="4"/>
    <n v="0"/>
    <n v="6.4215999999999998"/>
  </r>
  <r>
    <n v="573"/>
    <x v="268"/>
    <x v="3"/>
    <x v="116"/>
    <d v="2015-01-05T00:00:00"/>
    <s v="Standard Class"/>
    <s v="JF-15415"/>
    <s v="Jennifer Ferguson"/>
    <x v="0"/>
    <s v="United States"/>
    <s v="New York City"/>
    <x v="15"/>
    <n v="10024"/>
    <x v="3"/>
    <s v="OFF-BI-10001922"/>
    <x v="1"/>
    <x v="8"/>
    <s v="Storex Dura Pro Binders"/>
    <n v="33.264000000000003"/>
    <n v="7"/>
    <n v="0.2"/>
    <n v="11.226599999999999"/>
  </r>
  <r>
    <n v="574"/>
    <x v="268"/>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x v="269"/>
    <x v="0"/>
    <x v="54"/>
    <d v="2013-11-08T00:00:00"/>
    <s v="Standard Class"/>
    <s v="SF-20200"/>
    <s v="Sarah Foster"/>
    <x v="0"/>
    <s v="United States"/>
    <s v="Marysville"/>
    <x v="4"/>
    <n v="98270"/>
    <x v="1"/>
    <s v="OFF-AR-10003394"/>
    <x v="1"/>
    <x v="6"/>
    <s v="Newell 332"/>
    <n v="8.82"/>
    <n v="3"/>
    <n v="0"/>
    <n v="2.3814000000000002"/>
  </r>
  <r>
    <n v="576"/>
    <x v="270"/>
    <x v="1"/>
    <x v="227"/>
    <d v="2012-09-22T00:00:00"/>
    <s v="Second Class"/>
    <s v="TG-21640"/>
    <s v="Trudy Glocke"/>
    <x v="0"/>
    <s v="United States"/>
    <s v="Long Beach"/>
    <x v="1"/>
    <n v="90805"/>
    <x v="1"/>
    <s v="OFF-PA-10004530"/>
    <x v="1"/>
    <x v="10"/>
    <s v="Personal Creations Ink Jet Cards and Labels"/>
    <n v="160.72"/>
    <n v="14"/>
    <n v="0"/>
    <n v="78.752800000000008"/>
  </r>
  <r>
    <n v="577"/>
    <x v="270"/>
    <x v="1"/>
    <x v="227"/>
    <d v="2012-09-22T00:00:00"/>
    <s v="Second Class"/>
    <s v="TG-21640"/>
    <s v="Trudy Glocke"/>
    <x v="0"/>
    <s v="United States"/>
    <s v="Long Beach"/>
    <x v="1"/>
    <n v="90805"/>
    <x v="1"/>
    <s v="OFF-PA-10001450"/>
    <x v="1"/>
    <x v="10"/>
    <s v="Rediform S.O.S. Phone Message Books"/>
    <n v="19.920000000000002"/>
    <n v="4"/>
    <n v="0"/>
    <n v="9.7608000000000015"/>
  </r>
  <r>
    <n v="578"/>
    <x v="270"/>
    <x v="1"/>
    <x v="227"/>
    <d v="2012-09-22T00:00:00"/>
    <s v="Second Class"/>
    <s v="TG-21640"/>
    <s v="Trudy Glocke"/>
    <x v="0"/>
    <s v="United States"/>
    <s v="Long Beach"/>
    <x v="1"/>
    <n v="90805"/>
    <x v="1"/>
    <s v="OFF-SU-10001574"/>
    <x v="1"/>
    <x v="14"/>
    <s v="Acme Value Line Scissors"/>
    <n v="7.3"/>
    <n v="2"/>
    <n v="0"/>
    <n v="2.1899999999999995"/>
  </r>
  <r>
    <n v="579"/>
    <x v="271"/>
    <x v="3"/>
    <x v="228"/>
    <d v="2014-07-27T00:00:00"/>
    <s v="Standard Class"/>
    <s v="CS-11950"/>
    <s v="Carlos Soltero"/>
    <x v="0"/>
    <s v="United States"/>
    <s v="Chicago"/>
    <x v="10"/>
    <n v="60610"/>
    <x v="2"/>
    <s v="OFF-ST-10002974"/>
    <x v="1"/>
    <x v="4"/>
    <s v="Trav-L-File Heavy-Duty Shuttle II, Black"/>
    <n v="69.712000000000003"/>
    <n v="2"/>
    <n v="0.2"/>
    <n v="8.7139999999999951"/>
  </r>
  <r>
    <n v="580"/>
    <x v="271"/>
    <x v="3"/>
    <x v="228"/>
    <d v="2014-07-27T00:00:00"/>
    <s v="Standard Class"/>
    <s v="CS-11950"/>
    <s v="Carlos Soltero"/>
    <x v="0"/>
    <s v="United States"/>
    <s v="Chicago"/>
    <x v="10"/>
    <n v="60610"/>
    <x v="2"/>
    <s v="FUR-FU-10001475"/>
    <x v="0"/>
    <x v="5"/>
    <s v="Contract Clock, 14&quot;, Brown"/>
    <n v="8.7919999999999998"/>
    <n v="1"/>
    <n v="0.6"/>
    <n v="-5.7148000000000003"/>
  </r>
  <r>
    <n v="581"/>
    <x v="272"/>
    <x v="1"/>
    <x v="229"/>
    <d v="2012-09-14T00:00:00"/>
    <s v="Standard Class"/>
    <s v="CC-12145"/>
    <s v="Charles Crestani"/>
    <x v="0"/>
    <s v="United States"/>
    <s v="Los Angeles"/>
    <x v="1"/>
    <n v="90004"/>
    <x v="1"/>
    <s v="OFF-SU-10004498"/>
    <x v="1"/>
    <x v="14"/>
    <s v="Martin-Yale Premier Letter Opener"/>
    <n v="51.52"/>
    <n v="4"/>
    <n v="0"/>
    <n v="1.5456000000000003"/>
  </r>
  <r>
    <n v="582"/>
    <x v="273"/>
    <x v="3"/>
    <x v="96"/>
    <d v="2014-12-06T00:00:00"/>
    <s v="Standard Class"/>
    <s v="DV-13465"/>
    <s v="Dianna Vittorini"/>
    <x v="0"/>
    <s v="United States"/>
    <s v="Denver"/>
    <x v="22"/>
    <n v="80219"/>
    <x v="1"/>
    <s v="TEC-PH-10004977"/>
    <x v="2"/>
    <x v="7"/>
    <s v="GE 30524EE4"/>
    <n v="470.37600000000009"/>
    <n v="3"/>
    <n v="0.2"/>
    <n v="52.917299999999955"/>
  </r>
  <r>
    <n v="583"/>
    <x v="273"/>
    <x v="3"/>
    <x v="96"/>
    <d v="2014-12-06T00:00:00"/>
    <s v="Standard Class"/>
    <s v="DV-13465"/>
    <s v="Dianna Vittorini"/>
    <x v="0"/>
    <s v="United States"/>
    <s v="Denver"/>
    <x v="22"/>
    <n v="80219"/>
    <x v="1"/>
    <s v="TEC-PH-10000586"/>
    <x v="2"/>
    <x v="7"/>
    <s v="AT&amp;T SB67148 SynJ"/>
    <n v="105.584"/>
    <n v="2"/>
    <n v="0.2"/>
    <n v="9.2386000000000053"/>
  </r>
  <r>
    <n v="584"/>
    <x v="273"/>
    <x v="3"/>
    <x v="96"/>
    <d v="2014-12-06T00:00:00"/>
    <s v="Standard Class"/>
    <s v="DV-13465"/>
    <s v="Dianna Vittorini"/>
    <x v="0"/>
    <s v="United States"/>
    <s v="Denver"/>
    <x v="22"/>
    <n v="80219"/>
    <x v="1"/>
    <s v="OFF-AP-10000358"/>
    <x v="1"/>
    <x v="9"/>
    <s v="Fellowes Basic Home/Office Series Surge Protectors"/>
    <n v="31.152000000000001"/>
    <n v="3"/>
    <n v="0.2"/>
    <n v="3.5045999999999964"/>
  </r>
  <r>
    <n v="585"/>
    <x v="27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x v="273"/>
    <x v="3"/>
    <x v="96"/>
    <d v="2014-12-06T00:00:00"/>
    <s v="Standard Class"/>
    <s v="DV-13465"/>
    <s v="Dianna Vittorini"/>
    <x v="0"/>
    <s v="United States"/>
    <s v="Denver"/>
    <x v="22"/>
    <n v="80219"/>
    <x v="1"/>
    <s v="TEC-PH-10001254"/>
    <x v="2"/>
    <x v="7"/>
    <s v="Jabra BIZ 2300 Duo QD Duo Corded Headset"/>
    <n v="406.36799999999999"/>
    <n v="4"/>
    <n v="0.2"/>
    <n v="30.477599999999981"/>
  </r>
  <r>
    <n v="587"/>
    <x v="274"/>
    <x v="1"/>
    <x v="230"/>
    <d v="2012-07-09T00:00:00"/>
    <s v="Standard Class"/>
    <s v="BD-11725"/>
    <s v="Bruce Degenhardt"/>
    <x v="0"/>
    <s v="United States"/>
    <s v="Richmond"/>
    <x v="0"/>
    <n v="40475"/>
    <x v="0"/>
    <s v="FUR-CH-10003956"/>
    <x v="0"/>
    <x v="1"/>
    <s v="Novimex High-Tech Fabric Mesh Task Chair"/>
    <n v="70.98"/>
    <n v="1"/>
    <n v="0"/>
    <n v="4.968599999999995"/>
  </r>
  <r>
    <n v="588"/>
    <x v="274"/>
    <x v="1"/>
    <x v="230"/>
    <d v="2012-07-09T00:00:00"/>
    <s v="Standard Class"/>
    <s v="BD-11725"/>
    <s v="Bruce Degenhardt"/>
    <x v="0"/>
    <s v="United States"/>
    <s v="Richmond"/>
    <x v="0"/>
    <n v="40475"/>
    <x v="0"/>
    <s v="OFF-LA-10003930"/>
    <x v="1"/>
    <x v="2"/>
    <s v="Dot Matrix Printer Tape Reel Labels, White, 5000/Box"/>
    <n v="294.93"/>
    <n v="3"/>
    <n v="0"/>
    <n v="144.51570000000001"/>
  </r>
  <r>
    <n v="589"/>
    <x v="275"/>
    <x v="0"/>
    <x v="231"/>
    <d v="2013-03-25T00:00:00"/>
    <s v="Standard Class"/>
    <s v="ZC-21910"/>
    <s v="Zuschuss Carroll"/>
    <x v="0"/>
    <s v="United States"/>
    <s v="Salem"/>
    <x v="21"/>
    <n v="97301"/>
    <x v="1"/>
    <s v="TEC-PH-10003800"/>
    <x v="2"/>
    <x v="7"/>
    <s v="i.Sound Portable Power - 8000 mAh"/>
    <n v="84.784000000000006"/>
    <n v="2"/>
    <n v="0.2"/>
    <n v="-20.136200000000006"/>
  </r>
  <r>
    <n v="590"/>
    <x v="275"/>
    <x v="0"/>
    <x v="231"/>
    <d v="2013-03-25T00:00:00"/>
    <s v="Standard Class"/>
    <s v="ZC-21910"/>
    <s v="Zuschuss Carroll"/>
    <x v="0"/>
    <s v="United States"/>
    <s v="Salem"/>
    <x v="21"/>
    <n v="97301"/>
    <x v="1"/>
    <s v="OFF-PA-10002005"/>
    <x v="1"/>
    <x v="10"/>
    <s v="Xerox 225"/>
    <n v="20.736000000000004"/>
    <n v="4"/>
    <n v="0.2"/>
    <n v="7.2576000000000001"/>
  </r>
  <r>
    <n v="591"/>
    <x v="275"/>
    <x v="0"/>
    <x v="231"/>
    <d v="2013-03-25T00:00:00"/>
    <s v="Standard Class"/>
    <s v="ZC-21910"/>
    <s v="Zuschuss Carroll"/>
    <x v="0"/>
    <s v="United States"/>
    <s v="Salem"/>
    <x v="21"/>
    <n v="97301"/>
    <x v="1"/>
    <s v="OFF-BI-10002498"/>
    <x v="1"/>
    <x v="8"/>
    <s v="Clear Mylar Reinforcing Strips"/>
    <n v="16.821000000000005"/>
    <n v="3"/>
    <n v="0.7"/>
    <n v="-12.896100000000004"/>
  </r>
  <r>
    <n v="592"/>
    <x v="275"/>
    <x v="0"/>
    <x v="231"/>
    <d v="2013-03-25T00:00:00"/>
    <s v="Standard Class"/>
    <s v="ZC-21910"/>
    <s v="Zuschuss Carroll"/>
    <x v="0"/>
    <s v="United States"/>
    <s v="Salem"/>
    <x v="21"/>
    <n v="97301"/>
    <x v="1"/>
    <s v="OFF-PA-10004101"/>
    <x v="1"/>
    <x v="10"/>
    <s v="Xerox 1894"/>
    <n v="10.368000000000002"/>
    <n v="2"/>
    <n v="0.2"/>
    <n v="3.6288"/>
  </r>
  <r>
    <n v="593"/>
    <x v="276"/>
    <x v="2"/>
    <x v="232"/>
    <d v="2011-01-14T00:00:00"/>
    <s v="Standard Class"/>
    <s v="MS-17830"/>
    <s v="Melanie Seite"/>
    <x v="0"/>
    <s v="United States"/>
    <s v="Laredo"/>
    <x v="5"/>
    <n v="78041"/>
    <x v="2"/>
    <s v="OFF-AR-10004078"/>
    <x v="1"/>
    <x v="6"/>
    <s v="Newell 312"/>
    <n v="9.3439999999999994"/>
    <n v="2"/>
    <n v="0.2"/>
    <n v="1.1679999999999997"/>
  </r>
  <r>
    <n v="594"/>
    <x v="276"/>
    <x v="2"/>
    <x v="232"/>
    <d v="2011-01-14T00:00:00"/>
    <s v="Standard Class"/>
    <s v="MS-17830"/>
    <s v="Melanie Seite"/>
    <x v="0"/>
    <s v="United States"/>
    <s v="Laredo"/>
    <x v="5"/>
    <n v="78041"/>
    <x v="2"/>
    <s v="TEC-AC-10001266"/>
    <x v="2"/>
    <x v="11"/>
    <s v="Memorex Micro Travel Drive 8 GB"/>
    <n v="31.200000000000003"/>
    <n v="3"/>
    <n v="0.2"/>
    <n v="9.7499999999999964"/>
  </r>
  <r>
    <n v="595"/>
    <x v="277"/>
    <x v="2"/>
    <x v="233"/>
    <d v="2011-08-15T00:00:00"/>
    <s v="Standard Class"/>
    <s v="LR-16915"/>
    <s v="Lena Radford"/>
    <x v="0"/>
    <s v="United States"/>
    <s v="San Diego"/>
    <x v="1"/>
    <n v="92024"/>
    <x v="1"/>
    <s v="OFF-AP-10004708"/>
    <x v="1"/>
    <x v="9"/>
    <s v="Fellowes Superior 10 Outlet Split Surge Protector"/>
    <n v="76.12"/>
    <n v="2"/>
    <n v="0"/>
    <n v="22.074799999999996"/>
  </r>
  <r>
    <n v="596"/>
    <x v="277"/>
    <x v="2"/>
    <x v="233"/>
    <d v="2011-08-15T00:00:00"/>
    <s v="Standard Class"/>
    <s v="LR-16915"/>
    <s v="Lena Radford"/>
    <x v="0"/>
    <s v="United States"/>
    <s v="San Diego"/>
    <x v="1"/>
    <n v="92024"/>
    <x v="1"/>
    <s v="TEC-CO-10004115"/>
    <x v="2"/>
    <x v="16"/>
    <s v="Sharp AL-1530CS Digital Copier"/>
    <n v="1199.9760000000001"/>
    <n v="3"/>
    <n v="0.2"/>
    <n v="434.99130000000002"/>
  </r>
  <r>
    <n v="597"/>
    <x v="277"/>
    <x v="2"/>
    <x v="233"/>
    <d v="2011-08-15T00:00:00"/>
    <s v="Standard Class"/>
    <s v="LR-16915"/>
    <s v="Lena Radford"/>
    <x v="0"/>
    <s v="United States"/>
    <s v="San Diego"/>
    <x v="1"/>
    <n v="92024"/>
    <x v="1"/>
    <s v="TEC-PH-10002398"/>
    <x v="2"/>
    <x v="7"/>
    <s v="AT&amp;T 1070 Corded Phone"/>
    <n v="445.96000000000004"/>
    <n v="5"/>
    <n v="0.2"/>
    <n v="55.744999999999948"/>
  </r>
  <r>
    <n v="598"/>
    <x v="277"/>
    <x v="2"/>
    <x v="233"/>
    <d v="2011-08-15T00:00:00"/>
    <s v="Standard Class"/>
    <s v="LR-16915"/>
    <s v="Lena Radford"/>
    <x v="0"/>
    <s v="United States"/>
    <s v="San Diego"/>
    <x v="1"/>
    <n v="92024"/>
    <x v="1"/>
    <s v="FUR-FU-10001979"/>
    <x v="0"/>
    <x v="5"/>
    <s v="Dana Halogen Swing-Arm Architect Lamp"/>
    <n v="327.76"/>
    <n v="8"/>
    <n v="0"/>
    <n v="91.772800000000018"/>
  </r>
  <r>
    <n v="599"/>
    <x v="278"/>
    <x v="0"/>
    <x v="216"/>
    <d v="2013-07-17T00:00:00"/>
    <s v="First Class"/>
    <s v="TP-21130"/>
    <s v="Theone Pippenger"/>
    <x v="0"/>
    <s v="United States"/>
    <s v="Philadelphia"/>
    <x v="9"/>
    <n v="19134"/>
    <x v="3"/>
    <s v="OFF-SU-10004115"/>
    <x v="1"/>
    <x v="14"/>
    <s v="Acme Stainless Steel Office Snips"/>
    <n v="11.632"/>
    <n v="2"/>
    <n v="0.2"/>
    <n v="1.0178000000000007"/>
  </r>
  <r>
    <n v="600"/>
    <x v="279"/>
    <x v="0"/>
    <x v="87"/>
    <d v="2013-07-22T00:00:00"/>
    <s v="Standard Class"/>
    <s v="CK-12205"/>
    <s v="Chloris Kastensmidt"/>
    <x v="0"/>
    <s v="United States"/>
    <s v="Philadelphia"/>
    <x v="9"/>
    <n v="19120"/>
    <x v="3"/>
    <s v="TEC-PH-10001425"/>
    <x v="2"/>
    <x v="7"/>
    <s v="Mophie Juice Pack Helium for iPhone"/>
    <n v="143.98199999999997"/>
    <n v="3"/>
    <n v="0.4"/>
    <n v="-28.796400000000006"/>
  </r>
  <r>
    <n v="601"/>
    <x v="279"/>
    <x v="0"/>
    <x v="87"/>
    <d v="2013-07-22T00:00:00"/>
    <s v="Standard Class"/>
    <s v="CK-12205"/>
    <s v="Chloris Kastensmidt"/>
    <x v="0"/>
    <s v="United States"/>
    <s v="Philadelphia"/>
    <x v="9"/>
    <n v="19120"/>
    <x v="3"/>
    <s v="TEC-PH-10003963"/>
    <x v="2"/>
    <x v="7"/>
    <s v="GE 2-Jack Phone Line Splitter"/>
    <n v="494.37599999999998"/>
    <n v="4"/>
    <n v="0.4"/>
    <n v="-115.35440000000006"/>
  </r>
  <r>
    <n v="602"/>
    <x v="279"/>
    <x v="0"/>
    <x v="87"/>
    <d v="2013-07-22T00:00:00"/>
    <s v="Standard Class"/>
    <s v="CK-12205"/>
    <s v="Chloris Kastensmidt"/>
    <x v="0"/>
    <s v="United States"/>
    <s v="Philadelphia"/>
    <x v="9"/>
    <n v="19120"/>
    <x v="3"/>
    <s v="OFF-SU-10001574"/>
    <x v="1"/>
    <x v="14"/>
    <s v="Acme Value Line Scissors"/>
    <n v="5.84"/>
    <n v="2"/>
    <n v="0.2"/>
    <n v="0.72999999999999954"/>
  </r>
  <r>
    <n v="603"/>
    <x v="280"/>
    <x v="2"/>
    <x v="234"/>
    <d v="2011-03-19T00:00:00"/>
    <s v="Standard Class"/>
    <s v="AS-10240"/>
    <s v="Alan Shonely"/>
    <x v="0"/>
    <s v="United States"/>
    <s v="Tampa"/>
    <x v="2"/>
    <n v="33614"/>
    <x v="0"/>
    <s v="OFF-ST-10001490"/>
    <x v="1"/>
    <x v="4"/>
    <s v="Hot File 7-Pocket, Floor Stand"/>
    <n v="142.77600000000001"/>
    <n v="1"/>
    <n v="0.2"/>
    <n v="17.84699999999998"/>
  </r>
  <r>
    <n v="604"/>
    <x v="280"/>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x v="280"/>
    <x v="2"/>
    <x v="234"/>
    <d v="2011-03-19T00:00:00"/>
    <s v="Standard Class"/>
    <s v="AS-10240"/>
    <s v="Alan Shonely"/>
    <x v="0"/>
    <s v="United States"/>
    <s v="Tampa"/>
    <x v="2"/>
    <n v="33614"/>
    <x v="0"/>
    <s v="OFF-BI-10000773"/>
    <x v="1"/>
    <x v="8"/>
    <s v="Insertable Tab Post Binder Dividers"/>
    <n v="7.218"/>
    <n v="3"/>
    <n v="0.7"/>
    <n v="-5.5338000000000012"/>
  </r>
  <r>
    <n v="606"/>
    <x v="280"/>
    <x v="2"/>
    <x v="234"/>
    <d v="2011-03-19T00:00:00"/>
    <s v="Standard Class"/>
    <s v="AS-10240"/>
    <s v="Alan Shonely"/>
    <x v="0"/>
    <s v="United States"/>
    <s v="Tampa"/>
    <x v="2"/>
    <n v="33614"/>
    <x v="0"/>
    <s v="OFF-BI-10001543"/>
    <x v="1"/>
    <x v="8"/>
    <s v="GBC VeloBinder Manual Binding System"/>
    <n v="43.188000000000009"/>
    <n v="4"/>
    <n v="0.7"/>
    <n v="-31.671199999999999"/>
  </r>
  <r>
    <n v="607"/>
    <x v="280"/>
    <x v="2"/>
    <x v="234"/>
    <d v="2011-03-19T00:00:00"/>
    <s v="Standard Class"/>
    <s v="AS-10240"/>
    <s v="Alan Shonely"/>
    <x v="0"/>
    <s v="United States"/>
    <s v="Tampa"/>
    <x v="2"/>
    <n v="33614"/>
    <x v="0"/>
    <s v="OFF-PA-10002120"/>
    <x v="1"/>
    <x v="10"/>
    <s v="Xerox 1889"/>
    <n v="131.904"/>
    <n v="3"/>
    <n v="0.2"/>
    <n v="47.815200000000004"/>
  </r>
  <r>
    <n v="608"/>
    <x v="281"/>
    <x v="2"/>
    <x v="235"/>
    <d v="2011-05-27T00:00:00"/>
    <s v="Standard Class"/>
    <s v="AR-10510"/>
    <s v="Andrew Roberts"/>
    <x v="0"/>
    <s v="United States"/>
    <s v="Philadelphia"/>
    <x v="9"/>
    <n v="19134"/>
    <x v="3"/>
    <s v="OFF-BI-10000848"/>
    <x v="1"/>
    <x v="8"/>
    <s v="Angle-D Ring Binders"/>
    <n v="3.2820000000000005"/>
    <n v="2"/>
    <n v="0.7"/>
    <n v="-2.6256000000000004"/>
  </r>
  <r>
    <n v="609"/>
    <x v="281"/>
    <x v="2"/>
    <x v="235"/>
    <d v="2011-05-27T00:00:00"/>
    <s v="Standard Class"/>
    <s v="AR-10510"/>
    <s v="Andrew Roberts"/>
    <x v="0"/>
    <s v="United States"/>
    <s v="Philadelphia"/>
    <x v="9"/>
    <n v="19134"/>
    <x v="3"/>
    <s v="OFF-AR-10001246"/>
    <x v="1"/>
    <x v="6"/>
    <s v="Newell 317"/>
    <n v="21.167999999999999"/>
    <n v="9"/>
    <n v="0.2"/>
    <n v="2.3813999999999984"/>
  </r>
  <r>
    <n v="610"/>
    <x v="281"/>
    <x v="2"/>
    <x v="235"/>
    <d v="2011-05-27T00:00:00"/>
    <s v="Standard Class"/>
    <s v="AR-10510"/>
    <s v="Andrew Roberts"/>
    <x v="0"/>
    <s v="United States"/>
    <s v="Philadelphia"/>
    <x v="9"/>
    <n v="19134"/>
    <x v="3"/>
    <s v="TEC-PH-10003092"/>
    <x v="2"/>
    <x v="7"/>
    <s v="Motorola L804"/>
    <n v="55.188000000000002"/>
    <n v="2"/>
    <n v="0.4"/>
    <n v="-10.117800000000003"/>
  </r>
  <r>
    <n v="611"/>
    <x v="282"/>
    <x v="0"/>
    <x v="236"/>
    <d v="2013-05-02T00:00:00"/>
    <s v="First Class"/>
    <s v="NB-18655"/>
    <s v="Nona Balk"/>
    <x v="1"/>
    <s v="United States"/>
    <s v="Dallas"/>
    <x v="5"/>
    <n v="75217"/>
    <x v="2"/>
    <s v="TEC-PH-10003012"/>
    <x v="2"/>
    <x v="7"/>
    <s v="Nortel Meridian M3904 Professional Digital phone"/>
    <n v="369.57600000000002"/>
    <n v="3"/>
    <n v="0.2"/>
    <n v="41.577299999999951"/>
  </r>
  <r>
    <n v="612"/>
    <x v="282"/>
    <x v="0"/>
    <x v="236"/>
    <d v="2013-05-02T00:00:00"/>
    <s v="First Class"/>
    <s v="NB-18655"/>
    <s v="Nona Balk"/>
    <x v="1"/>
    <s v="United States"/>
    <s v="Dallas"/>
    <x v="5"/>
    <n v="75217"/>
    <x v="2"/>
    <s v="OFF-LA-10004345"/>
    <x v="1"/>
    <x v="2"/>
    <s v="Avery 493"/>
    <n v="15.712000000000002"/>
    <n v="4"/>
    <n v="0.2"/>
    <n v="5.6955999999999989"/>
  </r>
  <r>
    <n v="613"/>
    <x v="283"/>
    <x v="0"/>
    <x v="108"/>
    <d v="2013-09-14T00:00:00"/>
    <s v="Second Class"/>
    <s v="GD-14590"/>
    <s v="Giulietta Dortch"/>
    <x v="1"/>
    <s v="United States"/>
    <s v="Philadelphia"/>
    <x v="9"/>
    <n v="19143"/>
    <x v="3"/>
    <s v="OFF-PA-10001204"/>
    <x v="1"/>
    <x v="10"/>
    <s v="Xerox 1972"/>
    <n v="8.4480000000000004"/>
    <n v="2"/>
    <n v="0.2"/>
    <n v="2.6399999999999997"/>
  </r>
  <r>
    <n v="614"/>
    <x v="283"/>
    <x v="0"/>
    <x v="108"/>
    <d v="2013-09-14T00:00:00"/>
    <s v="Second Class"/>
    <s v="GD-14590"/>
    <s v="Giulietta Dortch"/>
    <x v="1"/>
    <s v="United States"/>
    <s v="Philadelphia"/>
    <x v="9"/>
    <n v="19143"/>
    <x v="3"/>
    <s v="TEC-PH-10004667"/>
    <x v="2"/>
    <x v="7"/>
    <s v="Cisco 8x8 Inc. 6753i IP Business Phone System"/>
    <n v="728.94600000000003"/>
    <n v="9"/>
    <n v="0.4"/>
    <n v="-157.93830000000008"/>
  </r>
  <r>
    <n v="615"/>
    <x v="284"/>
    <x v="3"/>
    <x v="237"/>
    <d v="2014-11-18T00:00:00"/>
    <s v="Second Class"/>
    <s v="CK-12595"/>
    <s v="Clytie Kelty"/>
    <x v="0"/>
    <s v="United States"/>
    <s v="Grove City"/>
    <x v="24"/>
    <n v="43123"/>
    <x v="3"/>
    <s v="TEC-PH-10000011"/>
    <x v="2"/>
    <x v="7"/>
    <s v="PureGear Roll-On Screen Protector"/>
    <n v="119.93999999999998"/>
    <n v="10"/>
    <n v="0.4"/>
    <n v="15.99199999999999"/>
  </r>
  <r>
    <n v="616"/>
    <x v="284"/>
    <x v="3"/>
    <x v="237"/>
    <d v="2014-11-18T00:00:00"/>
    <s v="Second Class"/>
    <s v="CK-12595"/>
    <s v="Clytie Kelty"/>
    <x v="0"/>
    <s v="United States"/>
    <s v="Grove City"/>
    <x v="24"/>
    <n v="43123"/>
    <x v="3"/>
    <s v="OFF-BI-10002949"/>
    <x v="1"/>
    <x v="8"/>
    <s v="Prestige Round Ring Binders"/>
    <n v="3.6480000000000006"/>
    <n v="2"/>
    <n v="0.7"/>
    <n v="-2.7967999999999993"/>
  </r>
  <r>
    <n v="617"/>
    <x v="285"/>
    <x v="3"/>
    <x v="238"/>
    <d v="2014-08-24T00:00:00"/>
    <s v="Second Class"/>
    <s v="NG-18355"/>
    <s v="Nat Gilpin"/>
    <x v="1"/>
    <s v="United States"/>
    <s v="New York City"/>
    <x v="15"/>
    <n v="10011"/>
    <x v="3"/>
    <s v="FUR-FU-10003849"/>
    <x v="0"/>
    <x v="5"/>
    <s v="DAX Metal Frame, Desktop, Stepped-Edge"/>
    <n v="40.479999999999997"/>
    <n v="2"/>
    <n v="0"/>
    <n v="15.787199999999999"/>
  </r>
  <r>
    <n v="618"/>
    <x v="285"/>
    <x v="3"/>
    <x v="238"/>
    <d v="2014-08-24T00:00:00"/>
    <s v="Second Class"/>
    <s v="NG-18355"/>
    <s v="Nat Gilpin"/>
    <x v="1"/>
    <s v="United States"/>
    <s v="New York City"/>
    <x v="15"/>
    <n v="10011"/>
    <x v="3"/>
    <s v="FUR-FU-10000010"/>
    <x v="0"/>
    <x v="5"/>
    <s v="DAX Value U-Channel Document Frames, Easel Back"/>
    <n v="9.94"/>
    <n v="2"/>
    <n v="0"/>
    <n v="3.0813999999999995"/>
  </r>
  <r>
    <n v="619"/>
    <x v="285"/>
    <x v="3"/>
    <x v="238"/>
    <d v="2014-08-24T00:00:00"/>
    <s v="Second Class"/>
    <s v="NG-18355"/>
    <s v="Nat Gilpin"/>
    <x v="1"/>
    <s v="United States"/>
    <s v="New York City"/>
    <x v="15"/>
    <n v="10011"/>
    <x v="3"/>
    <s v="OFF-BI-10002824"/>
    <x v="1"/>
    <x v="8"/>
    <s v="Recycled Easel Ring Binders"/>
    <n v="107.42400000000001"/>
    <n v="9"/>
    <n v="0.2"/>
    <n v="33.569999999999986"/>
  </r>
  <r>
    <n v="620"/>
    <x v="285"/>
    <x v="3"/>
    <x v="238"/>
    <d v="2014-08-24T00:00:00"/>
    <s v="Second Class"/>
    <s v="NG-18355"/>
    <s v="Nat Gilpin"/>
    <x v="1"/>
    <s v="United States"/>
    <s v="New York City"/>
    <x v="15"/>
    <n v="10011"/>
    <x v="3"/>
    <s v="TEC-PH-10002538"/>
    <x v="2"/>
    <x v="7"/>
    <s v="Grandstream GXP1160 VoIP phone"/>
    <n v="37.909999999999997"/>
    <n v="1"/>
    <n v="0"/>
    <n v="10.993899999999996"/>
  </r>
  <r>
    <n v="621"/>
    <x v="285"/>
    <x v="3"/>
    <x v="238"/>
    <d v="2014-08-24T00:00:00"/>
    <s v="Second Class"/>
    <s v="NG-18355"/>
    <s v="Nat Gilpin"/>
    <x v="1"/>
    <s v="United States"/>
    <s v="New York City"/>
    <x v="15"/>
    <n v="10011"/>
    <x v="3"/>
    <s v="FUR-FU-10000521"/>
    <x v="0"/>
    <x v="5"/>
    <s v="Seth Thomas 14&quot; Putty-Colored Wall Clock"/>
    <n v="88.02"/>
    <n v="3"/>
    <n v="0"/>
    <n v="27.286199999999994"/>
  </r>
  <r>
    <n v="622"/>
    <x v="286"/>
    <x v="2"/>
    <x v="58"/>
    <d v="2011-12-31T00:00:00"/>
    <s v="Standard Class"/>
    <s v="CA-12265"/>
    <s v="Christina Anderson"/>
    <x v="0"/>
    <s v="United States"/>
    <s v="Chicago"/>
    <x v="10"/>
    <n v="60610"/>
    <x v="2"/>
    <s v="OFF-BI-10002103"/>
    <x v="1"/>
    <x v="8"/>
    <s v="Cardinal Slant-D Ring Binder, Heavy Gauge Vinyl"/>
    <n v="8.6899999999999977"/>
    <n v="5"/>
    <n v="0.8"/>
    <n v="-14.773"/>
  </r>
  <r>
    <n v="623"/>
    <x v="287"/>
    <x v="1"/>
    <x v="239"/>
    <d v="2012-12-03T00:00:00"/>
    <s v="Standard Class"/>
    <s v="SF-20965"/>
    <s v="Sylvia Foulston"/>
    <x v="1"/>
    <s v="United States"/>
    <s v="Dearborn"/>
    <x v="12"/>
    <n v="48126"/>
    <x v="2"/>
    <s v="FUR-CH-10004853"/>
    <x v="0"/>
    <x v="1"/>
    <s v="Global Manager's Adjustable Task Chair, Storm"/>
    <n v="301.95999999999998"/>
    <n v="2"/>
    <n v="0"/>
    <n v="87.568399999999968"/>
  </r>
  <r>
    <n v="624"/>
    <x v="287"/>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x v="287"/>
    <x v="1"/>
    <x v="239"/>
    <d v="2012-12-03T00:00:00"/>
    <s v="Standard Class"/>
    <s v="SF-20965"/>
    <s v="Sylvia Foulston"/>
    <x v="1"/>
    <s v="United States"/>
    <s v="Dearborn"/>
    <x v="12"/>
    <n v="48126"/>
    <x v="2"/>
    <s v="OFF-ST-10001272"/>
    <x v="1"/>
    <x v="4"/>
    <s v="Mini 13-1/2 Capacity Data Binder Rack, Pearl"/>
    <n v="523.48"/>
    <n v="4"/>
    <n v="0"/>
    <n v="130.87"/>
  </r>
  <r>
    <n v="626"/>
    <x v="287"/>
    <x v="1"/>
    <x v="239"/>
    <d v="2012-12-03T00:00:00"/>
    <s v="Standard Class"/>
    <s v="SF-20965"/>
    <s v="Sylvia Foulston"/>
    <x v="1"/>
    <s v="United States"/>
    <s v="Dearborn"/>
    <x v="12"/>
    <n v="48126"/>
    <x v="2"/>
    <s v="OFF-AR-10004042"/>
    <x v="1"/>
    <x v="6"/>
    <s v="BOSTON Model 1800 Electric Pencil Sharpeners, Putty/Woodgrain"/>
    <n v="161.82"/>
    <n v="9"/>
    <n v="0"/>
    <n v="46.927799999999984"/>
  </r>
  <r>
    <n v="627"/>
    <x v="288"/>
    <x v="3"/>
    <x v="175"/>
    <d v="2014-09-20T00:00:00"/>
    <s v="Standard Class"/>
    <s v="MO-17800"/>
    <s v="Meg O'Connel"/>
    <x v="2"/>
    <s v="United States"/>
    <s v="New York City"/>
    <x v="15"/>
    <n v="10009"/>
    <x v="3"/>
    <s v="FUR-FU-10000221"/>
    <x v="0"/>
    <x v="5"/>
    <s v="Master Caster Door Stop, Brown"/>
    <n v="35.56"/>
    <n v="7"/>
    <n v="0"/>
    <n v="12.090399999999999"/>
  </r>
  <r>
    <n v="628"/>
    <x v="289"/>
    <x v="3"/>
    <x v="240"/>
    <d v="2014-05-24T00:00:00"/>
    <s v="Standard Class"/>
    <s v="AT-10735"/>
    <s v="Annie Thurman"/>
    <x v="0"/>
    <s v="United States"/>
    <s v="Seattle"/>
    <x v="4"/>
    <n v="98115"/>
    <x v="1"/>
    <s v="OFF-AP-10001563"/>
    <x v="1"/>
    <x v="9"/>
    <s v="Belkin Premiere Surge Master II 8-outlet surge protector"/>
    <n v="97.16"/>
    <n v="2"/>
    <n v="0"/>
    <n v="28.176399999999987"/>
  </r>
  <r>
    <n v="629"/>
    <x v="290"/>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x v="290"/>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x v="291"/>
    <x v="0"/>
    <x v="25"/>
    <d v="2013-12-14T00:00:00"/>
    <s v="Second Class"/>
    <s v="FM-14380"/>
    <s v="Fred McMath"/>
    <x v="0"/>
    <s v="United States"/>
    <s v="Aurora"/>
    <x v="22"/>
    <n v="80013"/>
    <x v="1"/>
    <s v="OFF-ST-10001963"/>
    <x v="1"/>
    <x v="4"/>
    <s v="Tennsco Regal Shelving Units"/>
    <n v="243.38400000000001"/>
    <n v="3"/>
    <n v="0.2"/>
    <n v="-51.719100000000012"/>
  </r>
  <r>
    <n v="632"/>
    <x v="291"/>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x v="291"/>
    <x v="0"/>
    <x v="25"/>
    <d v="2013-12-14T00:00:00"/>
    <s v="Second Class"/>
    <s v="FM-14380"/>
    <s v="Fred McMath"/>
    <x v="0"/>
    <s v="United States"/>
    <s v="Aurora"/>
    <x v="22"/>
    <n v="80013"/>
    <x v="1"/>
    <s v="TEC-PH-10002103"/>
    <x v="2"/>
    <x v="7"/>
    <s v="Jabra SPEAK 410"/>
    <n v="300.76799999999997"/>
    <n v="4"/>
    <n v="0.2"/>
    <n v="30.076800000000006"/>
  </r>
  <r>
    <n v="634"/>
    <x v="292"/>
    <x v="3"/>
    <x v="241"/>
    <d v="2014-09-27T00:00:00"/>
    <s v="Second Class"/>
    <s v="BD-11605"/>
    <s v="Brian Dahlen"/>
    <x v="0"/>
    <s v="United States"/>
    <s v="Miami"/>
    <x v="2"/>
    <n v="33180"/>
    <x v="0"/>
    <s v="TEC-AC-10002857"/>
    <x v="2"/>
    <x v="11"/>
    <s v="Verbatim 25 GB 6x Blu-ray Single Layer Recordable Disc, 1/Pack"/>
    <n v="17.880000000000003"/>
    <n v="3"/>
    <n v="0.2"/>
    <n v="2.458499999999999"/>
  </r>
  <r>
    <n v="635"/>
    <x v="292"/>
    <x v="3"/>
    <x v="241"/>
    <d v="2014-09-27T00:00:00"/>
    <s v="Second Class"/>
    <s v="BD-11605"/>
    <s v="Brian Dahlen"/>
    <x v="0"/>
    <s v="United States"/>
    <s v="Miami"/>
    <x v="2"/>
    <n v="33180"/>
    <x v="0"/>
    <s v="OFF-LA-10003930"/>
    <x v="1"/>
    <x v="2"/>
    <s v="Dot Matrix Printer Tape Reel Labels, White, 5000/Box"/>
    <n v="235.94400000000002"/>
    <n v="3"/>
    <n v="0.2"/>
    <n v="85.529700000000005"/>
  </r>
  <r>
    <n v="636"/>
    <x v="293"/>
    <x v="1"/>
    <x v="242"/>
    <d v="2012-10-09T00:00:00"/>
    <s v="Second Class"/>
    <s v="DJ-13420"/>
    <s v="Denny Joy"/>
    <x v="1"/>
    <s v="United States"/>
    <s v="Warner Robins"/>
    <x v="32"/>
    <n v="31088"/>
    <x v="0"/>
    <s v="FUR-CH-10001482"/>
    <x v="0"/>
    <x v="1"/>
    <s v="Office Star - Mesh Screen back chair with Vinyl seat"/>
    <n v="392.93999999999994"/>
    <n v="3"/>
    <n v="0"/>
    <n v="43.223399999999984"/>
  </r>
  <r>
    <n v="637"/>
    <x v="294"/>
    <x v="0"/>
    <x v="243"/>
    <d v="2013-08-22T00:00:00"/>
    <s v="Standard Class"/>
    <s v="ME-17725"/>
    <s v="Max Engle"/>
    <x v="0"/>
    <s v="United States"/>
    <s v="Aurora"/>
    <x v="22"/>
    <n v="80013"/>
    <x v="1"/>
    <s v="OFF-BI-10001989"/>
    <x v="1"/>
    <x v="8"/>
    <s v="Premium Transparent Presentation Covers by GBC"/>
    <n v="18.882000000000005"/>
    <n v="3"/>
    <n v="0.7"/>
    <n v="-13.846800000000002"/>
  </r>
  <r>
    <n v="638"/>
    <x v="294"/>
    <x v="0"/>
    <x v="243"/>
    <d v="2013-08-22T00:00:00"/>
    <s v="Standard Class"/>
    <s v="ME-17725"/>
    <s v="Max Engle"/>
    <x v="0"/>
    <s v="United States"/>
    <s v="Aurora"/>
    <x v="22"/>
    <n v="80013"/>
    <x v="1"/>
    <s v="OFF-AP-10003287"/>
    <x v="1"/>
    <x v="9"/>
    <s v="Tripp Lite TLP810NET Broadband Surge for Modem/Fax"/>
    <n v="122.328"/>
    <n v="3"/>
    <n v="0.2"/>
    <n v="12.232799999999997"/>
  </r>
  <r>
    <n v="639"/>
    <x v="295"/>
    <x v="0"/>
    <x v="244"/>
    <d v="2013-05-26T00:00:00"/>
    <s v="Standard Class"/>
    <s v="RB-19465"/>
    <s v="Rick Bensley"/>
    <x v="2"/>
    <s v="United States"/>
    <s v="Vallejo"/>
    <x v="1"/>
    <n v="94591"/>
    <x v="1"/>
    <s v="FUR-FU-10000576"/>
    <x v="0"/>
    <x v="5"/>
    <s v="Luxo Professional Fluorescent Magnifier Lamp with Clamp-Mount Base"/>
    <n v="1049.2"/>
    <n v="5"/>
    <n v="0"/>
    <n v="272.79200000000003"/>
  </r>
  <r>
    <n v="640"/>
    <x v="295"/>
    <x v="0"/>
    <x v="244"/>
    <d v="2013-05-26T00:00:00"/>
    <s v="Standard Class"/>
    <s v="RB-19465"/>
    <s v="Rick Bensley"/>
    <x v="2"/>
    <s v="United States"/>
    <s v="Vallejo"/>
    <x v="1"/>
    <n v="94591"/>
    <x v="1"/>
    <s v="OFF-BI-10004728"/>
    <x v="1"/>
    <x v="8"/>
    <s v="Wilson Jones Turn Tabs Binder Tool for Ring Binders"/>
    <n v="15.424000000000001"/>
    <n v="4"/>
    <n v="0.2"/>
    <n v="5.0128000000000004"/>
  </r>
  <r>
    <n v="641"/>
    <x v="296"/>
    <x v="0"/>
    <x v="122"/>
    <d v="2013-12-23T00:00:00"/>
    <s v="Standard Class"/>
    <s v="JD-16150"/>
    <s v="Justin Deggeller"/>
    <x v="1"/>
    <s v="United States"/>
    <s v="Minneapolis"/>
    <x v="11"/>
    <n v="55407"/>
    <x v="2"/>
    <s v="FUR-FU-10000732"/>
    <x v="0"/>
    <x v="5"/>
    <s v="Eldon 200 Class Desk Accessories"/>
    <n v="18.84"/>
    <n v="3"/>
    <n v="0"/>
    <n v="6.0287999999999995"/>
  </r>
  <r>
    <n v="642"/>
    <x v="297"/>
    <x v="3"/>
    <x v="245"/>
    <d v="2014-08-04T00:00:00"/>
    <s v="Second Class"/>
    <s v="JL-15835"/>
    <s v="John Lee"/>
    <x v="0"/>
    <s v="United States"/>
    <s v="Mission Viejo"/>
    <x v="1"/>
    <n v="92691"/>
    <x v="1"/>
    <s v="OFF-ST-10000585"/>
    <x v="1"/>
    <x v="4"/>
    <s v="Economy Rollaway Files"/>
    <n v="330.4"/>
    <n v="2"/>
    <n v="0"/>
    <n v="85.903999999999996"/>
  </r>
  <r>
    <n v="643"/>
    <x v="297"/>
    <x v="3"/>
    <x v="245"/>
    <d v="2014-08-04T00:00:00"/>
    <s v="Second Class"/>
    <s v="JL-15835"/>
    <s v="John Lee"/>
    <x v="0"/>
    <s v="United States"/>
    <s v="Mission Viejo"/>
    <x v="1"/>
    <n v="92691"/>
    <x v="1"/>
    <s v="OFF-LA-10002787"/>
    <x v="1"/>
    <x v="2"/>
    <s v="Avery 480"/>
    <n v="26.25"/>
    <n v="7"/>
    <n v="0"/>
    <n v="12.599999999999998"/>
  </r>
  <r>
    <n v="644"/>
    <x v="298"/>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x v="299"/>
    <x v="3"/>
    <x v="246"/>
    <d v="2014-07-26T00:00:00"/>
    <s v="Standard Class"/>
    <s v="TW-21025"/>
    <s v="Tamara Willingham"/>
    <x v="2"/>
    <s v="United States"/>
    <s v="Plainfield"/>
    <x v="30"/>
    <n v="7060"/>
    <x v="3"/>
    <s v="OFF-PA-10001934"/>
    <x v="1"/>
    <x v="10"/>
    <s v="Xerox 1993"/>
    <n v="6.48"/>
    <n v="1"/>
    <n v="0"/>
    <n v="3.1752000000000002"/>
  </r>
  <r>
    <n v="646"/>
    <x v="300"/>
    <x v="3"/>
    <x v="247"/>
    <d v="2015-01-06T00:00:00"/>
    <s v="Standard Class"/>
    <s v="CC-12430"/>
    <s v="Chuck Clark"/>
    <x v="2"/>
    <s v="United States"/>
    <s v="Columbus"/>
    <x v="14"/>
    <n v="47201"/>
    <x v="2"/>
    <s v="OFF-AP-10002457"/>
    <x v="1"/>
    <x v="9"/>
    <s v="Eureka The Boss Plus 12-Amp Hard Box Upright Vacuum, Red"/>
    <n v="209.3"/>
    <n v="2"/>
    <n v="0"/>
    <n v="56.510999999999996"/>
  </r>
  <r>
    <n v="647"/>
    <x v="301"/>
    <x v="0"/>
    <x v="178"/>
    <d v="2013-04-09T00:00:00"/>
    <s v="Standard Class"/>
    <s v="BB-10990"/>
    <s v="Barry Blumstein"/>
    <x v="1"/>
    <s v="United States"/>
    <s v="Sierra Vista"/>
    <x v="16"/>
    <n v="85635"/>
    <x v="1"/>
    <s v="OFF-FA-10003112"/>
    <x v="1"/>
    <x v="13"/>
    <s v="Staples"/>
    <n v="31.560000000000002"/>
    <n v="5"/>
    <n v="0.2"/>
    <n v="9.8624999999999972"/>
  </r>
  <r>
    <n v="648"/>
    <x v="301"/>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x v="302"/>
    <x v="0"/>
    <x v="25"/>
    <d v="2013-12-17T00:00:00"/>
    <s v="Second Class"/>
    <s v="AR-10825"/>
    <s v="Anthony Rawles"/>
    <x v="1"/>
    <s v="United States"/>
    <s v="Vancouver"/>
    <x v="4"/>
    <n v="98661"/>
    <x v="1"/>
    <s v="FUR-FU-10001935"/>
    <x v="0"/>
    <x v="5"/>
    <s v="3M Hangers With Command Adhesive"/>
    <n v="14.8"/>
    <n v="4"/>
    <n v="0"/>
    <n v="6.0680000000000014"/>
  </r>
  <r>
    <n v="650"/>
    <x v="302"/>
    <x v="0"/>
    <x v="25"/>
    <d v="2013-12-17T00:00:00"/>
    <s v="Second Class"/>
    <s v="AR-10825"/>
    <s v="Anthony Rawles"/>
    <x v="1"/>
    <s v="United States"/>
    <s v="Vancouver"/>
    <x v="4"/>
    <n v="98661"/>
    <x v="1"/>
    <s v="TEC-PH-10003273"/>
    <x v="2"/>
    <x v="7"/>
    <s v="AT&amp;T TR1909W"/>
    <n v="302.37599999999998"/>
    <n v="3"/>
    <n v="0.2"/>
    <n v="22.678200000000018"/>
  </r>
  <r>
    <n v="651"/>
    <x v="302"/>
    <x v="0"/>
    <x v="25"/>
    <d v="2013-12-17T00:00:00"/>
    <s v="Second Class"/>
    <s v="AR-10825"/>
    <s v="Anthony Rawles"/>
    <x v="1"/>
    <s v="United States"/>
    <s v="Vancouver"/>
    <x v="4"/>
    <n v="98661"/>
    <x v="1"/>
    <s v="TEC-AC-10001142"/>
    <x v="2"/>
    <x v="11"/>
    <s v="First Data FD10 PIN Pad"/>
    <n v="316"/>
    <n v="4"/>
    <n v="0"/>
    <n v="31.599999999999966"/>
  </r>
  <r>
    <n v="652"/>
    <x v="303"/>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x v="304"/>
    <x v="3"/>
    <x v="249"/>
    <d v="2014-06-24T00:00:00"/>
    <s v="Standard Class"/>
    <s v="AR-10405"/>
    <s v="Allen Rosenblatt"/>
    <x v="1"/>
    <s v="United States"/>
    <s v="New York City"/>
    <x v="15"/>
    <n v="10035"/>
    <x v="3"/>
    <s v="OFF-PA-10003892"/>
    <x v="1"/>
    <x v="10"/>
    <s v="Xerox 1943"/>
    <n v="97.82"/>
    <n v="2"/>
    <n v="0"/>
    <n v="45.975399999999993"/>
  </r>
  <r>
    <n v="654"/>
    <x v="304"/>
    <x v="3"/>
    <x v="249"/>
    <d v="2014-06-24T00:00:00"/>
    <s v="Standard Class"/>
    <s v="AR-10405"/>
    <s v="Allen Rosenblatt"/>
    <x v="1"/>
    <s v="United States"/>
    <s v="New York City"/>
    <x v="15"/>
    <n v="10035"/>
    <x v="3"/>
    <s v="TEC-AC-10001101"/>
    <x v="2"/>
    <x v="11"/>
    <s v="Sony 16GB Class 10 Micro SDHC R40 Memory Card"/>
    <n v="103.12"/>
    <n v="8"/>
    <n v="0"/>
    <n v="10.311999999999998"/>
  </r>
  <r>
    <n v="655"/>
    <x v="305"/>
    <x v="0"/>
    <x v="250"/>
    <d v="2013-08-29T00:00:00"/>
    <s v="Standard Class"/>
    <s v="CR-12730"/>
    <s v="Craig Reiter"/>
    <x v="0"/>
    <s v="United States"/>
    <s v="Columbus"/>
    <x v="24"/>
    <n v="43229"/>
    <x v="3"/>
    <s v="OFF-AP-10002439"/>
    <x v="1"/>
    <x v="9"/>
    <s v="Tripp Lite Isotel 8 Ultra 8 Outlet Metal Surge"/>
    <n v="113.55200000000001"/>
    <n v="2"/>
    <n v="0.2"/>
    <n v="8.5163999999999938"/>
  </r>
  <r>
    <n v="656"/>
    <x v="305"/>
    <x v="0"/>
    <x v="250"/>
    <d v="2013-08-29T00:00:00"/>
    <s v="Standard Class"/>
    <s v="CR-12730"/>
    <s v="Craig Reiter"/>
    <x v="0"/>
    <s v="United States"/>
    <s v="Columbus"/>
    <x v="24"/>
    <n v="43229"/>
    <x v="3"/>
    <s v="OFF-BI-10002827"/>
    <x v="1"/>
    <x v="8"/>
    <s v="Avery Durable Poly Binders"/>
    <n v="3.3180000000000005"/>
    <n v="2"/>
    <n v="0.7"/>
    <n v="-2.6543999999999999"/>
  </r>
  <r>
    <n v="657"/>
    <x v="305"/>
    <x v="0"/>
    <x v="250"/>
    <d v="2013-08-29T00:00:00"/>
    <s v="Standard Class"/>
    <s v="CR-12730"/>
    <s v="Craig Reiter"/>
    <x v="0"/>
    <s v="United States"/>
    <s v="Columbus"/>
    <x v="24"/>
    <n v="43229"/>
    <x v="3"/>
    <s v="OFF-EN-10002230"/>
    <x v="1"/>
    <x v="12"/>
    <s v="Airmail Envelopes"/>
    <n v="134.28800000000001"/>
    <n v="2"/>
    <n v="0.2"/>
    <n v="45.322199999999995"/>
  </r>
  <r>
    <n v="658"/>
    <x v="306"/>
    <x v="0"/>
    <x v="251"/>
    <d v="2013-09-20T00:00:00"/>
    <s v="Same Day"/>
    <s v="EH-14125"/>
    <s v="Eugene Hildebrand"/>
    <x v="2"/>
    <s v="United States"/>
    <s v="Aurora"/>
    <x v="10"/>
    <n v="60505"/>
    <x v="2"/>
    <s v="FUR-CH-10001215"/>
    <x v="0"/>
    <x v="1"/>
    <s v="Global Troy Executive Leather Low-Back Tilter"/>
    <n v="701.37199999999996"/>
    <n v="2"/>
    <n v="0.3"/>
    <n v="-50.098000000000013"/>
  </r>
  <r>
    <n v="659"/>
    <x v="306"/>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x v="307"/>
    <x v="1"/>
    <x v="252"/>
    <d v="2012-08-28T00:00:00"/>
    <s v="Standard Class"/>
    <s v="CB-12025"/>
    <s v="Cassandra Brandow"/>
    <x v="0"/>
    <s v="United States"/>
    <s v="Arlington"/>
    <x v="5"/>
    <n v="76017"/>
    <x v="2"/>
    <s v="OFF-ST-10001490"/>
    <x v="1"/>
    <x v="4"/>
    <s v="Hot File 7-Pocket, Floor Stand"/>
    <n v="999.43200000000002"/>
    <n v="7"/>
    <n v="0.2"/>
    <n v="124.92899999999986"/>
  </r>
  <r>
    <n v="661"/>
    <x v="307"/>
    <x v="1"/>
    <x v="252"/>
    <d v="2012-08-28T00:00:00"/>
    <s v="Standard Class"/>
    <s v="CB-12025"/>
    <s v="Cassandra Brandow"/>
    <x v="0"/>
    <s v="United States"/>
    <s v="Arlington"/>
    <x v="5"/>
    <n v="76017"/>
    <x v="2"/>
    <s v="OFF-ST-10001511"/>
    <x v="1"/>
    <x v="4"/>
    <s v="Space Solutions Commercial Steel Shelving"/>
    <n v="724.08"/>
    <n v="14"/>
    <n v="0.2"/>
    <n v="-135.7650000000001"/>
  </r>
  <r>
    <n v="662"/>
    <x v="307"/>
    <x v="1"/>
    <x v="252"/>
    <d v="2012-08-28T00:00:00"/>
    <s v="Standard Class"/>
    <s v="CB-12025"/>
    <s v="Cassandra Brandow"/>
    <x v="0"/>
    <s v="United States"/>
    <s v="Arlington"/>
    <x v="5"/>
    <n v="76017"/>
    <x v="2"/>
    <s v="FUR-TA-10001768"/>
    <x v="0"/>
    <x v="3"/>
    <s v="Hon Racetrack Conference Tables"/>
    <n v="918.78499999999985"/>
    <n v="5"/>
    <n v="0.3"/>
    <n v="-118.12950000000006"/>
  </r>
  <r>
    <n v="663"/>
    <x v="307"/>
    <x v="1"/>
    <x v="252"/>
    <d v="2012-08-28T00:00:00"/>
    <s v="Standard Class"/>
    <s v="CB-12025"/>
    <s v="Cassandra Brandow"/>
    <x v="0"/>
    <s v="United States"/>
    <s v="Arlington"/>
    <x v="5"/>
    <n v="76017"/>
    <x v="2"/>
    <s v="OFF-BI-10003981"/>
    <x v="1"/>
    <x v="8"/>
    <s v="Avery Durable Plastic 1&quot; Binders"/>
    <n v="2.7239999999999993"/>
    <n v="3"/>
    <n v="0.8"/>
    <n v="-4.2222000000000008"/>
  </r>
  <r>
    <n v="664"/>
    <x v="308"/>
    <x v="0"/>
    <x v="253"/>
    <d v="2013-03-31T00:00:00"/>
    <s v="Standard Class"/>
    <s v="SP-20545"/>
    <s v="Sibella Parks"/>
    <x v="1"/>
    <s v="United States"/>
    <s v="New York City"/>
    <x v="15"/>
    <n v="10011"/>
    <x v="3"/>
    <s v="OFF-ST-10001522"/>
    <x v="1"/>
    <x v="4"/>
    <s v="Gould Plastics 18-Pocket Panel Bin, 34w x 5-1/4d x 20-1/2h"/>
    <n v="459.95"/>
    <n v="5"/>
    <n v="0"/>
    <n v="18.397999999999968"/>
  </r>
  <r>
    <n v="665"/>
    <x v="309"/>
    <x v="0"/>
    <x v="254"/>
    <d v="2013-11-05T00:00:00"/>
    <s v="Same Day"/>
    <s v="RC-19825"/>
    <s v="Roy Collins"/>
    <x v="0"/>
    <s v="United States"/>
    <s v="Louisville"/>
    <x v="0"/>
    <n v="40214"/>
    <x v="0"/>
    <s v="OFF-FA-10000621"/>
    <x v="1"/>
    <x v="13"/>
    <s v="OIC Colored Binder Clips, Assorted Sizes"/>
    <n v="10.74"/>
    <n v="3"/>
    <n v="0"/>
    <n v="5.2625999999999999"/>
  </r>
  <r>
    <n v="666"/>
    <x v="310"/>
    <x v="3"/>
    <x v="110"/>
    <d v="2014-06-11T00:00:00"/>
    <s v="Second Class"/>
    <s v="TH-21235"/>
    <s v="Tiffany House"/>
    <x v="1"/>
    <s v="United States"/>
    <s v="Dallas"/>
    <x v="5"/>
    <n v="75081"/>
    <x v="2"/>
    <s v="OFF-SU-10004231"/>
    <x v="1"/>
    <x v="14"/>
    <s v="Acme Tagit Stainless Steel Antibacterial Scissors"/>
    <n v="23.76"/>
    <n v="3"/>
    <n v="0.2"/>
    <n v="2.0789999999999997"/>
  </r>
  <r>
    <n v="667"/>
    <x v="310"/>
    <x v="3"/>
    <x v="110"/>
    <d v="2014-06-11T00:00:00"/>
    <s v="Second Class"/>
    <s v="TH-21235"/>
    <s v="Tiffany House"/>
    <x v="1"/>
    <s v="United States"/>
    <s v="Dallas"/>
    <x v="5"/>
    <n v="75081"/>
    <x v="2"/>
    <s v="OFF-PA-10000474"/>
    <x v="1"/>
    <x v="10"/>
    <s v="Staples"/>
    <n v="85.055999999999997"/>
    <n v="3"/>
    <n v="0.2"/>
    <n v="28.706399999999991"/>
  </r>
  <r>
    <n v="668"/>
    <x v="310"/>
    <x v="3"/>
    <x v="110"/>
    <d v="2014-06-11T00:00:00"/>
    <s v="Second Class"/>
    <s v="TH-21235"/>
    <s v="Tiffany House"/>
    <x v="1"/>
    <s v="United States"/>
    <s v="Dallas"/>
    <x v="5"/>
    <n v="75081"/>
    <x v="2"/>
    <s v="TEC-PH-10004042"/>
    <x v="2"/>
    <x v="7"/>
    <s v="ClearOne Communications CHAT 70 OC Speaker Phone"/>
    <n v="381.57600000000002"/>
    <n v="3"/>
    <n v="0.2"/>
    <n v="28.618200000000002"/>
  </r>
  <r>
    <n v="669"/>
    <x v="311"/>
    <x v="2"/>
    <x v="163"/>
    <d v="2011-12-26T00:00:00"/>
    <s v="First Class"/>
    <s v="RP-19390"/>
    <s v="Resi Pölking"/>
    <x v="0"/>
    <s v="United States"/>
    <s v="Cleveland"/>
    <x v="24"/>
    <n v="44105"/>
    <x v="3"/>
    <s v="FUR-FU-10003096"/>
    <x v="0"/>
    <x v="5"/>
    <s v="Master Giant Foot Doorstop, Safety Yellow"/>
    <n v="30.36"/>
    <n v="5"/>
    <n v="0.2"/>
    <n v="8.7285000000000004"/>
  </r>
  <r>
    <n v="670"/>
    <x v="312"/>
    <x v="3"/>
    <x v="255"/>
    <d v="2014-06-14T00:00:00"/>
    <s v="Standard Class"/>
    <s v="MO-17800"/>
    <s v="Meg O'Connel"/>
    <x v="2"/>
    <s v="United States"/>
    <s v="Chicago"/>
    <x v="10"/>
    <n v="60653"/>
    <x v="2"/>
    <s v="FUR-FU-10002759"/>
    <x v="0"/>
    <x v="5"/>
    <s v="12-1/2 Diameter Round Wall Clock"/>
    <n v="23.976000000000003"/>
    <n v="3"/>
    <n v="0.6"/>
    <n v="-14.385599999999997"/>
  </r>
  <r>
    <n v="671"/>
    <x v="312"/>
    <x v="3"/>
    <x v="255"/>
    <d v="2014-06-14T00:00:00"/>
    <s v="Standard Class"/>
    <s v="MO-17800"/>
    <s v="Meg O'Connel"/>
    <x v="2"/>
    <s v="United States"/>
    <s v="Chicago"/>
    <x v="10"/>
    <n v="60653"/>
    <x v="2"/>
    <s v="FUR-TA-10000688"/>
    <x v="0"/>
    <x v="3"/>
    <s v="Chromcraft Bull-Nose Wood Round Conference Table Top, Wood Base"/>
    <n v="108.925"/>
    <n v="1"/>
    <n v="0.5"/>
    <n v="-71.890500000000017"/>
  </r>
  <r>
    <n v="672"/>
    <x v="312"/>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x v="313"/>
    <x v="3"/>
    <x v="140"/>
    <d v="2014-06-23T00:00:00"/>
    <s v="Standard Class"/>
    <s v="TD-20995"/>
    <s v="Tamara Dahlen"/>
    <x v="0"/>
    <s v="United States"/>
    <s v="Quincy"/>
    <x v="10"/>
    <n v="62301"/>
    <x v="2"/>
    <s v="OFF-AR-10001954"/>
    <x v="1"/>
    <x v="6"/>
    <s v="Newell 331"/>
    <n v="19.559999999999999"/>
    <n v="5"/>
    <n v="0.2"/>
    <n v="1.7115"/>
  </r>
  <r>
    <n v="674"/>
    <x v="314"/>
    <x v="3"/>
    <x v="256"/>
    <d v="2014-12-09T00:00:00"/>
    <s v="First Class"/>
    <s v="RB-19570"/>
    <s v="Rob Beeghly"/>
    <x v="0"/>
    <s v="United States"/>
    <s v="Columbus"/>
    <x v="14"/>
    <n v="47201"/>
    <x v="2"/>
    <s v="OFF-AP-10004532"/>
    <x v="1"/>
    <x v="9"/>
    <s v="Kensington 6 Outlet Guardian Standard Surge Protector"/>
    <n v="61.44"/>
    <n v="3"/>
    <n v="0"/>
    <n v="16.588799999999999"/>
  </r>
  <r>
    <n v="675"/>
    <x v="314"/>
    <x v="3"/>
    <x v="256"/>
    <d v="2014-12-09T00:00:00"/>
    <s v="First Class"/>
    <s v="RB-19570"/>
    <s v="Rob Beeghly"/>
    <x v="0"/>
    <s v="United States"/>
    <s v="Columbus"/>
    <x v="14"/>
    <n v="47201"/>
    <x v="2"/>
    <s v="OFF-PA-10002137"/>
    <x v="1"/>
    <x v="10"/>
    <s v="Southworth 100% Résumé Paper, 24lb."/>
    <n v="38.9"/>
    <n v="5"/>
    <n v="0"/>
    <n v="17.504999999999995"/>
  </r>
  <r>
    <n v="676"/>
    <x v="314"/>
    <x v="3"/>
    <x v="256"/>
    <d v="2014-12-09T00:00:00"/>
    <s v="First Class"/>
    <s v="RB-19570"/>
    <s v="Rob Beeghly"/>
    <x v="0"/>
    <s v="United States"/>
    <s v="Columbus"/>
    <x v="14"/>
    <n v="47201"/>
    <x v="2"/>
    <s v="TEC-AC-10003832"/>
    <x v="2"/>
    <x v="11"/>
    <s v="Imation 16GB Mini TravelDrive USB 2.0 Flash Drive"/>
    <n v="99.390000000000015"/>
    <n v="3"/>
    <n v="0"/>
    <n v="40.749900000000004"/>
  </r>
  <r>
    <n v="677"/>
    <x v="315"/>
    <x v="3"/>
    <x v="257"/>
    <d v="2014-03-24T00:00:00"/>
    <s v="Standard Class"/>
    <s v="CD-11980"/>
    <s v="Carol Darley"/>
    <x v="0"/>
    <s v="United States"/>
    <s v="Tyler"/>
    <x v="5"/>
    <n v="75701"/>
    <x v="2"/>
    <s v="OFF-AP-10000804"/>
    <x v="1"/>
    <x v="9"/>
    <s v="Hoover Portapower Portable Vacuum"/>
    <n v="2.6879999999999997"/>
    <n v="3"/>
    <n v="0.8"/>
    <n v="-7.3920000000000021"/>
  </r>
  <r>
    <n v="678"/>
    <x v="315"/>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x v="315"/>
    <x v="3"/>
    <x v="257"/>
    <d v="2014-03-24T00:00:00"/>
    <s v="Standard Class"/>
    <s v="CD-11980"/>
    <s v="Carol Darley"/>
    <x v="0"/>
    <s v="United States"/>
    <s v="Tyler"/>
    <x v="5"/>
    <n v="75701"/>
    <x v="2"/>
    <s v="FUR-FU-10003553"/>
    <x v="0"/>
    <x v="5"/>
    <s v="Howard Miller 13-1/2&quot; Diameter Rosebrook Wall Clock"/>
    <n v="82.524000000000001"/>
    <n v="3"/>
    <n v="0.6"/>
    <n v="-41.261999999999972"/>
  </r>
  <r>
    <n v="680"/>
    <x v="315"/>
    <x v="3"/>
    <x v="257"/>
    <d v="2014-03-24T00:00:00"/>
    <s v="Standard Class"/>
    <s v="CD-11980"/>
    <s v="Carol Darley"/>
    <x v="0"/>
    <s v="United States"/>
    <s v="Tyler"/>
    <x v="5"/>
    <n v="75701"/>
    <x v="2"/>
    <s v="OFF-BI-10004632"/>
    <x v="1"/>
    <x v="8"/>
    <s v="Ibico Hi-Tech Manual Binding System"/>
    <n v="182.99399999999997"/>
    <n v="3"/>
    <n v="0.8"/>
    <n v="-320.23950000000013"/>
  </r>
  <r>
    <n v="681"/>
    <x v="316"/>
    <x v="0"/>
    <x v="258"/>
    <d v="2013-11-25T00:00:00"/>
    <s v="Standard Class"/>
    <s v="DJ-13630"/>
    <s v="Doug Jacobs"/>
    <x v="0"/>
    <s v="United States"/>
    <s v="New York City"/>
    <x v="15"/>
    <n v="10024"/>
    <x v="3"/>
    <s v="OFF-BI-10003305"/>
    <x v="1"/>
    <x v="8"/>
    <s v="Avery Hanging File Binders"/>
    <n v="14.352000000000002"/>
    <n v="3"/>
    <n v="0.2"/>
    <n v="4.6643999999999988"/>
  </r>
  <r>
    <n v="682"/>
    <x v="316"/>
    <x v="0"/>
    <x v="258"/>
    <d v="2013-11-25T00:00:00"/>
    <s v="Standard Class"/>
    <s v="DJ-13630"/>
    <s v="Doug Jacobs"/>
    <x v="0"/>
    <s v="United States"/>
    <s v="New York City"/>
    <x v="15"/>
    <n v="10024"/>
    <x v="3"/>
    <s v="OFF-ST-10002583"/>
    <x v="1"/>
    <x v="4"/>
    <s v="Fellowes Neat Ideas Storage Cubes"/>
    <n v="64.959999999999994"/>
    <n v="2"/>
    <n v="0"/>
    <n v="2.598399999999998"/>
  </r>
  <r>
    <n v="683"/>
    <x v="316"/>
    <x v="0"/>
    <x v="258"/>
    <d v="2013-11-25T00:00:00"/>
    <s v="Standard Class"/>
    <s v="DJ-13630"/>
    <s v="Doug Jacobs"/>
    <x v="0"/>
    <s v="United States"/>
    <s v="New York City"/>
    <x v="15"/>
    <n v="10024"/>
    <x v="3"/>
    <s v="OFF-ST-10004507"/>
    <x v="1"/>
    <x v="4"/>
    <s v="Advantus Rolling Storage Box"/>
    <n v="68.599999999999994"/>
    <n v="4"/>
    <n v="0"/>
    <n v="18.521999999999998"/>
  </r>
  <r>
    <n v="684"/>
    <x v="317"/>
    <x v="3"/>
    <x v="259"/>
    <d v="2014-11-05T00:00:00"/>
    <s v="Same Day"/>
    <s v="GT-14635"/>
    <s v="Grant Thornton"/>
    <x v="1"/>
    <s v="United States"/>
    <s v="Burlington"/>
    <x v="3"/>
    <n v="27217"/>
    <x v="0"/>
    <s v="TEC-MA-10004125"/>
    <x v="2"/>
    <x v="15"/>
    <s v="Cubify CubeX 3D Printer Triple Head Print"/>
    <n v="7999.98"/>
    <n v="4"/>
    <n v="0.5"/>
    <n v="-3839.9903999999988"/>
  </r>
  <r>
    <n v="685"/>
    <x v="317"/>
    <x v="3"/>
    <x v="259"/>
    <d v="2014-11-05T00:00:00"/>
    <s v="Same Day"/>
    <s v="GT-14635"/>
    <s v="Grant Thornton"/>
    <x v="1"/>
    <s v="United States"/>
    <s v="Burlington"/>
    <x v="3"/>
    <n v="27217"/>
    <x v="0"/>
    <s v="OFF-AP-10002457"/>
    <x v="1"/>
    <x v="9"/>
    <s v="Eureka The Boss Plus 12-Amp Hard Box Upright Vacuum, Red"/>
    <n v="167.44000000000003"/>
    <n v="2"/>
    <n v="0.2"/>
    <n v="14.650999999999989"/>
  </r>
  <r>
    <n v="686"/>
    <x v="318"/>
    <x v="2"/>
    <x v="260"/>
    <d v="2011-07-08T00:00:00"/>
    <s v="First Class"/>
    <s v="MC-17845"/>
    <s v="Michael Chen"/>
    <x v="0"/>
    <s v="United States"/>
    <s v="Jackson"/>
    <x v="35"/>
    <n v="39212"/>
    <x v="0"/>
    <s v="TEC-AC-10003911"/>
    <x v="2"/>
    <x v="11"/>
    <s v="NETGEAR AC1750 Dual Band Gigabit Smart WiFi Router"/>
    <n v="479.97"/>
    <n v="3"/>
    <n v="0"/>
    <n v="163.18979999999999"/>
  </r>
  <r>
    <n v="687"/>
    <x v="318"/>
    <x v="2"/>
    <x v="260"/>
    <d v="2011-07-08T00:00:00"/>
    <s v="First Class"/>
    <s v="MC-17845"/>
    <s v="Michael Chen"/>
    <x v="0"/>
    <s v="United States"/>
    <s v="Jackson"/>
    <x v="35"/>
    <n v="39212"/>
    <x v="0"/>
    <s v="OFF-LA-10001934"/>
    <x v="1"/>
    <x v="2"/>
    <s v="Avery 516"/>
    <n v="14.62"/>
    <n v="2"/>
    <n v="0"/>
    <n v="6.8713999999999995"/>
  </r>
  <r>
    <n v="688"/>
    <x v="318"/>
    <x v="2"/>
    <x v="260"/>
    <d v="2011-07-08T00:00:00"/>
    <s v="First Class"/>
    <s v="MC-17845"/>
    <s v="Michael Chen"/>
    <x v="0"/>
    <s v="United States"/>
    <s v="Jackson"/>
    <x v="35"/>
    <n v="39212"/>
    <x v="0"/>
    <s v="OFF-PA-10000304"/>
    <x v="1"/>
    <x v="10"/>
    <s v="Xerox 1995"/>
    <n v="19.440000000000001"/>
    <n v="3"/>
    <n v="0"/>
    <n v="9.3312000000000008"/>
  </r>
  <r>
    <n v="689"/>
    <x v="319"/>
    <x v="3"/>
    <x v="53"/>
    <d v="2014-12-30T00:00:00"/>
    <s v="Standard Class"/>
    <s v="RA-19285"/>
    <s v="Ralph Arnett"/>
    <x v="0"/>
    <s v="United States"/>
    <s v="New York City"/>
    <x v="15"/>
    <n v="10035"/>
    <x v="3"/>
    <s v="FUR-BO-10004015"/>
    <x v="0"/>
    <x v="0"/>
    <s v="Bush Andora Bookcase, Maple/Graphite Gray Finish"/>
    <n v="191.98400000000001"/>
    <n v="2"/>
    <n v="0.2"/>
    <n v="4.7995999999999768"/>
  </r>
  <r>
    <n v="690"/>
    <x v="320"/>
    <x v="2"/>
    <x v="261"/>
    <d v="2011-06-23T00:00:00"/>
    <s v="Second Class"/>
    <s v="NP-18325"/>
    <s v="Naresj Patel"/>
    <x v="0"/>
    <s v="United States"/>
    <s v="Waynesboro"/>
    <x v="17"/>
    <n v="22980"/>
    <x v="0"/>
    <s v="FUR-FU-10004071"/>
    <x v="0"/>
    <x v="5"/>
    <s v="Luxo Professional Magnifying Clamp-On Fluorescent Lamps"/>
    <n v="104.01"/>
    <n v="1"/>
    <n v="0"/>
    <n v="14.561400000000006"/>
  </r>
  <r>
    <n v="691"/>
    <x v="320"/>
    <x v="2"/>
    <x v="261"/>
    <d v="2011-06-23T00:00:00"/>
    <s v="Second Class"/>
    <s v="NP-18325"/>
    <s v="Naresj Patel"/>
    <x v="0"/>
    <s v="United States"/>
    <s v="Waynesboro"/>
    <x v="17"/>
    <n v="22980"/>
    <x v="0"/>
    <s v="TEC-PH-10002033"/>
    <x v="2"/>
    <x v="7"/>
    <s v="Konftel 250 Conference phone - Charcoal black"/>
    <n v="284.82"/>
    <n v="1"/>
    <n v="0"/>
    <n v="74.053200000000004"/>
  </r>
  <r>
    <n v="692"/>
    <x v="320"/>
    <x v="2"/>
    <x v="261"/>
    <d v="2011-06-23T00:00:00"/>
    <s v="Second Class"/>
    <s v="NP-18325"/>
    <s v="Naresj Patel"/>
    <x v="0"/>
    <s v="United States"/>
    <s v="Waynesboro"/>
    <x v="17"/>
    <n v="22980"/>
    <x v="0"/>
    <s v="OFF-ST-10002444"/>
    <x v="1"/>
    <x v="4"/>
    <s v="Recycled Eldon Regeneration Jumbo File"/>
    <n v="36.839999999999996"/>
    <n v="3"/>
    <n v="0"/>
    <n v="10.315199999999999"/>
  </r>
  <r>
    <n v="693"/>
    <x v="321"/>
    <x v="1"/>
    <x v="262"/>
    <d v="2012-04-02T00:00:00"/>
    <s v="Standard Class"/>
    <s v="AB-10165"/>
    <s v="Alan Barnes"/>
    <x v="0"/>
    <s v="United States"/>
    <s v="Los Angeles"/>
    <x v="1"/>
    <n v="90036"/>
    <x v="1"/>
    <s v="TEC-AC-10002253"/>
    <x v="2"/>
    <x v="11"/>
    <s v="Imation Bio 8GB USB Flash Drive Imation Corp"/>
    <n v="166.24"/>
    <n v="1"/>
    <n v="0"/>
    <n v="24.936000000000007"/>
  </r>
  <r>
    <n v="694"/>
    <x v="321"/>
    <x v="1"/>
    <x v="262"/>
    <d v="2012-04-02T00:00:00"/>
    <s v="Standard Class"/>
    <s v="AB-10165"/>
    <s v="Alan Barnes"/>
    <x v="0"/>
    <s v="United States"/>
    <s v="Los Angeles"/>
    <x v="1"/>
    <n v="90036"/>
    <x v="1"/>
    <s v="OFF-PA-10000743"/>
    <x v="1"/>
    <x v="10"/>
    <s v="Xerox 1977"/>
    <n v="33.4"/>
    <n v="5"/>
    <n v="0"/>
    <n v="16.032"/>
  </r>
  <r>
    <n v="695"/>
    <x v="322"/>
    <x v="1"/>
    <x v="263"/>
    <d v="2012-05-17T00:00:00"/>
    <s v="First Class"/>
    <s v="JO-15550"/>
    <s v="Jesus Ocampo"/>
    <x v="2"/>
    <s v="United States"/>
    <s v="Chester"/>
    <x v="9"/>
    <n v="19013"/>
    <x v="3"/>
    <s v="OFF-AR-10003373"/>
    <x v="1"/>
    <x v="6"/>
    <s v="Boston School Pro Electric Pencil Sharpener, 1670"/>
    <n v="198.27200000000002"/>
    <n v="8"/>
    <n v="0.2"/>
    <n v="17.34879999999999"/>
  </r>
  <r>
    <n v="696"/>
    <x v="322"/>
    <x v="1"/>
    <x v="263"/>
    <d v="2012-05-17T00:00:00"/>
    <s v="First Class"/>
    <s v="JO-15550"/>
    <s v="Jesus Ocampo"/>
    <x v="2"/>
    <s v="United States"/>
    <s v="Chester"/>
    <x v="9"/>
    <n v="19013"/>
    <x v="3"/>
    <s v="OFF-LA-10002312"/>
    <x v="1"/>
    <x v="2"/>
    <s v="Avery 490"/>
    <n v="47.360000000000007"/>
    <n v="4"/>
    <n v="0.2"/>
    <n v="17.759999999999998"/>
  </r>
  <r>
    <n v="697"/>
    <x v="322"/>
    <x v="1"/>
    <x v="263"/>
    <d v="2012-05-17T00:00:00"/>
    <s v="First Class"/>
    <s v="JO-15550"/>
    <s v="Jesus Ocampo"/>
    <x v="2"/>
    <s v="United States"/>
    <s v="Chester"/>
    <x v="9"/>
    <n v="19013"/>
    <x v="3"/>
    <s v="OFF-EN-10000927"/>
    <x v="1"/>
    <x v="12"/>
    <s v="Jet-Pak Recycled Peel 'N' Seal Padded Mailers"/>
    <n v="200.98400000000004"/>
    <n v="7"/>
    <n v="0.2"/>
    <n v="62.807499999999976"/>
  </r>
  <r>
    <n v="698"/>
    <x v="322"/>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x v="322"/>
    <x v="1"/>
    <x v="263"/>
    <d v="2012-05-17T00:00:00"/>
    <s v="First Class"/>
    <s v="JO-15550"/>
    <s v="Jesus Ocampo"/>
    <x v="2"/>
    <s v="United States"/>
    <s v="Chester"/>
    <x v="9"/>
    <n v="19013"/>
    <x v="3"/>
    <s v="OFF-AR-10001118"/>
    <x v="1"/>
    <x v="6"/>
    <s v="Binney &amp; Smith Crayola Metallic Crayons, 16-Color Pack"/>
    <n v="2.6960000000000002"/>
    <n v="1"/>
    <n v="0.2"/>
    <n v="0.8088000000000003"/>
  </r>
  <r>
    <n v="700"/>
    <x v="322"/>
    <x v="1"/>
    <x v="263"/>
    <d v="2012-05-17T00:00:00"/>
    <s v="First Class"/>
    <s v="JO-15550"/>
    <s v="Jesus Ocampo"/>
    <x v="2"/>
    <s v="United States"/>
    <s v="Chester"/>
    <x v="9"/>
    <n v="19013"/>
    <x v="3"/>
    <s v="OFF-BI-10001575"/>
    <x v="1"/>
    <x v="8"/>
    <s v="GBC Linen Binding Covers"/>
    <n v="18.588000000000005"/>
    <n v="2"/>
    <n v="0.7"/>
    <n v="-13.6312"/>
  </r>
  <r>
    <n v="701"/>
    <x v="322"/>
    <x v="1"/>
    <x v="263"/>
    <d v="2012-05-17T00:00:00"/>
    <s v="First Class"/>
    <s v="JO-15550"/>
    <s v="Jesus Ocampo"/>
    <x v="2"/>
    <s v="United States"/>
    <s v="Chester"/>
    <x v="9"/>
    <n v="19013"/>
    <x v="3"/>
    <s v="OFF-BI-10001982"/>
    <x v="1"/>
    <x v="8"/>
    <s v="Wilson Jones Custom Binder Spines &amp; Labels"/>
    <n v="4.8960000000000008"/>
    <n v="3"/>
    <n v="0.7"/>
    <n v="-3.4271999999999991"/>
  </r>
  <r>
    <n v="702"/>
    <x v="323"/>
    <x v="3"/>
    <x v="264"/>
    <d v="2014-09-09T00:00:00"/>
    <s v="Standard Class"/>
    <s v="Dl-13600"/>
    <s v="Dorris liebe"/>
    <x v="1"/>
    <s v="United States"/>
    <s v="Cleveland"/>
    <x v="24"/>
    <n v="44105"/>
    <x v="3"/>
    <s v="FUR-FU-10002960"/>
    <x v="0"/>
    <x v="5"/>
    <s v="Eldon 200 Class Desk Accessories, Burgundy"/>
    <n v="15.072000000000003"/>
    <n v="3"/>
    <n v="0.2"/>
    <n v="4.1448"/>
  </r>
  <r>
    <n v="703"/>
    <x v="324"/>
    <x v="0"/>
    <x v="254"/>
    <d v="2013-11-09T00:00:00"/>
    <s v="Second Class"/>
    <s v="AS-10285"/>
    <s v="Alejandro Savely"/>
    <x v="1"/>
    <s v="United States"/>
    <s v="Seattle"/>
    <x v="4"/>
    <n v="98103"/>
    <x v="1"/>
    <s v="FUR-FU-10003394"/>
    <x v="0"/>
    <x v="5"/>
    <s v="Tenex &quot;The Solids&quot; Textured Chair Mats"/>
    <n v="209.88"/>
    <n v="3"/>
    <n v="0"/>
    <n v="35.679599999999979"/>
  </r>
  <r>
    <n v="704"/>
    <x v="325"/>
    <x v="1"/>
    <x v="265"/>
    <d v="2012-04-14T00:00:00"/>
    <s v="Standard Class"/>
    <s v="JK-15370"/>
    <s v="Jay Kimmel"/>
    <x v="0"/>
    <s v="United States"/>
    <s v="Long Beach"/>
    <x v="1"/>
    <n v="90805"/>
    <x v="1"/>
    <s v="FUR-TA-10002774"/>
    <x v="0"/>
    <x v="3"/>
    <s v="Laminate Occasional Tables"/>
    <n v="369.91200000000003"/>
    <n v="3"/>
    <n v="0.2"/>
    <n v="-13.871700000000047"/>
  </r>
  <r>
    <n v="705"/>
    <x v="326"/>
    <x v="2"/>
    <x v="171"/>
    <d v="2011-09-17T00:00:00"/>
    <s v="Standard Class"/>
    <s v="BN-11470"/>
    <s v="Brad Norvell"/>
    <x v="1"/>
    <s v="United States"/>
    <s v="Cary"/>
    <x v="3"/>
    <n v="27511"/>
    <x v="0"/>
    <s v="OFF-PA-10001800"/>
    <x v="1"/>
    <x v="10"/>
    <s v="Xerox 220"/>
    <n v="10.368000000000002"/>
    <n v="2"/>
    <n v="0.2"/>
    <n v="3.6288"/>
  </r>
  <r>
    <n v="706"/>
    <x v="326"/>
    <x v="2"/>
    <x v="171"/>
    <d v="2011-09-17T00:00:00"/>
    <s v="Standard Class"/>
    <s v="BN-11470"/>
    <s v="Brad Norvell"/>
    <x v="1"/>
    <s v="United States"/>
    <s v="Cary"/>
    <x v="3"/>
    <n v="27511"/>
    <x v="0"/>
    <s v="OFF-AP-10001469"/>
    <x v="1"/>
    <x v="9"/>
    <s v="Fellowes 8 Outlet Superior Workstation Surge Protector"/>
    <n v="166.84"/>
    <n v="5"/>
    <n v="0.2"/>
    <n v="18.769499999999987"/>
  </r>
  <r>
    <n v="707"/>
    <x v="326"/>
    <x v="2"/>
    <x v="171"/>
    <d v="2011-09-17T00:00:00"/>
    <s v="Standard Class"/>
    <s v="BN-11470"/>
    <s v="Brad Norvell"/>
    <x v="1"/>
    <s v="United States"/>
    <s v="Cary"/>
    <x v="3"/>
    <n v="27511"/>
    <x v="0"/>
    <s v="TEC-AC-10002399"/>
    <x v="2"/>
    <x v="11"/>
    <s v="SanDisk Cruzer 32 GB USB Flash Drive"/>
    <n v="15.216000000000001"/>
    <n v="1"/>
    <n v="0.2"/>
    <n v="2.2823999999999991"/>
  </r>
  <r>
    <n v="708"/>
    <x v="327"/>
    <x v="2"/>
    <x v="266"/>
    <d v="2011-12-04T00:00:00"/>
    <s v="First Class"/>
    <s v="DP-13165"/>
    <s v="David Philippe"/>
    <x v="0"/>
    <s v="United States"/>
    <s v="New York City"/>
    <x v="15"/>
    <n v="10035"/>
    <x v="3"/>
    <s v="TEC-AC-10003628"/>
    <x v="2"/>
    <x v="11"/>
    <s v="Logitech 910-002974 M325 Wireless Mouse for Web Scrolling"/>
    <n v="119.96"/>
    <n v="4"/>
    <n v="0"/>
    <n v="52.78240000000001"/>
  </r>
  <r>
    <n v="709"/>
    <x v="327"/>
    <x v="2"/>
    <x v="266"/>
    <d v="2011-12-04T00:00:00"/>
    <s v="First Class"/>
    <s v="DP-13165"/>
    <s v="David Philippe"/>
    <x v="0"/>
    <s v="United States"/>
    <s v="New York City"/>
    <x v="15"/>
    <n v="10035"/>
    <x v="3"/>
    <s v="FUR-BO-10003272"/>
    <x v="0"/>
    <x v="0"/>
    <s v="O'Sullivan Living Dimensions 5-Shelf Bookcases"/>
    <n v="883.92"/>
    <n v="5"/>
    <n v="0.2"/>
    <n v="-110.49000000000007"/>
  </r>
  <r>
    <n v="710"/>
    <x v="327"/>
    <x v="2"/>
    <x v="266"/>
    <d v="2011-12-04T00:00:00"/>
    <s v="First Class"/>
    <s v="DP-13165"/>
    <s v="David Philippe"/>
    <x v="0"/>
    <s v="United States"/>
    <s v="New York City"/>
    <x v="15"/>
    <n v="10035"/>
    <x v="3"/>
    <s v="OFF-BI-10000050"/>
    <x v="1"/>
    <x v="8"/>
    <s v="Angle-D Binders with Locking Rings, Label Holders"/>
    <n v="46.72"/>
    <n v="8"/>
    <n v="0.2"/>
    <n v="15.767999999999997"/>
  </r>
  <r>
    <n v="711"/>
    <x v="328"/>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x v="329"/>
    <x v="3"/>
    <x v="213"/>
    <d v="2014-09-08T00:00:00"/>
    <s v="Standard Class"/>
    <s v="AP-10915"/>
    <s v="Arthur Prichep"/>
    <x v="0"/>
    <s v="United States"/>
    <s v="Palm Coast"/>
    <x v="2"/>
    <n v="32137"/>
    <x v="0"/>
    <s v="OFF-EN-10001219"/>
    <x v="1"/>
    <x v="12"/>
    <s v="#10- 4 1/8&quot; x 9 1/2&quot; Security-Tint Envelopes"/>
    <n v="24.448"/>
    <n v="4"/>
    <n v="0.2"/>
    <n v="8.8623999999999992"/>
  </r>
  <r>
    <n v="713"/>
    <x v="330"/>
    <x v="3"/>
    <x v="240"/>
    <d v="2014-05-25T00:00:00"/>
    <s v="Standard Class"/>
    <s v="RS-19765"/>
    <s v="Roland Schwarz"/>
    <x v="1"/>
    <s v="United States"/>
    <s v="Mount Vernon"/>
    <x v="15"/>
    <n v="10550"/>
    <x v="3"/>
    <s v="OFF-AP-10001154"/>
    <x v="1"/>
    <x v="9"/>
    <s v="Bionaire Personal Warm Mist Humidifier/Vaporizer"/>
    <n v="281.34000000000003"/>
    <n v="6"/>
    <n v="0"/>
    <n v="109.72260000000001"/>
  </r>
  <r>
    <n v="714"/>
    <x v="330"/>
    <x v="3"/>
    <x v="240"/>
    <d v="2014-05-25T00:00:00"/>
    <s v="Standard Class"/>
    <s v="RS-19765"/>
    <s v="Roland Schwarz"/>
    <x v="1"/>
    <s v="United States"/>
    <s v="Mount Vernon"/>
    <x v="15"/>
    <n v="10550"/>
    <x v="3"/>
    <s v="TEC-PH-10003012"/>
    <x v="2"/>
    <x v="7"/>
    <s v="Nortel Meridian M3904 Professional Digital phone"/>
    <n v="307.98"/>
    <n v="2"/>
    <n v="0"/>
    <n v="89.314199999999971"/>
  </r>
  <r>
    <n v="715"/>
    <x v="330"/>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x v="331"/>
    <x v="2"/>
    <x v="268"/>
    <d v="2011-07-06T00:00:00"/>
    <s v="Second Class"/>
    <s v="Dl-13600"/>
    <s v="Dorris liebe"/>
    <x v="1"/>
    <s v="United States"/>
    <s v="Seattle"/>
    <x v="4"/>
    <n v="98105"/>
    <x v="1"/>
    <s v="OFF-BI-10003355"/>
    <x v="1"/>
    <x v="8"/>
    <s v="Cardinal Holdit Business Card Pockets"/>
    <n v="19.920000000000002"/>
    <n v="5"/>
    <n v="0.2"/>
    <n v="6.9719999999999995"/>
  </r>
  <r>
    <n v="717"/>
    <x v="332"/>
    <x v="2"/>
    <x v="269"/>
    <d v="2011-01-15T00:00:00"/>
    <s v="First Class"/>
    <s v="SV-20365"/>
    <s v="Seth Vernon"/>
    <x v="0"/>
    <s v="United States"/>
    <s v="Dover"/>
    <x v="13"/>
    <n v="19901"/>
    <x v="3"/>
    <s v="FUR-FU-10000010"/>
    <x v="0"/>
    <x v="5"/>
    <s v="DAX Value U-Channel Document Frames, Easel Back"/>
    <n v="9.94"/>
    <n v="2"/>
    <n v="0"/>
    <n v="3.0813999999999995"/>
  </r>
  <r>
    <n v="718"/>
    <x v="333"/>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x v="334"/>
    <x v="2"/>
    <x v="270"/>
    <d v="2011-06-07T00:00:00"/>
    <s v="Standard Class"/>
    <s v="CK-12325"/>
    <s v="Christine Kargatis"/>
    <x v="2"/>
    <s v="United States"/>
    <s v="Orem"/>
    <x v="7"/>
    <n v="84057"/>
    <x v="1"/>
    <s v="OFF-BI-10001658"/>
    <x v="1"/>
    <x v="8"/>
    <s v="GBC Standard Therm-A-Bind Covers"/>
    <n v="59.808000000000007"/>
    <n v="3"/>
    <n v="0.2"/>
    <n v="19.4376"/>
  </r>
  <r>
    <n v="720"/>
    <x v="334"/>
    <x v="2"/>
    <x v="270"/>
    <d v="2011-06-07T00:00:00"/>
    <s v="Standard Class"/>
    <s v="CK-12325"/>
    <s v="Christine Kargatis"/>
    <x v="2"/>
    <s v="United States"/>
    <s v="Orem"/>
    <x v="7"/>
    <n v="84057"/>
    <x v="1"/>
    <s v="FUR-FU-10000246"/>
    <x v="0"/>
    <x v="5"/>
    <s v="Aluminum Document Frame"/>
    <n v="73.320000000000007"/>
    <n v="6"/>
    <n v="0"/>
    <n v="21.995999999999992"/>
  </r>
  <r>
    <n v="721"/>
    <x v="335"/>
    <x v="0"/>
    <x v="271"/>
    <d v="2013-02-18T00:00:00"/>
    <s v="Standard Class"/>
    <s v="RD-19810"/>
    <s v="Ross DeVincentis"/>
    <x v="2"/>
    <s v="United States"/>
    <s v="Los Angeles"/>
    <x v="1"/>
    <n v="90045"/>
    <x v="1"/>
    <s v="OFF-PA-10004092"/>
    <x v="1"/>
    <x v="10"/>
    <s v="Tops Green Bar Computer Printout Paper"/>
    <n v="146.82"/>
    <n v="3"/>
    <n v="0"/>
    <n v="73.41"/>
  </r>
  <r>
    <n v="722"/>
    <x v="336"/>
    <x v="0"/>
    <x v="272"/>
    <d v="2013-12-20T00:00:00"/>
    <s v="Standard Class"/>
    <s v="MP-17965"/>
    <s v="Michael Paige"/>
    <x v="1"/>
    <s v="United States"/>
    <s v="Detroit"/>
    <x v="12"/>
    <n v="48205"/>
    <x v="2"/>
    <s v="FUR-TA-10000198"/>
    <x v="0"/>
    <x v="3"/>
    <s v="Chromcraft Bull-Nose Wood Oval Conference Tables &amp; Bases"/>
    <n v="1652.94"/>
    <n v="3"/>
    <n v="0"/>
    <n v="231.41160000000002"/>
  </r>
  <r>
    <n v="723"/>
    <x v="336"/>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x v="337"/>
    <x v="2"/>
    <x v="273"/>
    <d v="2011-10-13T00:00:00"/>
    <s v="Standard Class"/>
    <s v="MR-17545"/>
    <s v="Mathew Reese"/>
    <x v="2"/>
    <s v="United States"/>
    <s v="Philadelphia"/>
    <x v="9"/>
    <n v="19140"/>
    <x v="3"/>
    <s v="FUR-FU-10000222"/>
    <x v="0"/>
    <x v="5"/>
    <s v="Seth Thomas 16&quot; Steel Case Clock"/>
    <n v="129.91999999999999"/>
    <n v="5"/>
    <n v="0.2"/>
    <n v="21.112000000000002"/>
  </r>
  <r>
    <n v="725"/>
    <x v="338"/>
    <x v="0"/>
    <x v="274"/>
    <d v="2013-07-13T00:00:00"/>
    <s v="Standard Class"/>
    <s v="SC-20695"/>
    <s v="Steve Chapman"/>
    <x v="1"/>
    <s v="United States"/>
    <s v="Hialeah"/>
    <x v="2"/>
    <n v="33012"/>
    <x v="0"/>
    <s v="OFF-SU-10004664"/>
    <x v="1"/>
    <x v="14"/>
    <s v="Acme Softgrip Scissors"/>
    <n v="45.584000000000003"/>
    <n v="7"/>
    <n v="0.2"/>
    <n v="5.1281999999999996"/>
  </r>
  <r>
    <n v="726"/>
    <x v="339"/>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x v="339"/>
    <x v="3"/>
    <x v="118"/>
    <d v="2014-09-21T00:00:00"/>
    <s v="Standard Class"/>
    <s v="JF-15355"/>
    <s v="Jay Fein"/>
    <x v="0"/>
    <s v="United States"/>
    <s v="Austin"/>
    <x v="5"/>
    <n v="78745"/>
    <x v="2"/>
    <s v="TEC-PH-10002170"/>
    <x v="2"/>
    <x v="7"/>
    <s v="ClearSounds CSC500 Amplified Spirit Phone Corded phone"/>
    <n v="55.991999999999997"/>
    <n v="1"/>
    <n v="0.2"/>
    <n v="5.5992000000000015"/>
  </r>
  <r>
    <n v="728"/>
    <x v="340"/>
    <x v="0"/>
    <x v="275"/>
    <d v="2013-12-07T00:00:00"/>
    <s v="First Class"/>
    <s v="EG-13900"/>
    <s v="Emily Grady"/>
    <x v="0"/>
    <s v="United States"/>
    <s v="Oceanside"/>
    <x v="15"/>
    <n v="11572"/>
    <x v="3"/>
    <s v="OFF-PA-10001954"/>
    <x v="1"/>
    <x v="10"/>
    <s v="Xerox 1964"/>
    <n v="182.72"/>
    <n v="8"/>
    <n v="0"/>
    <n v="84.051199999999994"/>
  </r>
  <r>
    <n v="729"/>
    <x v="340"/>
    <x v="0"/>
    <x v="275"/>
    <d v="2013-12-07T00:00:00"/>
    <s v="First Class"/>
    <s v="EG-13900"/>
    <s v="Emily Grady"/>
    <x v="0"/>
    <s v="United States"/>
    <s v="Oceanside"/>
    <x v="15"/>
    <n v="11572"/>
    <x v="3"/>
    <s v="FUR-TA-10002228"/>
    <x v="0"/>
    <x v="3"/>
    <s v="Bevis Traditional Conference Table Top, Plinth Base"/>
    <n v="400.03199999999998"/>
    <n v="2"/>
    <n v="0.4"/>
    <n v="-153.34560000000005"/>
  </r>
  <r>
    <n v="730"/>
    <x v="340"/>
    <x v="0"/>
    <x v="275"/>
    <d v="2013-12-07T00:00:00"/>
    <s v="First Class"/>
    <s v="EG-13900"/>
    <s v="Emily Grady"/>
    <x v="0"/>
    <s v="United States"/>
    <s v="Oceanside"/>
    <x v="15"/>
    <n v="11572"/>
    <x v="3"/>
    <s v="OFF-ST-10004634"/>
    <x v="1"/>
    <x v="4"/>
    <s v="Personal Folder Holder, Ebony"/>
    <n v="33.630000000000003"/>
    <n v="3"/>
    <n v="0"/>
    <n v="10.088999999999999"/>
  </r>
  <r>
    <n v="731"/>
    <x v="340"/>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x v="340"/>
    <x v="0"/>
    <x v="275"/>
    <d v="2013-12-07T00:00:00"/>
    <s v="First Class"/>
    <s v="EG-13900"/>
    <s v="Emily Grady"/>
    <x v="0"/>
    <s v="United States"/>
    <s v="Oceanside"/>
    <x v="15"/>
    <n v="11572"/>
    <x v="3"/>
    <s v="OFF-LA-10001317"/>
    <x v="1"/>
    <x v="2"/>
    <s v="Avery 520"/>
    <n v="6.3"/>
    <n v="2"/>
    <n v="0"/>
    <n v="3.024"/>
  </r>
  <r>
    <n v="733"/>
    <x v="341"/>
    <x v="3"/>
    <x v="276"/>
    <d v="2014-01-26T00:00:00"/>
    <s v="Standard Class"/>
    <s v="DS-13030"/>
    <s v="Darrin Sayre"/>
    <x v="2"/>
    <s v="United States"/>
    <s v="Seattle"/>
    <x v="4"/>
    <n v="98115"/>
    <x v="1"/>
    <s v="OFF-ST-10000736"/>
    <x v="1"/>
    <x v="4"/>
    <s v="Carina Double Wide Media Storage Towers in Natural &amp; Black"/>
    <n v="242.94"/>
    <n v="3"/>
    <n v="0"/>
    <n v="9.7175999999999902"/>
  </r>
  <r>
    <n v="734"/>
    <x v="341"/>
    <x v="3"/>
    <x v="276"/>
    <d v="2014-01-26T00:00:00"/>
    <s v="Standard Class"/>
    <s v="DS-13030"/>
    <s v="Darrin Sayre"/>
    <x v="2"/>
    <s v="United States"/>
    <s v="Seattle"/>
    <x v="4"/>
    <n v="98115"/>
    <x v="1"/>
    <s v="TEC-AC-10003610"/>
    <x v="2"/>
    <x v="11"/>
    <s v="Logitech Illuminated - Keyboard"/>
    <n v="179.97"/>
    <n v="3"/>
    <n v="0"/>
    <n v="86.385600000000011"/>
  </r>
  <r>
    <n v="735"/>
    <x v="341"/>
    <x v="3"/>
    <x v="276"/>
    <d v="2014-01-26T00:00:00"/>
    <s v="Standard Class"/>
    <s v="DS-13030"/>
    <s v="Darrin Sayre"/>
    <x v="2"/>
    <s v="United States"/>
    <s v="Seattle"/>
    <x v="4"/>
    <n v="98115"/>
    <x v="1"/>
    <s v="OFF-BI-10003982"/>
    <x v="1"/>
    <x v="8"/>
    <s v="Wilson Jones Century Plastic Molded Ring Binders"/>
    <n v="99.695999999999998"/>
    <n v="6"/>
    <n v="0.2"/>
    <n v="33.647399999999998"/>
  </r>
  <r>
    <n v="736"/>
    <x v="341"/>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x v="341"/>
    <x v="3"/>
    <x v="276"/>
    <d v="2014-01-26T00:00:00"/>
    <s v="Standard Class"/>
    <s v="DS-13030"/>
    <s v="Darrin Sayre"/>
    <x v="2"/>
    <s v="United States"/>
    <s v="Seattle"/>
    <x v="4"/>
    <n v="98115"/>
    <x v="1"/>
    <s v="FUR-BO-10001619"/>
    <x v="0"/>
    <x v="0"/>
    <s v="O'Sullivan Cherrywood Estates Traditional Bookcase"/>
    <n v="84.98"/>
    <n v="1"/>
    <n v="0"/>
    <n v="18.695599999999999"/>
  </r>
  <r>
    <n v="738"/>
    <x v="341"/>
    <x v="3"/>
    <x v="276"/>
    <d v="2014-01-26T00:00:00"/>
    <s v="Standard Class"/>
    <s v="DS-13030"/>
    <s v="Darrin Sayre"/>
    <x v="2"/>
    <s v="United States"/>
    <s v="Seattle"/>
    <x v="4"/>
    <n v="98115"/>
    <x v="1"/>
    <s v="OFF-BI-10000138"/>
    <x v="1"/>
    <x v="8"/>
    <s v="Acco Translucent Poly Ring Binders"/>
    <n v="18.72"/>
    <n v="5"/>
    <n v="0.2"/>
    <n v="6.5519999999999996"/>
  </r>
  <r>
    <n v="739"/>
    <x v="342"/>
    <x v="2"/>
    <x v="78"/>
    <d v="2011-09-12T00:00:00"/>
    <s v="Standard Class"/>
    <s v="GZ-14470"/>
    <s v="Gary Zandusky"/>
    <x v="0"/>
    <s v="United States"/>
    <s v="San Francisco"/>
    <x v="1"/>
    <n v="94110"/>
    <x v="1"/>
    <s v="TEC-AC-10001383"/>
    <x v="2"/>
    <x v="11"/>
    <s v="Logitech Wireless Touch Keyboard K400"/>
    <n v="49.98"/>
    <n v="2"/>
    <n v="0"/>
    <n v="8.4965999999999937"/>
  </r>
  <r>
    <n v="740"/>
    <x v="343"/>
    <x v="2"/>
    <x v="277"/>
    <d v="2011-01-09T00:00:00"/>
    <s v="Standard Class"/>
    <s v="PO-19195"/>
    <s v="Phillina Ober"/>
    <x v="2"/>
    <s v="United States"/>
    <s v="Naperville"/>
    <x v="10"/>
    <n v="60540"/>
    <x v="2"/>
    <s v="OFF-LA-10003223"/>
    <x v="1"/>
    <x v="2"/>
    <s v="Avery 508"/>
    <n v="11.784000000000001"/>
    <n v="3"/>
    <n v="0.2"/>
    <n v="4.2716999999999992"/>
  </r>
  <r>
    <n v="741"/>
    <x v="343"/>
    <x v="2"/>
    <x v="277"/>
    <d v="2011-01-09T00:00:00"/>
    <s v="Standard Class"/>
    <s v="PO-19195"/>
    <s v="Phillina Ober"/>
    <x v="2"/>
    <s v="United States"/>
    <s v="Naperville"/>
    <x v="10"/>
    <n v="60540"/>
    <x v="2"/>
    <s v="OFF-ST-10002743"/>
    <x v="1"/>
    <x v="4"/>
    <s v="SAFCO Boltless Steel Shelving"/>
    <n v="272.73599999999999"/>
    <n v="3"/>
    <n v="0.2"/>
    <n v="-64.774800000000013"/>
  </r>
  <r>
    <n v="742"/>
    <x v="343"/>
    <x v="2"/>
    <x v="277"/>
    <d v="2011-01-09T00:00:00"/>
    <s v="Standard Class"/>
    <s v="PO-19195"/>
    <s v="Phillina Ober"/>
    <x v="2"/>
    <s v="United States"/>
    <s v="Naperville"/>
    <x v="10"/>
    <n v="60540"/>
    <x v="2"/>
    <s v="OFF-BI-10004094"/>
    <x v="1"/>
    <x v="8"/>
    <s v="GBC Standard Plastic Binding Systems Combs"/>
    <n v="3.5399999999999991"/>
    <n v="2"/>
    <n v="0.8"/>
    <n v="-5.4870000000000001"/>
  </r>
  <r>
    <n v="743"/>
    <x v="344"/>
    <x v="0"/>
    <x v="278"/>
    <d v="2013-09-02T00:00:00"/>
    <s v="Standard Class"/>
    <s v="SS-20875"/>
    <s v="Sung Shariari"/>
    <x v="0"/>
    <s v="United States"/>
    <s v="Dallas"/>
    <x v="5"/>
    <n v="75220"/>
    <x v="2"/>
    <s v="OFF-SU-10004498"/>
    <x v="1"/>
    <x v="14"/>
    <s v="Martin-Yale Premier Letter Opener"/>
    <n v="51.52000000000001"/>
    <n v="5"/>
    <n v="0.2"/>
    <n v="-10.948000000000002"/>
  </r>
  <r>
    <n v="744"/>
    <x v="344"/>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x v="344"/>
    <x v="0"/>
    <x v="278"/>
    <d v="2013-09-02T00:00:00"/>
    <s v="Standard Class"/>
    <s v="SS-20875"/>
    <s v="Sung Shariari"/>
    <x v="0"/>
    <s v="United States"/>
    <s v="Dallas"/>
    <x v="5"/>
    <n v="75220"/>
    <x v="2"/>
    <s v="OFF-PA-10004971"/>
    <x v="1"/>
    <x v="10"/>
    <s v="Xerox 196"/>
    <n v="4.6240000000000006"/>
    <n v="1"/>
    <n v="0.2"/>
    <n v="1.6762000000000001"/>
  </r>
  <r>
    <n v="746"/>
    <x v="344"/>
    <x v="0"/>
    <x v="278"/>
    <d v="2013-09-02T00:00:00"/>
    <s v="Standard Class"/>
    <s v="SS-20875"/>
    <s v="Sung Shariari"/>
    <x v="0"/>
    <s v="United States"/>
    <s v="Dallas"/>
    <x v="5"/>
    <n v="75220"/>
    <x v="2"/>
    <s v="OFF-SU-10004261"/>
    <x v="1"/>
    <x v="14"/>
    <s v="Fiskars 8&quot; Scissors, 2/Pack"/>
    <n v="55.167999999999999"/>
    <n v="4"/>
    <n v="0.2"/>
    <n v="6.2063999999999897"/>
  </r>
  <r>
    <n v="747"/>
    <x v="345"/>
    <x v="2"/>
    <x v="279"/>
    <d v="2011-05-27T00:00:00"/>
    <s v="Same Day"/>
    <s v="MH-17785"/>
    <s v="Maya Herman"/>
    <x v="1"/>
    <s v="United States"/>
    <s v="San Diego"/>
    <x v="1"/>
    <n v="92105"/>
    <x v="1"/>
    <s v="FUR-TA-10002607"/>
    <x v="0"/>
    <x v="3"/>
    <s v="KI Conference Tables"/>
    <n v="567.12"/>
    <n v="10"/>
    <n v="0.2"/>
    <n v="-28.355999999999952"/>
  </r>
  <r>
    <n v="748"/>
    <x v="345"/>
    <x v="2"/>
    <x v="279"/>
    <d v="2011-05-27T00:00:00"/>
    <s v="Same Day"/>
    <s v="MH-17785"/>
    <s v="Maya Herman"/>
    <x v="1"/>
    <s v="United States"/>
    <s v="San Diego"/>
    <x v="1"/>
    <n v="92105"/>
    <x v="1"/>
    <s v="OFF-ST-10001809"/>
    <x v="1"/>
    <x v="4"/>
    <s v="Fellowes Officeware Wire Shelving"/>
    <n v="359.32"/>
    <n v="4"/>
    <n v="0"/>
    <n v="7.1863999999999919"/>
  </r>
  <r>
    <n v="749"/>
    <x v="346"/>
    <x v="0"/>
    <x v="231"/>
    <d v="2013-03-23T00:00:00"/>
    <s v="Second Class"/>
    <s v="PB-19105"/>
    <s v="Peter Bühler"/>
    <x v="0"/>
    <s v="United States"/>
    <s v="Evanston"/>
    <x v="10"/>
    <n v="60201"/>
    <x v="2"/>
    <s v="TEC-PH-10000004"/>
    <x v="2"/>
    <x v="7"/>
    <s v="Belkin iPhone and iPad Lightning Cable"/>
    <n v="11.992000000000001"/>
    <n v="1"/>
    <n v="0.2"/>
    <n v="0.89939999999999909"/>
  </r>
  <r>
    <n v="750"/>
    <x v="347"/>
    <x v="3"/>
    <x v="280"/>
    <d v="2014-10-07T00:00:00"/>
    <s v="Standard Class"/>
    <s v="RF-19735"/>
    <s v="Roland Fjeld"/>
    <x v="0"/>
    <s v="United States"/>
    <s v="Trenton"/>
    <x v="12"/>
    <n v="48183"/>
    <x v="2"/>
    <s v="OFF-BI-10003638"/>
    <x v="1"/>
    <x v="8"/>
    <s v="GBC Durable Plastic Covers"/>
    <n v="58.050000000000004"/>
    <n v="3"/>
    <n v="0"/>
    <n v="26.702999999999999"/>
  </r>
  <r>
    <n v="751"/>
    <x v="347"/>
    <x v="3"/>
    <x v="280"/>
    <d v="2014-10-07T00:00:00"/>
    <s v="Standard Class"/>
    <s v="RF-19735"/>
    <s v="Roland Fjeld"/>
    <x v="0"/>
    <s v="United States"/>
    <s v="Trenton"/>
    <x v="12"/>
    <n v="48183"/>
    <x v="2"/>
    <s v="FUR-FU-10003577"/>
    <x v="0"/>
    <x v="5"/>
    <s v="Nu-Dell Leatherette Frames"/>
    <n v="157.74"/>
    <n v="11"/>
    <n v="0"/>
    <n v="56.7864"/>
  </r>
  <r>
    <n v="752"/>
    <x v="347"/>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x v="347"/>
    <x v="3"/>
    <x v="280"/>
    <d v="2014-10-07T00:00:00"/>
    <s v="Standard Class"/>
    <s v="RF-19735"/>
    <s v="Roland Fjeld"/>
    <x v="0"/>
    <s v="United States"/>
    <s v="Trenton"/>
    <x v="12"/>
    <n v="48183"/>
    <x v="2"/>
    <s v="OFF-BI-10000546"/>
    <x v="1"/>
    <x v="8"/>
    <s v="Avery Durable Binders"/>
    <n v="2.88"/>
    <n v="1"/>
    <n v="0"/>
    <n v="1.4112"/>
  </r>
  <r>
    <n v="754"/>
    <x v="348"/>
    <x v="0"/>
    <x v="281"/>
    <d v="2013-04-10T00:00:00"/>
    <s v="First Class"/>
    <s v="YC-21895"/>
    <s v="Yoseph Carroll"/>
    <x v="1"/>
    <s v="United States"/>
    <s v="San Francisco"/>
    <x v="1"/>
    <n v="94110"/>
    <x v="1"/>
    <s v="TEC-CO-10002095"/>
    <x v="2"/>
    <x v="16"/>
    <s v="Hewlett Packard 610 Color Digital Copier / Printer"/>
    <n v="1199.9760000000001"/>
    <n v="3"/>
    <n v="0.2"/>
    <n v="374.99249999999995"/>
  </r>
  <r>
    <n v="755"/>
    <x v="349"/>
    <x v="1"/>
    <x v="214"/>
    <d v="2012-12-12T00:00:00"/>
    <s v="Standard Class"/>
    <s v="MS-17830"/>
    <s v="Melanie Seite"/>
    <x v="0"/>
    <s v="United States"/>
    <s v="Los Angeles"/>
    <x v="1"/>
    <n v="90036"/>
    <x v="1"/>
    <s v="FUR-FU-10002759"/>
    <x v="0"/>
    <x v="5"/>
    <s v="12-1/2 Diameter Round Wall Clock"/>
    <n v="79.92"/>
    <n v="4"/>
    <n v="0"/>
    <n v="28.7712"/>
  </r>
  <r>
    <n v="756"/>
    <x v="350"/>
    <x v="0"/>
    <x v="31"/>
    <d v="2013-09-23T00:00:00"/>
    <s v="Standard Class"/>
    <s v="NB-18655"/>
    <s v="Nona Balk"/>
    <x v="1"/>
    <s v="United States"/>
    <s v="Jacksonville"/>
    <x v="2"/>
    <n v="32216"/>
    <x v="0"/>
    <s v="FUR-TA-10001095"/>
    <x v="0"/>
    <x v="3"/>
    <s v="Chromcraft Round Conference Tables"/>
    <n v="383.43799999999999"/>
    <n v="4"/>
    <n v="0.45"/>
    <n v="-167.3184"/>
  </r>
  <r>
    <n v="757"/>
    <x v="351"/>
    <x v="2"/>
    <x v="282"/>
    <d v="2012-01-02T00:00:00"/>
    <s v="Standard Class"/>
    <s v="DC-13285"/>
    <s v="Debra Catini"/>
    <x v="0"/>
    <s v="United States"/>
    <s v="Cottage Grove"/>
    <x v="11"/>
    <n v="55016"/>
    <x v="2"/>
    <s v="OFF-ST-10002444"/>
    <x v="1"/>
    <x v="4"/>
    <s v="Recycled Eldon Regeneration Jumbo File"/>
    <n v="24.56"/>
    <n v="2"/>
    <n v="0"/>
    <n v="6.8767999999999994"/>
  </r>
  <r>
    <n v="758"/>
    <x v="351"/>
    <x v="2"/>
    <x v="282"/>
    <d v="2012-01-02T00:00:00"/>
    <s v="Standard Class"/>
    <s v="DC-13285"/>
    <s v="Debra Catini"/>
    <x v="0"/>
    <s v="United States"/>
    <s v="Cottage Grove"/>
    <x v="11"/>
    <n v="55016"/>
    <x v="2"/>
    <s v="TEC-AC-10001267"/>
    <x v="2"/>
    <x v="11"/>
    <s v="Imation 32GB Pocket Pro USB 3.0 Flash Drive - 32 GB - Black - 1 P ..."/>
    <n v="119.8"/>
    <n v="4"/>
    <n v="0"/>
    <n v="47.92"/>
  </r>
  <r>
    <n v="759"/>
    <x v="352"/>
    <x v="3"/>
    <x v="283"/>
    <d v="2014-07-29T00:00:00"/>
    <s v="Standard Class"/>
    <s v="CP-12340"/>
    <s v="Christine Phan"/>
    <x v="1"/>
    <s v="United States"/>
    <s v="New York City"/>
    <x v="15"/>
    <n v="10009"/>
    <x v="3"/>
    <s v="OFF-BI-10000848"/>
    <x v="1"/>
    <x v="8"/>
    <s v="Angle-D Ring Binders"/>
    <n v="13.128"/>
    <n v="3"/>
    <n v="0.2"/>
    <n v="4.2665999999999986"/>
  </r>
  <r>
    <n v="760"/>
    <x v="35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x v="354"/>
    <x v="1"/>
    <x v="284"/>
    <d v="2012-09-05T00:00:00"/>
    <s v="Standard Class"/>
    <s v="AR-10510"/>
    <s v="Andrew Roberts"/>
    <x v="0"/>
    <s v="United States"/>
    <s v="Los Angeles"/>
    <x v="1"/>
    <n v="90004"/>
    <x v="1"/>
    <s v="OFF-PA-10003441"/>
    <x v="1"/>
    <x v="10"/>
    <s v="Xerox 226"/>
    <n v="58.320000000000007"/>
    <n v="9"/>
    <n v="0"/>
    <n v="27.993600000000001"/>
  </r>
  <r>
    <n v="762"/>
    <x v="355"/>
    <x v="3"/>
    <x v="132"/>
    <d v="2014-11-08T00:00:00"/>
    <s v="Standard Class"/>
    <s v="JC-16105"/>
    <s v="Julie Creighton"/>
    <x v="1"/>
    <s v="United States"/>
    <s v="Atlanta"/>
    <x v="32"/>
    <n v="30318"/>
    <x v="0"/>
    <s v="OFF-LA-10004484"/>
    <x v="1"/>
    <x v="2"/>
    <s v="Avery 476"/>
    <n v="12.39"/>
    <n v="3"/>
    <n v="0"/>
    <n v="5.6993999999999998"/>
  </r>
  <r>
    <n v="763"/>
    <x v="356"/>
    <x v="1"/>
    <x v="285"/>
    <d v="2012-02-13T00:00:00"/>
    <s v="Standard Class"/>
    <s v="LH-17020"/>
    <s v="Lisa Hazard"/>
    <x v="0"/>
    <s v="United States"/>
    <s v="Columbus"/>
    <x v="24"/>
    <n v="43229"/>
    <x v="3"/>
    <s v="TEC-PH-10003931"/>
    <x v="2"/>
    <x v="7"/>
    <s v="JBL Micro Wireless Portable Bluetooth Speaker"/>
    <n v="107.982"/>
    <n v="3"/>
    <n v="0.4"/>
    <n v="-26.995499999999993"/>
  </r>
  <r>
    <n v="764"/>
    <x v="357"/>
    <x v="2"/>
    <x v="286"/>
    <d v="2011-01-16T00:00:00"/>
    <s v="Second Class"/>
    <s v="CS-12250"/>
    <s v="Chris Selesnick"/>
    <x v="1"/>
    <s v="United States"/>
    <s v="Bossier City"/>
    <x v="28"/>
    <n v="71111"/>
    <x v="0"/>
    <s v="OFF-EN-10001990"/>
    <x v="1"/>
    <x v="12"/>
    <s v="Staples"/>
    <n v="11.36"/>
    <n v="2"/>
    <n v="0"/>
    <n v="5.3391999999999991"/>
  </r>
  <r>
    <n v="765"/>
    <x v="357"/>
    <x v="2"/>
    <x v="286"/>
    <d v="2011-01-16T00:00:00"/>
    <s v="Second Class"/>
    <s v="CS-12250"/>
    <s v="Chris Selesnick"/>
    <x v="1"/>
    <s v="United States"/>
    <s v="Bossier City"/>
    <x v="28"/>
    <n v="71111"/>
    <x v="0"/>
    <s v="OFF-EN-10001532"/>
    <x v="1"/>
    <x v="12"/>
    <s v="Brown Kraft Recycled Envelopes"/>
    <n v="50.94"/>
    <n v="3"/>
    <n v="0"/>
    <n v="25.47"/>
  </r>
  <r>
    <n v="766"/>
    <x v="357"/>
    <x v="2"/>
    <x v="286"/>
    <d v="2011-01-16T00:00:00"/>
    <s v="Second Class"/>
    <s v="CS-12250"/>
    <s v="Chris Selesnick"/>
    <x v="1"/>
    <s v="United States"/>
    <s v="Bossier City"/>
    <x v="28"/>
    <n v="71111"/>
    <x v="0"/>
    <s v="TEC-AC-10003174"/>
    <x v="2"/>
    <x v="11"/>
    <s v="Plantronics S12 Corded Telephone Headset System"/>
    <n v="646.74"/>
    <n v="6"/>
    <n v="0"/>
    <n v="258.69600000000003"/>
  </r>
  <r>
    <n v="767"/>
    <x v="357"/>
    <x v="2"/>
    <x v="286"/>
    <d v="2011-01-16T00:00:00"/>
    <s v="Second Class"/>
    <s v="CS-12250"/>
    <s v="Chris Selesnick"/>
    <x v="1"/>
    <s v="United States"/>
    <s v="Bossier City"/>
    <x v="28"/>
    <n v="71111"/>
    <x v="0"/>
    <s v="OFF-BI-10004187"/>
    <x v="1"/>
    <x v="8"/>
    <s v="Staples"/>
    <n v="5.64"/>
    <n v="3"/>
    <n v="0"/>
    <n v="2.7071999999999994"/>
  </r>
  <r>
    <n v="768"/>
    <x v="357"/>
    <x v="2"/>
    <x v="286"/>
    <d v="2011-01-16T00:00:00"/>
    <s v="Second Class"/>
    <s v="CS-12250"/>
    <s v="Chris Selesnick"/>
    <x v="1"/>
    <s v="United States"/>
    <s v="Bossier City"/>
    <x v="28"/>
    <n v="71111"/>
    <x v="0"/>
    <s v="OFF-ST-10000025"/>
    <x v="1"/>
    <x v="4"/>
    <s v="Fellowes Stor/Drawer Steel Plus Storage Drawers"/>
    <n v="572.58000000000004"/>
    <n v="6"/>
    <n v="0"/>
    <n v="34.354799999999955"/>
  </r>
  <r>
    <n v="769"/>
    <x v="358"/>
    <x v="2"/>
    <x v="287"/>
    <d v="2011-05-20T00:00:00"/>
    <s v="Standard Class"/>
    <s v="AJ-10795"/>
    <s v="Anthony Johnson"/>
    <x v="1"/>
    <s v="United States"/>
    <s v="Saint Petersburg"/>
    <x v="2"/>
    <n v="33710"/>
    <x v="0"/>
    <s v="FUR-FU-10004306"/>
    <x v="0"/>
    <x v="5"/>
    <s v="Electrix Halogen Magnifier Lamp"/>
    <n v="310.88000000000005"/>
    <n v="2"/>
    <n v="0.2"/>
    <n v="23.315999999999988"/>
  </r>
  <r>
    <n v="770"/>
    <x v="359"/>
    <x v="0"/>
    <x v="288"/>
    <d v="2013-05-25T00:00:00"/>
    <s v="Standard Class"/>
    <s v="LE-16810"/>
    <s v="Laurel Elliston"/>
    <x v="0"/>
    <s v="United States"/>
    <s v="Arlington"/>
    <x v="17"/>
    <n v="22204"/>
    <x v="0"/>
    <s v="FUR-CH-10003746"/>
    <x v="0"/>
    <x v="1"/>
    <s v="Hon 4070 Series Pagoda Round Back Stacking Chairs"/>
    <n v="641.96"/>
    <n v="2"/>
    <n v="0"/>
    <n v="179.74880000000002"/>
  </r>
  <r>
    <n v="771"/>
    <x v="360"/>
    <x v="3"/>
    <x v="289"/>
    <d v="2014-02-06T00:00:00"/>
    <s v="Standard Class"/>
    <s v="BV-11245"/>
    <s v="Benjamin Venier"/>
    <x v="1"/>
    <s v="United States"/>
    <s v="Des Moines"/>
    <x v="23"/>
    <n v="50315"/>
    <x v="2"/>
    <s v="OFF-BI-10001036"/>
    <x v="1"/>
    <x v="8"/>
    <s v="Cardinal EasyOpen D-Ring Binders"/>
    <n v="18.28"/>
    <n v="2"/>
    <n v="0"/>
    <n v="9.14"/>
  </r>
  <r>
    <n v="772"/>
    <x v="360"/>
    <x v="3"/>
    <x v="289"/>
    <d v="2014-02-06T00:00:00"/>
    <s v="Standard Class"/>
    <s v="BV-11245"/>
    <s v="Benjamin Venier"/>
    <x v="1"/>
    <s v="United States"/>
    <s v="Des Moines"/>
    <x v="23"/>
    <n v="50315"/>
    <x v="2"/>
    <s v="TEC-PH-10004614"/>
    <x v="2"/>
    <x v="7"/>
    <s v="AT&amp;T 841000 Phone"/>
    <n v="207"/>
    <n v="3"/>
    <n v="0"/>
    <n v="51.75"/>
  </r>
  <r>
    <n v="773"/>
    <x v="360"/>
    <x v="3"/>
    <x v="289"/>
    <d v="2014-02-06T00:00:00"/>
    <s v="Standard Class"/>
    <s v="BV-11245"/>
    <s v="Benjamin Venier"/>
    <x v="1"/>
    <s v="United States"/>
    <s v="Des Moines"/>
    <x v="23"/>
    <n v="50315"/>
    <x v="2"/>
    <s v="OFF-BI-10000301"/>
    <x v="1"/>
    <x v="8"/>
    <s v="GBC Instant Report Kit"/>
    <n v="32.35"/>
    <n v="5"/>
    <n v="0"/>
    <n v="16.175000000000001"/>
  </r>
  <r>
    <n v="774"/>
    <x v="360"/>
    <x v="3"/>
    <x v="289"/>
    <d v="2014-02-06T00:00:00"/>
    <s v="Standard Class"/>
    <s v="BV-11245"/>
    <s v="Benjamin Venier"/>
    <x v="1"/>
    <s v="United States"/>
    <s v="Des Moines"/>
    <x v="23"/>
    <n v="50315"/>
    <x v="2"/>
    <s v="OFF-BI-10003910"/>
    <x v="1"/>
    <x v="8"/>
    <s v="DXL Angle-View Binders with Locking Rings by Samsill"/>
    <n v="7.71"/>
    <n v="1"/>
    <n v="0"/>
    <n v="3.4695"/>
  </r>
  <r>
    <n v="775"/>
    <x v="360"/>
    <x v="3"/>
    <x v="289"/>
    <d v="2014-02-06T00:00:00"/>
    <s v="Standard Class"/>
    <s v="BV-11245"/>
    <s v="Benjamin Venier"/>
    <x v="1"/>
    <s v="United States"/>
    <s v="Des Moines"/>
    <x v="23"/>
    <n v="50315"/>
    <x v="2"/>
    <s v="OFF-AR-10004648"/>
    <x v="1"/>
    <x v="6"/>
    <s v="Boston 19500 Mighty Mite Electric Pencil Sharpener"/>
    <n v="40.299999999999997"/>
    <n v="2"/>
    <n v="0"/>
    <n v="10.881"/>
  </r>
  <r>
    <n v="776"/>
    <x v="36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x v="361"/>
    <x v="2"/>
    <x v="290"/>
    <d v="2011-07-06T00:00:00"/>
    <s v="Standard Class"/>
    <s v="DL-12865"/>
    <s v="Dan Lawera"/>
    <x v="0"/>
    <s v="United States"/>
    <s v="Cincinnati"/>
    <x v="24"/>
    <n v="45231"/>
    <x v="3"/>
    <s v="OFF-AR-10003405"/>
    <x v="1"/>
    <x v="6"/>
    <s v="Dixon My First Ticonderoga Pencil, #2"/>
    <n v="32.76"/>
    <n v="7"/>
    <n v="0.2"/>
    <n v="3.6854999999999958"/>
  </r>
  <r>
    <n v="778"/>
    <x v="362"/>
    <x v="1"/>
    <x v="291"/>
    <d v="2012-08-23T00:00:00"/>
    <s v="First Class"/>
    <s v="NZ-18565"/>
    <s v="Nick Zandusky"/>
    <x v="2"/>
    <s v="United States"/>
    <s v="San Francisco"/>
    <x v="1"/>
    <n v="94110"/>
    <x v="1"/>
    <s v="FUR-CH-10002335"/>
    <x v="0"/>
    <x v="1"/>
    <s v="Hon GuestStacker Chair"/>
    <n v="544.00800000000004"/>
    <n v="3"/>
    <n v="0.2"/>
    <n v="40.800600000000003"/>
  </r>
  <r>
    <n v="779"/>
    <x v="362"/>
    <x v="1"/>
    <x v="291"/>
    <d v="2012-08-23T00:00:00"/>
    <s v="First Class"/>
    <s v="NZ-18565"/>
    <s v="Nick Zandusky"/>
    <x v="2"/>
    <s v="United States"/>
    <s v="San Francisco"/>
    <x v="1"/>
    <n v="94110"/>
    <x v="1"/>
    <s v="OFF-PA-10000157"/>
    <x v="1"/>
    <x v="10"/>
    <s v="Xerox 191"/>
    <n v="59.94"/>
    <n v="3"/>
    <n v="0"/>
    <n v="28.171799999999998"/>
  </r>
  <r>
    <n v="780"/>
    <x v="362"/>
    <x v="1"/>
    <x v="291"/>
    <d v="2012-08-23T00:00:00"/>
    <s v="First Class"/>
    <s v="NZ-18565"/>
    <s v="Nick Zandusky"/>
    <x v="2"/>
    <s v="United States"/>
    <s v="San Francisco"/>
    <x v="1"/>
    <n v="94110"/>
    <x v="1"/>
    <s v="OFF-PA-10001947"/>
    <x v="1"/>
    <x v="10"/>
    <s v="Xerox 1974"/>
    <n v="23.92"/>
    <n v="4"/>
    <n v="0"/>
    <n v="11.720800000000001"/>
  </r>
  <r>
    <n v="781"/>
    <x v="362"/>
    <x v="1"/>
    <x v="291"/>
    <d v="2012-08-23T00:00:00"/>
    <s v="First Class"/>
    <s v="NZ-18565"/>
    <s v="Nick Zandusky"/>
    <x v="2"/>
    <s v="United States"/>
    <s v="San Francisco"/>
    <x v="1"/>
    <n v="94110"/>
    <x v="1"/>
    <s v="OFF-PA-10003657"/>
    <x v="1"/>
    <x v="10"/>
    <s v="Xerox 1927"/>
    <n v="4.28"/>
    <n v="1"/>
    <n v="0"/>
    <n v="1.9259999999999997"/>
  </r>
  <r>
    <n v="782"/>
    <x v="363"/>
    <x v="1"/>
    <x v="292"/>
    <d v="2012-10-06T00:00:00"/>
    <s v="Second Class"/>
    <s v="BM-11785"/>
    <s v="Bryan Mills"/>
    <x v="0"/>
    <s v="United States"/>
    <s v="Columbus"/>
    <x v="24"/>
    <n v="43229"/>
    <x v="3"/>
    <s v="OFF-BI-10001098"/>
    <x v="1"/>
    <x v="8"/>
    <s v="Acco D-Ring Binder w/DublLock"/>
    <n v="32.07"/>
    <n v="5"/>
    <n v="0.7"/>
    <n v="-22.448999999999991"/>
  </r>
  <r>
    <n v="783"/>
    <x v="363"/>
    <x v="1"/>
    <x v="292"/>
    <d v="2012-10-06T00:00:00"/>
    <s v="Second Class"/>
    <s v="BM-11785"/>
    <s v="Bryan Mills"/>
    <x v="0"/>
    <s v="United States"/>
    <s v="Columbus"/>
    <x v="24"/>
    <n v="43229"/>
    <x v="3"/>
    <s v="TEC-AC-10002167"/>
    <x v="2"/>
    <x v="11"/>
    <s v="Imation 8gb Micro Traveldrive Usb 2.0 Flash Drive"/>
    <n v="24"/>
    <n v="2"/>
    <n v="0.2"/>
    <n v="-2.6999999999999993"/>
  </r>
  <r>
    <n v="784"/>
    <x v="363"/>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x v="363"/>
    <x v="1"/>
    <x v="292"/>
    <d v="2012-10-06T00:00:00"/>
    <s v="Second Class"/>
    <s v="BM-11785"/>
    <s v="Bryan Mills"/>
    <x v="0"/>
    <s v="United States"/>
    <s v="Columbus"/>
    <x v="24"/>
    <n v="43229"/>
    <x v="3"/>
    <s v="TEC-AC-10000057"/>
    <x v="2"/>
    <x v="11"/>
    <s v="Microsoft Natural Ergonomic Keyboard 4000"/>
    <n v="47.984000000000002"/>
    <n v="2"/>
    <n v="0.2"/>
    <n v="0.59979999999999656"/>
  </r>
  <r>
    <n v="786"/>
    <x v="364"/>
    <x v="1"/>
    <x v="293"/>
    <d v="2012-05-28T00:00:00"/>
    <s v="Standard Class"/>
    <s v="EA-14035"/>
    <s v="Erin Ashbrook"/>
    <x v="1"/>
    <s v="United States"/>
    <s v="Columbia"/>
    <x v="20"/>
    <n v="29203"/>
    <x v="0"/>
    <s v="OFF-EN-10000056"/>
    <x v="1"/>
    <x v="12"/>
    <s v="Cameo Buff Policy Envelopes"/>
    <n v="186.69"/>
    <n v="3"/>
    <n v="0"/>
    <n v="87.744299999999981"/>
  </r>
  <r>
    <n v="787"/>
    <x v="365"/>
    <x v="3"/>
    <x v="294"/>
    <d v="2014-03-22T00:00:00"/>
    <s v="Second Class"/>
    <s v="CL-12565"/>
    <s v="Clay Ludtke"/>
    <x v="0"/>
    <s v="United States"/>
    <s v="Lancaster"/>
    <x v="1"/>
    <n v="93534"/>
    <x v="1"/>
    <s v="OFF-BI-10000014"/>
    <x v="1"/>
    <x v="8"/>
    <s v="Heavy-Duty E-Z-D Binders"/>
    <n v="17.456"/>
    <n v="2"/>
    <n v="0.2"/>
    <n v="5.8914"/>
  </r>
  <r>
    <n v="788"/>
    <x v="366"/>
    <x v="1"/>
    <x v="295"/>
    <d v="2012-12-16T00:00:00"/>
    <s v="Standard Class"/>
    <s v="LT-17110"/>
    <s v="Liz Thompson"/>
    <x v="0"/>
    <s v="United States"/>
    <s v="Lancaster"/>
    <x v="1"/>
    <n v="93534"/>
    <x v="1"/>
    <s v="FUR-CH-10004675"/>
    <x v="0"/>
    <x v="1"/>
    <s v="Lifetime Advantage Folding Chairs, 4/Carton"/>
    <n v="348.92800000000005"/>
    <n v="2"/>
    <n v="0.2"/>
    <n v="34.89279999999998"/>
  </r>
  <r>
    <n v="789"/>
    <x v="367"/>
    <x v="1"/>
    <x v="153"/>
    <d v="2012-06-30T00:00:00"/>
    <s v="Standard Class"/>
    <s v="SA-20830"/>
    <s v="Sue Ann Reed"/>
    <x v="0"/>
    <s v="United States"/>
    <s v="Richmond"/>
    <x v="17"/>
    <n v="23223"/>
    <x v="0"/>
    <s v="OFF-BI-10001543"/>
    <x v="1"/>
    <x v="8"/>
    <s v="GBC VeloBinder Manual Binding System"/>
    <n v="143.96"/>
    <n v="4"/>
    <n v="0"/>
    <n v="69.100800000000007"/>
  </r>
  <r>
    <n v="790"/>
    <x v="367"/>
    <x v="1"/>
    <x v="153"/>
    <d v="2012-06-30T00:00:00"/>
    <s v="Standard Class"/>
    <s v="SA-20830"/>
    <s v="Sue Ann Reed"/>
    <x v="0"/>
    <s v="United States"/>
    <s v="Richmond"/>
    <x v="17"/>
    <n v="23223"/>
    <x v="0"/>
    <s v="OFF-ST-10001321"/>
    <x v="1"/>
    <x v="4"/>
    <s v="Decoflex Hanging Personal Folder File, Blue"/>
    <n v="15.42"/>
    <n v="1"/>
    <n v="0"/>
    <n v="4.1634000000000011"/>
  </r>
  <r>
    <n v="791"/>
    <x v="367"/>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x v="367"/>
    <x v="1"/>
    <x v="153"/>
    <d v="2012-06-30T00:00:00"/>
    <s v="Standard Class"/>
    <s v="SA-20830"/>
    <s v="Sue Ann Reed"/>
    <x v="0"/>
    <s v="United States"/>
    <s v="Richmond"/>
    <x v="17"/>
    <n v="23223"/>
    <x v="0"/>
    <s v="FUR-CH-10003199"/>
    <x v="0"/>
    <x v="1"/>
    <s v="Office Star - Contemporary Task Swivel Chair"/>
    <n v="332.94"/>
    <n v="3"/>
    <n v="0"/>
    <n v="79.905599999999993"/>
  </r>
  <r>
    <n v="793"/>
    <x v="368"/>
    <x v="0"/>
    <x v="244"/>
    <d v="2013-05-21T00:00:00"/>
    <s v="Same Day"/>
    <s v="JK-15730"/>
    <s v="Joe Kamberova"/>
    <x v="0"/>
    <s v="United States"/>
    <s v="Asheville"/>
    <x v="3"/>
    <n v="28806"/>
    <x v="0"/>
    <s v="TEC-PH-10001530"/>
    <x v="2"/>
    <x v="7"/>
    <s v="Cisco Unified IP Phone 7945G VoIP phone"/>
    <n v="1363.96"/>
    <n v="5"/>
    <n v="0.2"/>
    <n v="85.247500000000002"/>
  </r>
  <r>
    <n v="794"/>
    <x v="369"/>
    <x v="2"/>
    <x v="59"/>
    <d v="2011-09-26T00:00:00"/>
    <s v="Standard Class"/>
    <s v="ES-14020"/>
    <s v="Erica Smith"/>
    <x v="0"/>
    <s v="United States"/>
    <s v="San Francisco"/>
    <x v="1"/>
    <n v="94110"/>
    <x v="1"/>
    <s v="OFF-LA-10001569"/>
    <x v="1"/>
    <x v="2"/>
    <s v="Avery 499"/>
    <n v="9.9600000000000009"/>
    <n v="2"/>
    <n v="0"/>
    <n v="4.5815999999999999"/>
  </r>
  <r>
    <n v="795"/>
    <x v="369"/>
    <x v="2"/>
    <x v="59"/>
    <d v="2011-09-26T00:00:00"/>
    <s v="Standard Class"/>
    <s v="ES-14020"/>
    <s v="Erica Smith"/>
    <x v="0"/>
    <s v="United States"/>
    <s v="San Francisco"/>
    <x v="1"/>
    <n v="94110"/>
    <x v="1"/>
    <s v="OFF-PA-10003724"/>
    <x v="1"/>
    <x v="10"/>
    <s v="Wirebound Message Book, 4 per Page"/>
    <n v="21.72"/>
    <n v="4"/>
    <n v="0"/>
    <n v="10.642799999999999"/>
  </r>
  <r>
    <n v="796"/>
    <x v="370"/>
    <x v="3"/>
    <x v="296"/>
    <d v="2014-09-27T00:00:00"/>
    <s v="Standard Class"/>
    <s v="RH-19495"/>
    <s v="Rick Hansen"/>
    <x v="0"/>
    <s v="United States"/>
    <s v="Rochester"/>
    <x v="11"/>
    <n v="55901"/>
    <x v="2"/>
    <s v="OFF-BI-10000546"/>
    <x v="1"/>
    <x v="8"/>
    <s v="Avery Durable Binders"/>
    <n v="20.16"/>
    <n v="7"/>
    <n v="0"/>
    <n v="9.8783999999999992"/>
  </r>
  <r>
    <n v="797"/>
    <x v="371"/>
    <x v="1"/>
    <x v="100"/>
    <d v="2012-12-26T00:00:00"/>
    <s v="First Class"/>
    <s v="DB-13120"/>
    <s v="David Bremer"/>
    <x v="1"/>
    <s v="United States"/>
    <s v="Rochester"/>
    <x v="15"/>
    <n v="14609"/>
    <x v="3"/>
    <s v="OFF-PA-10000176"/>
    <x v="1"/>
    <x v="10"/>
    <s v="Xerox 1887"/>
    <n v="132.79"/>
    <n v="7"/>
    <n v="0"/>
    <n v="63.739199999999997"/>
  </r>
  <r>
    <n v="798"/>
    <x v="371"/>
    <x v="1"/>
    <x v="100"/>
    <d v="2012-12-26T00:00:00"/>
    <s v="First Class"/>
    <s v="DB-13120"/>
    <s v="David Bremer"/>
    <x v="1"/>
    <s v="United States"/>
    <s v="Rochester"/>
    <x v="15"/>
    <n v="14609"/>
    <x v="3"/>
    <s v="OFF-PA-10002365"/>
    <x v="1"/>
    <x v="10"/>
    <s v="Xerox 1967"/>
    <n v="12.96"/>
    <n v="2"/>
    <n v="0"/>
    <n v="6.2208000000000006"/>
  </r>
  <r>
    <n v="799"/>
    <x v="371"/>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x v="372"/>
    <x v="1"/>
    <x v="154"/>
    <d v="2012-12-03T00:00:00"/>
    <s v="Standard Class"/>
    <s v="CD-11920"/>
    <s v="Carlos Daly"/>
    <x v="0"/>
    <s v="United States"/>
    <s v="Lake Elsinore"/>
    <x v="1"/>
    <n v="92530"/>
    <x v="1"/>
    <s v="FUR-CH-10002647"/>
    <x v="0"/>
    <x v="1"/>
    <s v="Situations Contoured Folding Chairs, 4/Set"/>
    <n v="283.92"/>
    <n v="5"/>
    <n v="0.2"/>
    <n v="17.745000000000019"/>
  </r>
  <r>
    <n v="801"/>
    <x v="373"/>
    <x v="3"/>
    <x v="297"/>
    <d v="2014-02-24T00:00:00"/>
    <s v="First Class"/>
    <s v="HW-14935"/>
    <s v="Helen Wasserman"/>
    <x v="1"/>
    <s v="United States"/>
    <s v="San Diego"/>
    <x v="1"/>
    <n v="92105"/>
    <x v="1"/>
    <s v="FUR-FU-10004090"/>
    <x v="0"/>
    <x v="5"/>
    <s v="Executive Impressions 14&quot; Contract Wall Clock"/>
    <n v="22.23"/>
    <n v="1"/>
    <n v="0"/>
    <n v="7.3358999999999988"/>
  </r>
  <r>
    <n v="802"/>
    <x v="373"/>
    <x v="3"/>
    <x v="297"/>
    <d v="2014-02-24T00:00:00"/>
    <s v="First Class"/>
    <s v="HW-14935"/>
    <s v="Helen Wasserman"/>
    <x v="1"/>
    <s v="United States"/>
    <s v="San Diego"/>
    <x v="1"/>
    <n v="92105"/>
    <x v="1"/>
    <s v="TEC-PH-10001580"/>
    <x v="2"/>
    <x v="7"/>
    <s v="Logitech Mobile Speakerphone P710e - speaker phone"/>
    <n v="215.96799999999999"/>
    <n v="2"/>
    <n v="0.2"/>
    <n v="18.897199999999991"/>
  </r>
  <r>
    <n v="803"/>
    <x v="374"/>
    <x v="0"/>
    <x v="298"/>
    <d v="2013-08-24T00:00:00"/>
    <s v="Second Class"/>
    <s v="HW-14935"/>
    <s v="Helen Wasserman"/>
    <x v="1"/>
    <s v="United States"/>
    <s v="New York City"/>
    <x v="15"/>
    <n v="10024"/>
    <x v="3"/>
    <s v="OFF-AP-10000576"/>
    <x v="1"/>
    <x v="9"/>
    <s v="Belkin 7 Outlet SurgeMaster II"/>
    <n v="355.32"/>
    <n v="9"/>
    <n v="0"/>
    <n v="99.48960000000001"/>
  </r>
  <r>
    <n v="804"/>
    <x v="375"/>
    <x v="0"/>
    <x v="299"/>
    <d v="2013-03-18T00:00:00"/>
    <s v="Standard Class"/>
    <s v="MC-18130"/>
    <s v="Mike Caudle"/>
    <x v="1"/>
    <s v="United States"/>
    <s v="Monroe"/>
    <x v="28"/>
    <n v="71203"/>
    <x v="0"/>
    <s v="OFF-PA-10003953"/>
    <x v="1"/>
    <x v="10"/>
    <s v="Xerox 218"/>
    <n v="12.96"/>
    <n v="2"/>
    <n v="0"/>
    <n v="6.2208000000000006"/>
  </r>
  <r>
    <n v="805"/>
    <x v="376"/>
    <x v="3"/>
    <x v="300"/>
    <d v="2014-04-25T00:00:00"/>
    <s v="First Class"/>
    <s v="GM-14440"/>
    <s v="Gary McGarr"/>
    <x v="0"/>
    <s v="United States"/>
    <s v="San Francisco"/>
    <x v="1"/>
    <n v="94122"/>
    <x v="1"/>
    <s v="FUR-FU-10000794"/>
    <x v="0"/>
    <x v="5"/>
    <s v="Eldon Stackable Tray, Side-Load, Legal, Smoke"/>
    <n v="18.28"/>
    <n v="2"/>
    <n v="0"/>
    <n v="6.2151999999999994"/>
  </r>
  <r>
    <n v="806"/>
    <x v="377"/>
    <x v="2"/>
    <x v="301"/>
    <d v="2011-11-07T00:00:00"/>
    <s v="Standard Class"/>
    <s v="RA-19915"/>
    <s v="Russell Applegate"/>
    <x v="0"/>
    <s v="United States"/>
    <s v="Denver"/>
    <x v="22"/>
    <n v="80219"/>
    <x v="1"/>
    <s v="OFF-AR-10001897"/>
    <x v="1"/>
    <x v="6"/>
    <s v="Model L Table or Wall-Mount Pencil Sharpener"/>
    <n v="43.176000000000002"/>
    <n v="3"/>
    <n v="0.2"/>
    <n v="4.3176000000000005"/>
  </r>
  <r>
    <n v="807"/>
    <x v="377"/>
    <x v="2"/>
    <x v="301"/>
    <d v="2011-11-07T00:00:00"/>
    <s v="Standard Class"/>
    <s v="RA-19915"/>
    <s v="Russell Applegate"/>
    <x v="0"/>
    <s v="United States"/>
    <s v="Denver"/>
    <x v="22"/>
    <n v="80219"/>
    <x v="1"/>
    <s v="TEC-PH-10001795"/>
    <x v="2"/>
    <x v="7"/>
    <s v="ClearOne CHATAttach 160 - speaker phone"/>
    <n v="1983.9680000000001"/>
    <n v="4"/>
    <n v="0.2"/>
    <n v="247.99599999999981"/>
  </r>
  <r>
    <n v="808"/>
    <x v="378"/>
    <x v="1"/>
    <x v="302"/>
    <d v="2012-02-05T00:00:00"/>
    <s v="First Class"/>
    <s v="AA-10375"/>
    <s v="Allen Armold"/>
    <x v="0"/>
    <s v="United States"/>
    <s v="Omaha"/>
    <x v="8"/>
    <n v="68104"/>
    <x v="2"/>
    <s v="FUR-FU-10003347"/>
    <x v="0"/>
    <x v="5"/>
    <s v="Coloredge Poster Frame"/>
    <n v="28.4"/>
    <n v="2"/>
    <n v="0"/>
    <n v="11.076000000000001"/>
  </r>
  <r>
    <n v="809"/>
    <x v="378"/>
    <x v="1"/>
    <x v="302"/>
    <d v="2012-02-05T00:00:00"/>
    <s v="First Class"/>
    <s v="AA-10375"/>
    <s v="Allen Armold"/>
    <x v="0"/>
    <s v="United States"/>
    <s v="Omaha"/>
    <x v="8"/>
    <n v="68104"/>
    <x v="2"/>
    <s v="TEC-AC-10004901"/>
    <x v="2"/>
    <x v="11"/>
    <s v="Kensington SlimBlade Notebook Wireless Mouse with Nano Receiver "/>
    <n v="149.97"/>
    <n v="3"/>
    <n v="0"/>
    <n v="50.989800000000002"/>
  </r>
  <r>
    <n v="810"/>
    <x v="379"/>
    <x v="2"/>
    <x v="303"/>
    <d v="2011-10-15T00:00:00"/>
    <s v="First Class"/>
    <s v="ZC-21910"/>
    <s v="Zuschuss Carroll"/>
    <x v="0"/>
    <s v="United States"/>
    <s v="Edmonds"/>
    <x v="4"/>
    <n v="98026"/>
    <x v="1"/>
    <s v="OFF-AR-10003190"/>
    <x v="1"/>
    <x v="6"/>
    <s v="Newell 32"/>
    <n v="11.52"/>
    <n v="4"/>
    <n v="0"/>
    <n v="3.2256"/>
  </r>
  <r>
    <n v="811"/>
    <x v="379"/>
    <x v="2"/>
    <x v="303"/>
    <d v="2011-10-15T00:00:00"/>
    <s v="First Class"/>
    <s v="ZC-21910"/>
    <s v="Zuschuss Carroll"/>
    <x v="0"/>
    <s v="United States"/>
    <s v="Edmonds"/>
    <x v="4"/>
    <n v="98026"/>
    <x v="1"/>
    <s v="FUR-TA-10002903"/>
    <x v="0"/>
    <x v="3"/>
    <s v="Bevis Round Bullnose 29&quot; High Table Top"/>
    <n v="1298.55"/>
    <n v="5"/>
    <n v="0"/>
    <n v="311.65199999999999"/>
  </r>
  <r>
    <n v="812"/>
    <x v="379"/>
    <x v="2"/>
    <x v="303"/>
    <d v="2011-10-15T00:00:00"/>
    <s v="First Class"/>
    <s v="ZC-21910"/>
    <s v="Zuschuss Carroll"/>
    <x v="0"/>
    <s v="United States"/>
    <s v="Edmonds"/>
    <x v="4"/>
    <n v="98026"/>
    <x v="1"/>
    <s v="OFF-AP-10000240"/>
    <x v="1"/>
    <x v="9"/>
    <s v="Belkin F9G930V10-GRY 9 Outlet Surge"/>
    <n v="213.92"/>
    <n v="4"/>
    <n v="0"/>
    <n v="62.036799999999971"/>
  </r>
  <r>
    <n v="813"/>
    <x v="379"/>
    <x v="2"/>
    <x v="303"/>
    <d v="2011-10-15T00:00:00"/>
    <s v="First Class"/>
    <s v="ZC-21910"/>
    <s v="Zuschuss Carroll"/>
    <x v="0"/>
    <s v="United States"/>
    <s v="Edmonds"/>
    <x v="4"/>
    <n v="98026"/>
    <x v="1"/>
    <s v="TEC-AC-10001101"/>
    <x v="2"/>
    <x v="11"/>
    <s v="Sony 16GB Class 10 Micro SDHC R40 Memory Card"/>
    <n v="25.78"/>
    <n v="2"/>
    <n v="0"/>
    <n v="2.5779999999999994"/>
  </r>
  <r>
    <n v="814"/>
    <x v="380"/>
    <x v="3"/>
    <x v="304"/>
    <d v="2014-05-15T00:00:00"/>
    <s v="Same Day"/>
    <s v="PJ-19015"/>
    <s v="Pauline Johnson"/>
    <x v="0"/>
    <s v="United States"/>
    <s v="Santa Ana"/>
    <x v="1"/>
    <n v="92704"/>
    <x v="1"/>
    <s v="FUR-FU-10000794"/>
    <x v="0"/>
    <x v="5"/>
    <s v="Eldon Stackable Tray, Side-Load, Legal, Smoke"/>
    <n v="18.28"/>
    <n v="2"/>
    <n v="0"/>
    <n v="6.2151999999999994"/>
  </r>
  <r>
    <n v="815"/>
    <x v="380"/>
    <x v="3"/>
    <x v="304"/>
    <d v="2014-05-15T00:00:00"/>
    <s v="Same Day"/>
    <s v="PJ-19015"/>
    <s v="Pauline Johnson"/>
    <x v="0"/>
    <s v="United States"/>
    <s v="Santa Ana"/>
    <x v="1"/>
    <n v="92704"/>
    <x v="1"/>
    <s v="TEC-AC-10001838"/>
    <x v="2"/>
    <x v="11"/>
    <s v="Razer Tiamat Over Ear 7.1 Surround Sound PC Gaming Headset"/>
    <n v="1399.93"/>
    <n v="7"/>
    <n v="0"/>
    <n v="601.96990000000005"/>
  </r>
  <r>
    <n v="816"/>
    <x v="381"/>
    <x v="1"/>
    <x v="305"/>
    <d v="2012-03-23T00:00:00"/>
    <s v="First Class"/>
    <s v="BW-11110"/>
    <s v="Bart Watters"/>
    <x v="1"/>
    <s v="United States"/>
    <s v="Milwaukee"/>
    <x v="6"/>
    <n v="53209"/>
    <x v="2"/>
    <s v="OFF-PA-10000061"/>
    <x v="1"/>
    <x v="10"/>
    <s v="Xerox 205"/>
    <n v="51.84"/>
    <n v="8"/>
    <n v="0"/>
    <n v="24.883200000000002"/>
  </r>
  <r>
    <n v="817"/>
    <x v="382"/>
    <x v="0"/>
    <x v="306"/>
    <d v="2013-09-20T00:00:00"/>
    <s v="Standard Class"/>
    <s v="DB-13210"/>
    <s v="Dean Braden"/>
    <x v="0"/>
    <s v="United States"/>
    <s v="Philadelphia"/>
    <x v="9"/>
    <n v="19140"/>
    <x v="3"/>
    <s v="OFF-PA-10003651"/>
    <x v="1"/>
    <x v="10"/>
    <s v="Xerox 1968"/>
    <n v="5.3440000000000003"/>
    <n v="1"/>
    <n v="0.2"/>
    <n v="1.8703999999999998"/>
  </r>
  <r>
    <n v="818"/>
    <x v="383"/>
    <x v="2"/>
    <x v="307"/>
    <d v="2011-07-02T00:00:00"/>
    <s v="Standard Class"/>
    <s v="CA-12775"/>
    <s v="Cynthia Arntzen"/>
    <x v="0"/>
    <s v="United States"/>
    <s v="Philadelphia"/>
    <x v="9"/>
    <n v="19140"/>
    <x v="3"/>
    <s v="OFF-PA-10000304"/>
    <x v="1"/>
    <x v="10"/>
    <s v="Xerox 1995"/>
    <n v="41.472000000000008"/>
    <n v="8"/>
    <n v="0.2"/>
    <n v="14.5152"/>
  </r>
  <r>
    <n v="819"/>
    <x v="383"/>
    <x v="2"/>
    <x v="307"/>
    <d v="2011-07-02T00:00:00"/>
    <s v="Standard Class"/>
    <s v="CA-12775"/>
    <s v="Cynthia Arntzen"/>
    <x v="0"/>
    <s v="United States"/>
    <s v="Philadelphia"/>
    <x v="9"/>
    <n v="19140"/>
    <x v="3"/>
    <s v="OFF-BI-10003094"/>
    <x v="1"/>
    <x v="8"/>
    <s v="Self-Adhesive Ring Binder Labels"/>
    <n v="3.168000000000001"/>
    <n v="3"/>
    <n v="0.7"/>
    <n v="-2.4287999999999998"/>
  </r>
  <r>
    <n v="820"/>
    <x v="383"/>
    <x v="2"/>
    <x v="307"/>
    <d v="2011-07-02T00:00:00"/>
    <s v="Standard Class"/>
    <s v="CA-12775"/>
    <s v="Cynthia Arntzen"/>
    <x v="0"/>
    <s v="United States"/>
    <s v="Philadelphia"/>
    <x v="9"/>
    <n v="19140"/>
    <x v="3"/>
    <s v="FUR-CH-10001394"/>
    <x v="0"/>
    <x v="1"/>
    <s v="Global Leather Executive Chair"/>
    <n v="1228.4649999999999"/>
    <n v="5"/>
    <n v="0.3"/>
    <n v="0"/>
  </r>
  <r>
    <n v="821"/>
    <x v="383"/>
    <x v="2"/>
    <x v="307"/>
    <d v="2011-07-02T00:00:00"/>
    <s v="Standard Class"/>
    <s v="CA-12775"/>
    <s v="Cynthia Arntzen"/>
    <x v="0"/>
    <s v="United States"/>
    <s v="Philadelphia"/>
    <x v="9"/>
    <n v="19140"/>
    <x v="3"/>
    <s v="OFF-BI-10004230"/>
    <x v="1"/>
    <x v="8"/>
    <s v="GBC Recycled Grain Textured Covers"/>
    <n v="31.086000000000006"/>
    <n v="3"/>
    <n v="0.7"/>
    <n v="-22.796399999999991"/>
  </r>
  <r>
    <n v="822"/>
    <x v="383"/>
    <x v="2"/>
    <x v="307"/>
    <d v="2011-07-02T00:00:00"/>
    <s v="Standard Class"/>
    <s v="CA-12775"/>
    <s v="Cynthia Arntzen"/>
    <x v="0"/>
    <s v="United States"/>
    <s v="Philadelphia"/>
    <x v="9"/>
    <n v="19140"/>
    <x v="3"/>
    <s v="OFF-PA-10003395"/>
    <x v="1"/>
    <x v="10"/>
    <s v="Xerox 1941"/>
    <n v="335.52"/>
    <n v="4"/>
    <n v="0.2"/>
    <n v="117.43199999999999"/>
  </r>
  <r>
    <n v="823"/>
    <x v="384"/>
    <x v="3"/>
    <x v="308"/>
    <d v="2014-06-28T00:00:00"/>
    <s v="Standard Class"/>
    <s v="TR-21325"/>
    <s v="Toby Ritter"/>
    <x v="0"/>
    <s v="United States"/>
    <s v="Belleville"/>
    <x v="30"/>
    <n v="7109"/>
    <x v="3"/>
    <s v="TEC-AC-10002402"/>
    <x v="2"/>
    <x v="11"/>
    <s v="Razer Kraken PRO Over Ear PC and Music Headset"/>
    <n v="239.96999999999997"/>
    <n v="3"/>
    <n v="0"/>
    <n v="71.990999999999985"/>
  </r>
  <r>
    <n v="824"/>
    <x v="384"/>
    <x v="3"/>
    <x v="308"/>
    <d v="2014-06-28T00:00:00"/>
    <s v="Standard Class"/>
    <s v="TR-21325"/>
    <s v="Toby Ritter"/>
    <x v="0"/>
    <s v="United States"/>
    <s v="Belleville"/>
    <x v="30"/>
    <n v="7109"/>
    <x v="3"/>
    <s v="OFF-LA-10003223"/>
    <x v="1"/>
    <x v="2"/>
    <s v="Avery 508"/>
    <n v="9.82"/>
    <n v="2"/>
    <n v="0"/>
    <n v="4.8117999999999999"/>
  </r>
  <r>
    <n v="825"/>
    <x v="385"/>
    <x v="2"/>
    <x v="309"/>
    <d v="2011-05-15T00:00:00"/>
    <s v="Standard Class"/>
    <s v="PG-18820"/>
    <s v="Patrick Gardner"/>
    <x v="0"/>
    <s v="United States"/>
    <s v="San Francisco"/>
    <x v="1"/>
    <n v="94110"/>
    <x v="1"/>
    <s v="TEC-AC-10003441"/>
    <x v="2"/>
    <x v="11"/>
    <s v="Kingston Digital DataTraveler 32GB USB 2.0"/>
    <n v="67.8"/>
    <n v="4"/>
    <n v="0"/>
    <n v="4.0679999999999978"/>
  </r>
  <r>
    <n v="826"/>
    <x v="385"/>
    <x v="2"/>
    <x v="309"/>
    <d v="2011-05-15T00:00:00"/>
    <s v="Standard Class"/>
    <s v="PG-18820"/>
    <s v="Patrick Gardner"/>
    <x v="0"/>
    <s v="United States"/>
    <s v="San Francisco"/>
    <x v="1"/>
    <n v="94110"/>
    <x v="1"/>
    <s v="TEC-AC-10000109"/>
    <x v="2"/>
    <x v="11"/>
    <s v="Sony Micro Vault Click 16 GB USB 2.0 Flash Drive"/>
    <n v="167.97"/>
    <n v="3"/>
    <n v="0"/>
    <n v="40.31280000000001"/>
  </r>
  <r>
    <n v="827"/>
    <x v="386"/>
    <x v="3"/>
    <x v="170"/>
    <d v="2014-08-29T00:00:00"/>
    <s v="Standard Class"/>
    <s v="GT-14710"/>
    <s v="Greg Tran"/>
    <x v="0"/>
    <s v="United States"/>
    <s v="Lakeville"/>
    <x v="11"/>
    <n v="55044"/>
    <x v="2"/>
    <s v="OFF-FA-10002280"/>
    <x v="1"/>
    <x v="13"/>
    <s v="Advantus Plastic Paper Clips"/>
    <n v="35"/>
    <n v="7"/>
    <n v="0"/>
    <n v="16.8"/>
  </r>
  <r>
    <n v="828"/>
    <x v="386"/>
    <x v="3"/>
    <x v="170"/>
    <d v="2014-08-29T00:00:00"/>
    <s v="Standard Class"/>
    <s v="GT-14710"/>
    <s v="Greg Tran"/>
    <x v="0"/>
    <s v="United States"/>
    <s v="Lakeville"/>
    <x v="11"/>
    <n v="55044"/>
    <x v="2"/>
    <s v="OFF-SU-10000381"/>
    <x v="1"/>
    <x v="14"/>
    <s v="Acme Forged Steel Scissors with Black Enamel Handles"/>
    <n v="37.24"/>
    <n v="4"/>
    <n v="0"/>
    <n v="10.799599999999998"/>
  </r>
  <r>
    <n v="829"/>
    <x v="386"/>
    <x v="3"/>
    <x v="170"/>
    <d v="2014-08-29T00:00:00"/>
    <s v="Standard Class"/>
    <s v="GT-14710"/>
    <s v="Greg Tran"/>
    <x v="0"/>
    <s v="United States"/>
    <s v="Lakeville"/>
    <x v="11"/>
    <n v="55044"/>
    <x v="2"/>
    <s v="OFF-EN-10004459"/>
    <x v="1"/>
    <x v="12"/>
    <s v="Security-Tint Envelopes"/>
    <n v="15.28"/>
    <n v="2"/>
    <n v="0"/>
    <n v="7.4871999999999996"/>
  </r>
  <r>
    <n v="830"/>
    <x v="387"/>
    <x v="3"/>
    <x v="114"/>
    <d v="2014-06-22T00:00:00"/>
    <s v="Second Class"/>
    <s v="JE-15745"/>
    <s v="Joel Eaton"/>
    <x v="0"/>
    <s v="United States"/>
    <s v="Florence"/>
    <x v="0"/>
    <n v="41042"/>
    <x v="0"/>
    <s v="FUR-CH-10000665"/>
    <x v="0"/>
    <x v="1"/>
    <s v="Global Airflow Leather Mesh Back Chair, Black"/>
    <n v="301.95999999999998"/>
    <n v="2"/>
    <n v="0"/>
    <n v="90.587999999999965"/>
  </r>
  <r>
    <n v="831"/>
    <x v="387"/>
    <x v="3"/>
    <x v="114"/>
    <d v="2014-06-22T00:00:00"/>
    <s v="Second Class"/>
    <s v="JE-15745"/>
    <s v="Joel Eaton"/>
    <x v="0"/>
    <s v="United States"/>
    <s v="Florence"/>
    <x v="0"/>
    <n v="41042"/>
    <x v="0"/>
    <s v="OFF-AP-10003884"/>
    <x v="1"/>
    <x v="9"/>
    <s v="Fellowes Smart Surge Ten-Outlet Protector, Platinum"/>
    <n v="180.66"/>
    <n v="3"/>
    <n v="0"/>
    <n v="50.584800000000008"/>
  </r>
  <r>
    <n v="832"/>
    <x v="387"/>
    <x v="3"/>
    <x v="114"/>
    <d v="2014-06-22T00:00:00"/>
    <s v="Second Class"/>
    <s v="JE-15745"/>
    <s v="Joel Eaton"/>
    <x v="0"/>
    <s v="United States"/>
    <s v="Florence"/>
    <x v="0"/>
    <n v="41042"/>
    <x v="0"/>
    <s v="TEC-PH-10001557"/>
    <x v="2"/>
    <x v="7"/>
    <s v="Pyle PMP37LED"/>
    <n v="191.98"/>
    <n v="2"/>
    <n v="0"/>
    <n v="51.834599999999995"/>
  </r>
  <r>
    <n v="833"/>
    <x v="387"/>
    <x v="3"/>
    <x v="114"/>
    <d v="2014-06-22T00:00:00"/>
    <s v="Second Class"/>
    <s v="JE-15745"/>
    <s v="Joel Eaton"/>
    <x v="0"/>
    <s v="United States"/>
    <s v="Florence"/>
    <x v="0"/>
    <n v="41042"/>
    <x v="0"/>
    <s v="TEC-PH-10002085"/>
    <x v="2"/>
    <x v="7"/>
    <s v="Clarity 53712"/>
    <n v="65.989999999999995"/>
    <n v="1"/>
    <n v="0"/>
    <n v="17.157400000000003"/>
  </r>
  <r>
    <n v="834"/>
    <x v="388"/>
    <x v="0"/>
    <x v="310"/>
    <d v="2013-07-28T00:00:00"/>
    <s v="Standard Class"/>
    <s v="JB-15400"/>
    <s v="Jennifer Braxton"/>
    <x v="1"/>
    <s v="United States"/>
    <s v="Tampa"/>
    <x v="2"/>
    <n v="33614"/>
    <x v="0"/>
    <s v="OFF-AR-10002956"/>
    <x v="1"/>
    <x v="6"/>
    <s v="Boston 16801 Nautilus Battery Pencil Sharpener"/>
    <n v="35.216000000000001"/>
    <n v="2"/>
    <n v="0.2"/>
    <n v="2.6411999999999995"/>
  </r>
  <r>
    <n v="835"/>
    <x v="388"/>
    <x v="0"/>
    <x v="310"/>
    <d v="2013-07-28T00:00:00"/>
    <s v="Standard Class"/>
    <s v="JB-15400"/>
    <s v="Jennifer Braxton"/>
    <x v="1"/>
    <s v="United States"/>
    <s v="Tampa"/>
    <x v="2"/>
    <n v="33614"/>
    <x v="0"/>
    <s v="OFF-AP-10003266"/>
    <x v="1"/>
    <x v="9"/>
    <s v="Holmes Replacement Filter for HEPA Air Cleaner, Large Room"/>
    <n v="23.696000000000002"/>
    <n v="2"/>
    <n v="0.2"/>
    <n v="6.5164"/>
  </r>
  <r>
    <n v="836"/>
    <x v="388"/>
    <x v="0"/>
    <x v="310"/>
    <d v="2013-07-28T00:00:00"/>
    <s v="Standard Class"/>
    <s v="JB-15400"/>
    <s v="Jennifer Braxton"/>
    <x v="1"/>
    <s v="United States"/>
    <s v="Tampa"/>
    <x v="2"/>
    <n v="33614"/>
    <x v="0"/>
    <s v="TEC-MA-10004002"/>
    <x v="2"/>
    <x v="15"/>
    <s v="Zebra GX420t Direct Thermal/Thermal Transfer Printer"/>
    <n v="265.47500000000002"/>
    <n v="1"/>
    <n v="0.5"/>
    <n v="-111.49950000000007"/>
  </r>
  <r>
    <n v="837"/>
    <x v="389"/>
    <x v="2"/>
    <x v="78"/>
    <d v="2011-09-13T00:00:00"/>
    <s v="Second Class"/>
    <s v="LH-17020"/>
    <s v="Lisa Hazard"/>
    <x v="0"/>
    <s v="United States"/>
    <s v="Tyler"/>
    <x v="5"/>
    <n v="75701"/>
    <x v="2"/>
    <s v="OFF-BI-10001071"/>
    <x v="1"/>
    <x v="8"/>
    <s v="GBC ProClick Punch Binding System"/>
    <n v="51.183999999999983"/>
    <n v="4"/>
    <n v="0.8"/>
    <n v="-79.335199999999986"/>
  </r>
  <r>
    <n v="838"/>
    <x v="390"/>
    <x v="3"/>
    <x v="259"/>
    <d v="2014-11-12T00:00:00"/>
    <s v="Standard Class"/>
    <s v="JL-15175"/>
    <s v="James Lanier"/>
    <x v="2"/>
    <s v="United States"/>
    <s v="Columbia"/>
    <x v="18"/>
    <n v="38401"/>
    <x v="0"/>
    <s v="OFF-PA-10001560"/>
    <x v="1"/>
    <x v="10"/>
    <s v="Adams Telephone Message Books, 5 1/4” x 11”"/>
    <n v="9.6640000000000015"/>
    <n v="2"/>
    <n v="0.2"/>
    <n v="3.2615999999999996"/>
  </r>
  <r>
    <n v="839"/>
    <x v="391"/>
    <x v="0"/>
    <x v="311"/>
    <d v="2013-03-13T00:00:00"/>
    <s v="Standard Class"/>
    <s v="EB-13705"/>
    <s v="Ed Braxton"/>
    <x v="1"/>
    <s v="United States"/>
    <s v="Fort Worth"/>
    <x v="5"/>
    <n v="76106"/>
    <x v="2"/>
    <s v="TEC-PH-10002365"/>
    <x v="2"/>
    <x v="7"/>
    <s v="Belkin Grip Candy Sheer Case / Cover for iPhone 5 and 5S"/>
    <n v="21.071999999999999"/>
    <n v="3"/>
    <n v="0.2"/>
    <n v="1.5804"/>
  </r>
  <r>
    <n v="840"/>
    <x v="392"/>
    <x v="1"/>
    <x v="312"/>
    <d v="2012-11-25T00:00:00"/>
    <s v="Standard Class"/>
    <s v="BM-11650"/>
    <s v="Brian Moss"/>
    <x v="1"/>
    <s v="United States"/>
    <s v="New York City"/>
    <x v="15"/>
    <n v="10035"/>
    <x v="3"/>
    <s v="OFF-AR-10004648"/>
    <x v="1"/>
    <x v="6"/>
    <s v="Boston 19500 Mighty Mite Electric Pencil Sharpener"/>
    <n v="60.449999999999996"/>
    <n v="3"/>
    <n v="0"/>
    <n v="16.3215"/>
  </r>
  <r>
    <n v="841"/>
    <x v="392"/>
    <x v="1"/>
    <x v="312"/>
    <d v="2012-11-25T00:00:00"/>
    <s v="Standard Class"/>
    <s v="BM-11650"/>
    <s v="Brian Moss"/>
    <x v="1"/>
    <s v="United States"/>
    <s v="New York City"/>
    <x v="15"/>
    <n v="10035"/>
    <x v="3"/>
    <s v="OFF-AR-10002578"/>
    <x v="1"/>
    <x v="6"/>
    <s v="Newell 335"/>
    <n v="11.52"/>
    <n v="4"/>
    <n v="0"/>
    <n v="3.3407999999999998"/>
  </r>
  <r>
    <n v="842"/>
    <x v="392"/>
    <x v="1"/>
    <x v="312"/>
    <d v="2012-11-25T00:00:00"/>
    <s v="Standard Class"/>
    <s v="BM-11650"/>
    <s v="Brian Moss"/>
    <x v="1"/>
    <s v="United States"/>
    <s v="New York City"/>
    <x v="15"/>
    <n v="10035"/>
    <x v="3"/>
    <s v="FUR-BO-10001519"/>
    <x v="0"/>
    <x v="0"/>
    <s v="O'Sullivan 3-Shelf Heavy-Duty Bookcases"/>
    <n v="186.048"/>
    <n v="4"/>
    <n v="0.2"/>
    <n v="9.3024000000000058"/>
  </r>
  <r>
    <n v="843"/>
    <x v="393"/>
    <x v="0"/>
    <x v="77"/>
    <d v="2013-11-10T00:00:00"/>
    <s v="First Class"/>
    <s v="EM-14095"/>
    <s v="Eudokia Martin"/>
    <x v="1"/>
    <s v="United States"/>
    <s v="Los Angeles"/>
    <x v="1"/>
    <n v="90036"/>
    <x v="1"/>
    <s v="OFF-BI-10001294"/>
    <x v="1"/>
    <x v="8"/>
    <s v="Fellowes Binding Cases"/>
    <n v="37.44"/>
    <n v="4"/>
    <n v="0.2"/>
    <n v="11.699999999999996"/>
  </r>
  <r>
    <n v="844"/>
    <x v="393"/>
    <x v="0"/>
    <x v="77"/>
    <d v="2013-11-10T00:00:00"/>
    <s v="First Class"/>
    <s v="EM-14095"/>
    <s v="Eudokia Martin"/>
    <x v="1"/>
    <s v="United States"/>
    <s v="Los Angeles"/>
    <x v="1"/>
    <n v="90036"/>
    <x v="1"/>
    <s v="OFF-BI-10001636"/>
    <x v="1"/>
    <x v="8"/>
    <s v="Ibico Plastic and Wire Spiral Binding Combs"/>
    <n v="26.975999999999999"/>
    <n v="4"/>
    <n v="0.2"/>
    <n v="8.767199999999999"/>
  </r>
  <r>
    <n v="845"/>
    <x v="393"/>
    <x v="0"/>
    <x v="77"/>
    <d v="2013-11-10T00:00:00"/>
    <s v="First Class"/>
    <s v="EM-14095"/>
    <s v="Eudokia Martin"/>
    <x v="1"/>
    <s v="United States"/>
    <s v="Los Angeles"/>
    <x v="1"/>
    <n v="90036"/>
    <x v="1"/>
    <s v="OFF-SU-10002503"/>
    <x v="1"/>
    <x v="14"/>
    <s v="Acme Preferred Stainless Steel Scissors"/>
    <n v="11.36"/>
    <n v="2"/>
    <n v="0"/>
    <n v="3.2943999999999996"/>
  </r>
  <r>
    <n v="846"/>
    <x v="393"/>
    <x v="0"/>
    <x v="77"/>
    <d v="2013-11-10T00:00:00"/>
    <s v="First Class"/>
    <s v="EM-14095"/>
    <s v="Eudokia Martin"/>
    <x v="1"/>
    <s v="United States"/>
    <s v="Los Angeles"/>
    <x v="1"/>
    <n v="90036"/>
    <x v="1"/>
    <s v="OFF-LA-10004093"/>
    <x v="1"/>
    <x v="2"/>
    <s v="Avery 486"/>
    <n v="14.62"/>
    <n v="2"/>
    <n v="0"/>
    <n v="6.8713999999999995"/>
  </r>
  <r>
    <n v="847"/>
    <x v="394"/>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x v="394"/>
    <x v="1"/>
    <x v="313"/>
    <d v="2012-10-17T00:00:00"/>
    <s v="Standard Class"/>
    <s v="AF-10885"/>
    <s v="Art Foster"/>
    <x v="0"/>
    <s v="United States"/>
    <s v="Louisville"/>
    <x v="0"/>
    <n v="40214"/>
    <x v="0"/>
    <s v="FUR-CH-10001891"/>
    <x v="0"/>
    <x v="1"/>
    <s v="Global Deluxe Office Fabric Chairs"/>
    <n v="287.94"/>
    <n v="3"/>
    <n v="0"/>
    <n v="77.743800000000022"/>
  </r>
  <r>
    <n v="849"/>
    <x v="395"/>
    <x v="3"/>
    <x v="314"/>
    <d v="2014-01-07T00:00:00"/>
    <s v="Standard Class"/>
    <s v="GA-14725"/>
    <s v="Guy Armstrong"/>
    <x v="0"/>
    <s v="United States"/>
    <s v="Lorain"/>
    <x v="24"/>
    <n v="44052"/>
    <x v="3"/>
    <s v="FUR-FU-10003878"/>
    <x v="0"/>
    <x v="5"/>
    <s v="Linden 10&quot; Round Wall Clock, Black"/>
    <n v="48.896000000000001"/>
    <n v="4"/>
    <n v="0.2"/>
    <n v="8.5567999999999991"/>
  </r>
  <r>
    <n v="850"/>
    <x v="396"/>
    <x v="2"/>
    <x v="315"/>
    <d v="2011-02-13T00:00:00"/>
    <s v="Standard Class"/>
    <s v="CK-12760"/>
    <s v="Cyma Kinney"/>
    <x v="1"/>
    <s v="United States"/>
    <s v="Linden"/>
    <x v="30"/>
    <n v="7036"/>
    <x v="3"/>
    <s v="TEC-AC-10000710"/>
    <x v="2"/>
    <x v="11"/>
    <s v="Maxell DVD-RAM Discs"/>
    <n v="115.36"/>
    <n v="7"/>
    <n v="0"/>
    <n v="49.604800000000012"/>
  </r>
  <r>
    <n v="851"/>
    <x v="397"/>
    <x v="0"/>
    <x v="23"/>
    <d v="2013-06-26T00:00:00"/>
    <s v="Second Class"/>
    <s v="DP-13105"/>
    <s v="Dave Poirier"/>
    <x v="1"/>
    <s v="United States"/>
    <s v="Salinas"/>
    <x v="1"/>
    <n v="93905"/>
    <x v="1"/>
    <s v="OFF-AR-10002335"/>
    <x v="1"/>
    <x v="6"/>
    <s v="DIXON Oriole Pencils"/>
    <n v="5.16"/>
    <n v="2"/>
    <n v="0"/>
    <n v="1.3416000000000001"/>
  </r>
  <r>
    <n v="852"/>
    <x v="397"/>
    <x v="0"/>
    <x v="23"/>
    <d v="2013-06-26T00:00:00"/>
    <s v="Second Class"/>
    <s v="DP-13105"/>
    <s v="Dave Poirier"/>
    <x v="1"/>
    <s v="United States"/>
    <s v="Salinas"/>
    <x v="1"/>
    <n v="93905"/>
    <x v="1"/>
    <s v="OFF-PA-10001870"/>
    <x v="1"/>
    <x v="10"/>
    <s v="Xerox 202"/>
    <n v="38.880000000000003"/>
    <n v="6"/>
    <n v="0"/>
    <n v="18.662400000000002"/>
  </r>
  <r>
    <n v="853"/>
    <x v="398"/>
    <x v="0"/>
    <x v="316"/>
    <d v="2013-06-05T00:00:00"/>
    <s v="Standard Class"/>
    <s v="VD-21670"/>
    <s v="Valerie Dominguez"/>
    <x v="0"/>
    <s v="United States"/>
    <s v="Jackson"/>
    <x v="35"/>
    <n v="39212"/>
    <x v="0"/>
    <s v="OFF-AR-10003373"/>
    <x v="1"/>
    <x v="6"/>
    <s v="Boston School Pro Electric Pencil Sharpener, 1670"/>
    <n v="185.88"/>
    <n v="6"/>
    <n v="0"/>
    <n v="50.187599999999996"/>
  </r>
  <r>
    <n v="854"/>
    <x v="399"/>
    <x v="0"/>
    <x v="317"/>
    <d v="2013-02-24T00:00:00"/>
    <s v="Standard Class"/>
    <s v="GT-14710"/>
    <s v="Greg Tran"/>
    <x v="0"/>
    <s v="United States"/>
    <s v="New York City"/>
    <x v="15"/>
    <n v="10035"/>
    <x v="3"/>
    <s v="FUR-FU-10004090"/>
    <x v="0"/>
    <x v="5"/>
    <s v="Executive Impressions 14&quot; Contract Wall Clock"/>
    <n v="44.46"/>
    <n v="2"/>
    <n v="0"/>
    <n v="14.671799999999998"/>
  </r>
  <r>
    <n v="855"/>
    <x v="399"/>
    <x v="0"/>
    <x v="317"/>
    <d v="2013-02-24T00:00:00"/>
    <s v="Standard Class"/>
    <s v="GT-14710"/>
    <s v="Greg Tran"/>
    <x v="0"/>
    <s v="United States"/>
    <s v="New York City"/>
    <x v="15"/>
    <n v="10035"/>
    <x v="3"/>
    <s v="OFF-ST-10000736"/>
    <x v="1"/>
    <x v="4"/>
    <s v="Carina Double Wide Media Storage Towers in Natural &amp; Black"/>
    <n v="242.94"/>
    <n v="3"/>
    <n v="0"/>
    <n v="9.7175999999999902"/>
  </r>
  <r>
    <n v="856"/>
    <x v="400"/>
    <x v="2"/>
    <x v="93"/>
    <d v="2011-08-08T00:00:00"/>
    <s v="Standard Class"/>
    <s v="BK-11260"/>
    <s v="Berenike Kampe"/>
    <x v="0"/>
    <s v="United States"/>
    <s v="New York City"/>
    <x v="15"/>
    <n v="10035"/>
    <x v="3"/>
    <s v="OFF-PA-10001019"/>
    <x v="1"/>
    <x v="10"/>
    <s v="Xerox 1884"/>
    <n v="39.96"/>
    <n v="2"/>
    <n v="0"/>
    <n v="18.781199999999998"/>
  </r>
  <r>
    <n v="857"/>
    <x v="400"/>
    <x v="2"/>
    <x v="93"/>
    <d v="2011-08-08T00:00:00"/>
    <s v="Standard Class"/>
    <s v="BK-11260"/>
    <s v="Berenike Kampe"/>
    <x v="0"/>
    <s v="United States"/>
    <s v="New York City"/>
    <x v="15"/>
    <n v="10035"/>
    <x v="3"/>
    <s v="OFF-SU-10002537"/>
    <x v="1"/>
    <x v="14"/>
    <s v="Acme Box Cutter Scissors"/>
    <n v="102.30000000000001"/>
    <n v="10"/>
    <n v="0"/>
    <n v="26.598000000000006"/>
  </r>
  <r>
    <n v="858"/>
    <x v="400"/>
    <x v="2"/>
    <x v="93"/>
    <d v="2011-08-08T00:00:00"/>
    <s v="Standard Class"/>
    <s v="BK-11260"/>
    <s v="Berenike Kampe"/>
    <x v="0"/>
    <s v="United States"/>
    <s v="New York City"/>
    <x v="15"/>
    <n v="10035"/>
    <x v="3"/>
    <s v="OFF-ST-10003221"/>
    <x v="1"/>
    <x v="4"/>
    <s v="Staples"/>
    <n v="21.36"/>
    <n v="2"/>
    <n v="0"/>
    <n v="5.7672000000000008"/>
  </r>
  <r>
    <n v="859"/>
    <x v="401"/>
    <x v="3"/>
    <x v="318"/>
    <d v="2014-04-16T00:00:00"/>
    <s v="Standard Class"/>
    <s v="SJ-20125"/>
    <s v="Sanjit Jacobs"/>
    <x v="2"/>
    <s v="United States"/>
    <s v="New Brunswick"/>
    <x v="30"/>
    <n v="8901"/>
    <x v="3"/>
    <s v="OFF-PA-10004569"/>
    <x v="1"/>
    <x v="10"/>
    <s v="Wirebound Message Books, Two 4 1/4&quot; x 5&quot; Forms per Page"/>
    <n v="7.61"/>
    <n v="1"/>
    <n v="0"/>
    <n v="3.5766999999999998"/>
  </r>
  <r>
    <n v="860"/>
    <x v="401"/>
    <x v="3"/>
    <x v="318"/>
    <d v="2014-04-16T00:00:00"/>
    <s v="Standard Class"/>
    <s v="SJ-20125"/>
    <s v="Sanjit Jacobs"/>
    <x v="2"/>
    <s v="United States"/>
    <s v="New Brunswick"/>
    <x v="30"/>
    <n v="8901"/>
    <x v="3"/>
    <s v="OFF-FA-10000624"/>
    <x v="1"/>
    <x v="13"/>
    <s v="OIC Binder Clips"/>
    <n v="7.16"/>
    <n v="2"/>
    <n v="0"/>
    <n v="3.58"/>
  </r>
  <r>
    <n v="861"/>
    <x v="402"/>
    <x v="2"/>
    <x v="3"/>
    <d v="2011-06-16T00:00:00"/>
    <s v="Standard Class"/>
    <s v="CM-12445"/>
    <s v="Chuck Magee"/>
    <x v="0"/>
    <s v="United States"/>
    <s v="San Francisco"/>
    <x v="1"/>
    <n v="94122"/>
    <x v="1"/>
    <s v="OFF-SU-10001225"/>
    <x v="1"/>
    <x v="14"/>
    <s v="Staples"/>
    <n v="7.36"/>
    <n v="2"/>
    <n v="0"/>
    <n v="0.14719999999999978"/>
  </r>
  <r>
    <n v="862"/>
    <x v="402"/>
    <x v="2"/>
    <x v="3"/>
    <d v="2011-06-16T00:00:00"/>
    <s v="Standard Class"/>
    <s v="CM-12445"/>
    <s v="Chuck Magee"/>
    <x v="0"/>
    <s v="United States"/>
    <s v="San Francisco"/>
    <x v="1"/>
    <n v="94122"/>
    <x v="1"/>
    <s v="OFF-AR-10003752"/>
    <x v="1"/>
    <x v="6"/>
    <s v="Deluxe Chalkboard Eraser Cleaner"/>
    <n v="23.1"/>
    <n v="2"/>
    <n v="0"/>
    <n v="10.625999999999999"/>
  </r>
  <r>
    <n v="863"/>
    <x v="403"/>
    <x v="0"/>
    <x v="319"/>
    <d v="2013-01-07T00:00:00"/>
    <s v="Second Class"/>
    <s v="AJ-10795"/>
    <s v="Anthony Johnson"/>
    <x v="1"/>
    <s v="United States"/>
    <s v="Jacksonville"/>
    <x v="2"/>
    <n v="32216"/>
    <x v="0"/>
    <s v="TEC-AC-10001714"/>
    <x v="2"/>
    <x v="11"/>
    <s v="Logitech MX Performance Wireless Mouse"/>
    <n v="191.47200000000001"/>
    <n v="6"/>
    <n v="0.2"/>
    <n v="40.687800000000003"/>
  </r>
  <r>
    <n v="864"/>
    <x v="403"/>
    <x v="0"/>
    <x v="319"/>
    <d v="2013-01-07T00:00:00"/>
    <s v="Second Class"/>
    <s v="AJ-10795"/>
    <s v="Anthony Johnson"/>
    <x v="1"/>
    <s v="United States"/>
    <s v="Jacksonville"/>
    <x v="2"/>
    <n v="32216"/>
    <x v="0"/>
    <s v="OFF-AR-10003958"/>
    <x v="1"/>
    <x v="6"/>
    <s v="Newell 337"/>
    <n v="5.2480000000000002"/>
    <n v="2"/>
    <n v="0.2"/>
    <n v="0.59039999999999915"/>
  </r>
  <r>
    <n v="865"/>
    <x v="403"/>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x v="404"/>
    <x v="2"/>
    <x v="320"/>
    <d v="2011-01-16T00:00:00"/>
    <s v="Standard Class"/>
    <s v="AJ-10780"/>
    <s v="Anthony Jacobs"/>
    <x v="1"/>
    <s v="United States"/>
    <s v="Springfield"/>
    <x v="17"/>
    <n v="22153"/>
    <x v="0"/>
    <s v="OFF-LA-10004272"/>
    <x v="1"/>
    <x v="2"/>
    <s v="Avery 482"/>
    <n v="2.89"/>
    <n v="1"/>
    <n v="0"/>
    <n v="1.3583000000000001"/>
  </r>
  <r>
    <n v="867"/>
    <x v="404"/>
    <x v="2"/>
    <x v="320"/>
    <d v="2011-01-16T00:00:00"/>
    <s v="Standard Class"/>
    <s v="AJ-10780"/>
    <s v="Anthony Jacobs"/>
    <x v="1"/>
    <s v="United States"/>
    <s v="Springfield"/>
    <x v="17"/>
    <n v="22153"/>
    <x v="0"/>
    <s v="FUR-FU-10000965"/>
    <x v="0"/>
    <x v="5"/>
    <s v="Howard Miller 11-1/2&quot; Diameter Ridgewood Wall Clock"/>
    <n v="51.94"/>
    <n v="1"/>
    <n v="0"/>
    <n v="21.295400000000001"/>
  </r>
  <r>
    <n v="868"/>
    <x v="405"/>
    <x v="0"/>
    <x v="321"/>
    <d v="2013-10-03T00:00:00"/>
    <s v="First Class"/>
    <s v="LS-16945"/>
    <s v="Linda Southworth"/>
    <x v="1"/>
    <s v="United States"/>
    <s v="Philadelphia"/>
    <x v="9"/>
    <n v="19140"/>
    <x v="3"/>
    <s v="OFF-LA-10004853"/>
    <x v="1"/>
    <x v="2"/>
    <s v="Avery 483"/>
    <n v="15.936000000000002"/>
    <n v="4"/>
    <n v="0.2"/>
    <n v="5.1791999999999998"/>
  </r>
  <r>
    <n v="869"/>
    <x v="406"/>
    <x v="2"/>
    <x v="322"/>
    <d v="2011-04-10T00:00:00"/>
    <s v="Standard Class"/>
    <s v="GP-14740"/>
    <s v="Guy Phonely"/>
    <x v="1"/>
    <s v="United States"/>
    <s v="Lancaster"/>
    <x v="9"/>
    <n v="17602"/>
    <x v="3"/>
    <s v="OFF-BI-10003719"/>
    <x v="1"/>
    <x v="8"/>
    <s v="Large Capacity Hanging Post Binders"/>
    <n v="44.910000000000011"/>
    <n v="6"/>
    <n v="0.7"/>
    <n v="-35.927999999999997"/>
  </r>
  <r>
    <n v="870"/>
    <x v="407"/>
    <x v="0"/>
    <x v="323"/>
    <d v="2013-09-06T00:00:00"/>
    <s v="First Class"/>
    <s v="PK-18910"/>
    <s v="Paul Knutson"/>
    <x v="2"/>
    <s v="United States"/>
    <s v="Philadelphia"/>
    <x v="9"/>
    <n v="19143"/>
    <x v="3"/>
    <s v="OFF-BI-10000545"/>
    <x v="1"/>
    <x v="8"/>
    <s v="GBC Ibimaster 500 Manual ProClick Binding System"/>
    <n v="1141.4700000000003"/>
    <n v="5"/>
    <n v="0.7"/>
    <n v="-760.98000000000025"/>
  </r>
  <r>
    <n v="871"/>
    <x v="407"/>
    <x v="0"/>
    <x v="323"/>
    <d v="2013-09-06T00:00:00"/>
    <s v="First Class"/>
    <s v="PK-18910"/>
    <s v="Paul Knutson"/>
    <x v="2"/>
    <s v="United States"/>
    <s v="Philadelphia"/>
    <x v="9"/>
    <n v="19143"/>
    <x v="3"/>
    <s v="TEC-PH-10002496"/>
    <x v="2"/>
    <x v="7"/>
    <s v="Cisco SPA301"/>
    <n v="280.78200000000004"/>
    <n v="3"/>
    <n v="0.4"/>
    <n v="-46.797000000000025"/>
  </r>
  <r>
    <n v="872"/>
    <x v="408"/>
    <x v="1"/>
    <x v="324"/>
    <d v="2012-10-20T00:00:00"/>
    <s v="First Class"/>
    <s v="TB-21520"/>
    <s v="Tracy Blumstein"/>
    <x v="0"/>
    <s v="United States"/>
    <s v="Concord"/>
    <x v="38"/>
    <n v="3301"/>
    <x v="3"/>
    <s v="OFF-PA-10003591"/>
    <x v="1"/>
    <x v="10"/>
    <s v="Southworth 100% Cotton The Best Paper"/>
    <n v="34.44"/>
    <n v="3"/>
    <n v="0"/>
    <n v="17.22"/>
  </r>
  <r>
    <n v="873"/>
    <x v="409"/>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x v="409"/>
    <x v="2"/>
    <x v="325"/>
    <d v="2011-12-15T00:00:00"/>
    <s v="Standard Class"/>
    <s v="SM-20005"/>
    <s v="Sally Matthias"/>
    <x v="0"/>
    <s v="United States"/>
    <s v="New York City"/>
    <x v="15"/>
    <n v="10009"/>
    <x v="3"/>
    <s v="OFF-BI-10000315"/>
    <x v="1"/>
    <x v="8"/>
    <s v="Poly Designer Cover &amp; Back"/>
    <n v="106.34399999999999"/>
    <n v="7"/>
    <n v="0.2"/>
    <n v="37.220399999999998"/>
  </r>
  <r>
    <n v="875"/>
    <x v="410"/>
    <x v="3"/>
    <x v="326"/>
    <d v="2014-08-30T00:00:00"/>
    <s v="Standard Class"/>
    <s v="GA-14725"/>
    <s v="Guy Armstrong"/>
    <x v="0"/>
    <s v="United States"/>
    <s v="Charlotte"/>
    <x v="3"/>
    <n v="28205"/>
    <x v="0"/>
    <s v="OFF-PA-10001790"/>
    <x v="1"/>
    <x v="10"/>
    <s v="Xerox 1910"/>
    <n v="192.16000000000003"/>
    <n v="5"/>
    <n v="0.2"/>
    <n v="67.255999999999986"/>
  </r>
  <r>
    <n v="876"/>
    <x v="411"/>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x v="411"/>
    <x v="0"/>
    <x v="327"/>
    <d v="2013-01-21T00:00:00"/>
    <s v="Standard Class"/>
    <s v="CC-12430"/>
    <s v="Chuck Clark"/>
    <x v="2"/>
    <s v="United States"/>
    <s v="Concord"/>
    <x v="38"/>
    <n v="3301"/>
    <x v="3"/>
    <s v="TEC-AC-10003628"/>
    <x v="2"/>
    <x v="11"/>
    <s v="Logitech 910-002974 M325 Wireless Mouse for Web Scrolling"/>
    <n v="29.99"/>
    <n v="1"/>
    <n v="0"/>
    <n v="13.195600000000002"/>
  </r>
  <r>
    <n v="878"/>
    <x v="411"/>
    <x v="0"/>
    <x v="327"/>
    <d v="2013-01-21T00:00:00"/>
    <s v="Standard Class"/>
    <s v="CC-12430"/>
    <s v="Chuck Clark"/>
    <x v="2"/>
    <s v="United States"/>
    <s v="Concord"/>
    <x v="38"/>
    <n v="3301"/>
    <x v="3"/>
    <s v="TEC-AC-10002049"/>
    <x v="2"/>
    <x v="11"/>
    <s v="Logitech G19 Programmable Gaming Keyboard"/>
    <n v="371.96999999999997"/>
    <n v="3"/>
    <n v="0"/>
    <n v="66.954599999999971"/>
  </r>
  <r>
    <n v="879"/>
    <x v="412"/>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x v="413"/>
    <x v="3"/>
    <x v="329"/>
    <d v="2014-12-03T00:00:00"/>
    <s v="Second Class"/>
    <s v="HP-14815"/>
    <s v="Harold Pawlan"/>
    <x v="2"/>
    <s v="United States"/>
    <s v="New York City"/>
    <x v="15"/>
    <n v="10024"/>
    <x v="3"/>
    <s v="OFF-BI-10003984"/>
    <x v="1"/>
    <x v="8"/>
    <s v="Lock-Up Easel 'Spel-Binder'"/>
    <n v="68.472000000000008"/>
    <n v="3"/>
    <n v="0.2"/>
    <n v="23.109299999999998"/>
  </r>
  <r>
    <n v="881"/>
    <x v="413"/>
    <x v="3"/>
    <x v="329"/>
    <d v="2014-12-03T00:00:00"/>
    <s v="Second Class"/>
    <s v="HP-14815"/>
    <s v="Harold Pawlan"/>
    <x v="2"/>
    <s v="United States"/>
    <s v="New York City"/>
    <x v="15"/>
    <n v="10024"/>
    <x v="3"/>
    <s v="FUR-CH-10004287"/>
    <x v="0"/>
    <x v="1"/>
    <s v="SAFCO Arco Folding Chair"/>
    <n v="1242.8999999999999"/>
    <n v="5"/>
    <n v="0.1"/>
    <n v="262.38999999999987"/>
  </r>
  <r>
    <n v="882"/>
    <x v="414"/>
    <x v="1"/>
    <x v="330"/>
    <d v="2012-10-13T00:00:00"/>
    <s v="Standard Class"/>
    <s v="DK-13090"/>
    <s v="Dave Kipp"/>
    <x v="0"/>
    <s v="United States"/>
    <s v="Springfield"/>
    <x v="17"/>
    <n v="22153"/>
    <x v="0"/>
    <s v="OFF-ST-10001321"/>
    <x v="1"/>
    <x v="4"/>
    <s v="Decoflex Hanging Personal Folder File, Blue"/>
    <n v="30.84"/>
    <n v="2"/>
    <n v="0"/>
    <n v="8.3268000000000022"/>
  </r>
  <r>
    <n v="883"/>
    <x v="415"/>
    <x v="3"/>
    <x v="331"/>
    <d v="2014-12-24T00:00:00"/>
    <s v="Same Day"/>
    <s v="GZ-14470"/>
    <s v="Gary Zandusky"/>
    <x v="0"/>
    <s v="United States"/>
    <s v="San Francisco"/>
    <x v="1"/>
    <n v="94109"/>
    <x v="1"/>
    <s v="OFF-AR-10001118"/>
    <x v="1"/>
    <x v="6"/>
    <s v="Binney &amp; Smith Crayola Metallic Crayons, 16-Color Pack"/>
    <n v="13.48"/>
    <n v="4"/>
    <n v="0"/>
    <n v="5.9312000000000014"/>
  </r>
  <r>
    <n v="884"/>
    <x v="416"/>
    <x v="0"/>
    <x v="332"/>
    <d v="2013-10-25T00:00:00"/>
    <s v="First Class"/>
    <s v="PM-19135"/>
    <s v="Peter McVee"/>
    <x v="2"/>
    <s v="United States"/>
    <s v="Detroit"/>
    <x v="12"/>
    <n v="48227"/>
    <x v="2"/>
    <s v="FUR-FU-10000732"/>
    <x v="0"/>
    <x v="5"/>
    <s v="Eldon 200 Class Desk Accessories"/>
    <n v="31.400000000000002"/>
    <n v="5"/>
    <n v="0"/>
    <n v="10.047999999999998"/>
  </r>
  <r>
    <n v="885"/>
    <x v="417"/>
    <x v="2"/>
    <x v="333"/>
    <d v="2011-05-04T00:00:00"/>
    <s v="Standard Class"/>
    <s v="LL-16840"/>
    <s v="Lauren Leatherbury"/>
    <x v="0"/>
    <s v="United States"/>
    <s v="Rochester"/>
    <x v="15"/>
    <n v="14609"/>
    <x v="3"/>
    <s v="FUR-FU-10001424"/>
    <x v="0"/>
    <x v="5"/>
    <s v="Dax Clear Box Frame"/>
    <n v="17.46"/>
    <n v="2"/>
    <n v="0"/>
    <n v="5.936399999999999"/>
  </r>
  <r>
    <n v="886"/>
    <x v="418"/>
    <x v="1"/>
    <x v="334"/>
    <d v="2012-04-28T00:00:00"/>
    <s v="Second Class"/>
    <s v="JS-15595"/>
    <s v="Jill Stevenson"/>
    <x v="1"/>
    <s v="United States"/>
    <s v="Los Angeles"/>
    <x v="1"/>
    <n v="90045"/>
    <x v="1"/>
    <s v="OFF-BI-10002071"/>
    <x v="1"/>
    <x v="8"/>
    <s v="Fellowes Black Plastic Comb Bindings"/>
    <n v="13.943999999999999"/>
    <n v="3"/>
    <n v="0.2"/>
    <n v="4.5317999999999996"/>
  </r>
  <r>
    <n v="887"/>
    <x v="419"/>
    <x v="3"/>
    <x v="335"/>
    <d v="2014-07-03T00:00:00"/>
    <s v="Standard Class"/>
    <s v="OT-18730"/>
    <s v="Olvera Toch"/>
    <x v="0"/>
    <s v="United States"/>
    <s v="San Diego"/>
    <x v="1"/>
    <n v="92105"/>
    <x v="1"/>
    <s v="OFF-ST-10002486"/>
    <x v="1"/>
    <x v="4"/>
    <s v="Eldon Shelf Savers Cubes and Bins"/>
    <n v="83.76"/>
    <n v="12"/>
    <n v="0"/>
    <n v="1.6751999999999967"/>
  </r>
  <r>
    <n v="888"/>
    <x v="420"/>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x v="421"/>
    <x v="2"/>
    <x v="337"/>
    <d v="2011-12-16T00:00:00"/>
    <s v="Standard Class"/>
    <s v="CK-12760"/>
    <s v="Cyma Kinney"/>
    <x v="1"/>
    <s v="United States"/>
    <s v="San Francisco"/>
    <x v="1"/>
    <n v="94122"/>
    <x v="1"/>
    <s v="OFF-PA-10003845"/>
    <x v="1"/>
    <x v="10"/>
    <s v="Xerox 1987"/>
    <n v="34.68"/>
    <n v="6"/>
    <n v="0"/>
    <n v="16.993200000000002"/>
  </r>
  <r>
    <n v="890"/>
    <x v="422"/>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x v="422"/>
    <x v="3"/>
    <x v="308"/>
    <d v="2014-06-27T00:00:00"/>
    <s v="Standard Class"/>
    <s v="JE-15475"/>
    <s v="Jeremy Ellison"/>
    <x v="0"/>
    <s v="United States"/>
    <s v="New Rochelle"/>
    <x v="15"/>
    <n v="10801"/>
    <x v="3"/>
    <s v="OFF-BI-10001098"/>
    <x v="1"/>
    <x v="8"/>
    <s v="Acco D-Ring Binder w/DublLock"/>
    <n v="51.311999999999998"/>
    <n v="3"/>
    <n v="0.2"/>
    <n v="18.600599999999996"/>
  </r>
  <r>
    <n v="892"/>
    <x v="423"/>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x v="423"/>
    <x v="3"/>
    <x v="335"/>
    <d v="2014-06-28T00:00:00"/>
    <s v="First Class"/>
    <s v="TH-21550"/>
    <s v="Tracy Hopkins"/>
    <x v="2"/>
    <s v="United States"/>
    <s v="Detroit"/>
    <x v="12"/>
    <n v="48227"/>
    <x v="2"/>
    <s v="OFF-AR-10003158"/>
    <x v="1"/>
    <x v="6"/>
    <s v="Fluorescent Highlighters by Dixon"/>
    <n v="15.92"/>
    <n v="4"/>
    <n v="0"/>
    <n v="5.4127999999999989"/>
  </r>
  <r>
    <n v="894"/>
    <x v="423"/>
    <x v="3"/>
    <x v="335"/>
    <d v="2014-06-28T00:00:00"/>
    <s v="First Class"/>
    <s v="TH-21550"/>
    <s v="Tracy Hopkins"/>
    <x v="2"/>
    <s v="United States"/>
    <s v="Detroit"/>
    <x v="12"/>
    <n v="48227"/>
    <x v="2"/>
    <s v="TEC-PH-10002660"/>
    <x v="2"/>
    <x v="7"/>
    <s v="Nortel Networks T7316 E Nt8 B27"/>
    <n v="543.91999999999996"/>
    <n v="8"/>
    <n v="0"/>
    <n v="135.98000000000002"/>
  </r>
  <r>
    <n v="895"/>
    <x v="424"/>
    <x v="0"/>
    <x v="338"/>
    <d v="2013-11-13T00:00:00"/>
    <s v="First Class"/>
    <s v="PC-18745"/>
    <s v="Pamela Coakley"/>
    <x v="1"/>
    <s v="United States"/>
    <s v="San Francisco"/>
    <x v="1"/>
    <n v="94122"/>
    <x v="1"/>
    <s v="OFF-ST-10002205"/>
    <x v="1"/>
    <x v="4"/>
    <s v="File Shuttle I and Handi-File"/>
    <n v="155.82000000000002"/>
    <n v="7"/>
    <n v="0"/>
    <n v="42.071400000000011"/>
  </r>
  <r>
    <n v="896"/>
    <x v="424"/>
    <x v="0"/>
    <x v="338"/>
    <d v="2013-11-13T00:00:00"/>
    <s v="First Class"/>
    <s v="PC-18745"/>
    <s v="Pamela Coakley"/>
    <x v="1"/>
    <s v="United States"/>
    <s v="San Francisco"/>
    <x v="1"/>
    <n v="94122"/>
    <x v="1"/>
    <s v="OFF-BI-10003364"/>
    <x v="1"/>
    <x v="8"/>
    <s v="Binding Machine Supplies"/>
    <n v="70.00800000000001"/>
    <n v="3"/>
    <n v="0.2"/>
    <n v="24.502800000000001"/>
  </r>
  <r>
    <n v="897"/>
    <x v="425"/>
    <x v="0"/>
    <x v="339"/>
    <d v="2013-10-07T00:00:00"/>
    <s v="Second Class"/>
    <s v="HL-15040"/>
    <s v="Hunter Lopez"/>
    <x v="0"/>
    <s v="United States"/>
    <s v="Houston"/>
    <x v="5"/>
    <n v="77095"/>
    <x v="2"/>
    <s v="OFF-EN-10001099"/>
    <x v="1"/>
    <x v="12"/>
    <s v="Staples"/>
    <n v="15.648"/>
    <n v="2"/>
    <n v="0.2"/>
    <n v="5.0855999999999986"/>
  </r>
  <r>
    <n v="898"/>
    <x v="426"/>
    <x v="2"/>
    <x v="340"/>
    <d v="2011-09-15T00:00:00"/>
    <s v="Standard Class"/>
    <s v="MS-17365"/>
    <s v="Maribeth Schnelling"/>
    <x v="0"/>
    <s v="United States"/>
    <s v="Detroit"/>
    <x v="12"/>
    <n v="48227"/>
    <x v="2"/>
    <s v="OFF-LA-10003923"/>
    <x v="1"/>
    <x v="2"/>
    <s v="Alphabetical Labels for Top Tab Filing"/>
    <n v="103.60000000000001"/>
    <n v="7"/>
    <n v="0"/>
    <n v="51.800000000000004"/>
  </r>
  <r>
    <n v="899"/>
    <x v="427"/>
    <x v="3"/>
    <x v="341"/>
    <d v="2014-11-01T00:00:00"/>
    <s v="Second Class"/>
    <s v="GB-14530"/>
    <s v="George Bell"/>
    <x v="1"/>
    <s v="United States"/>
    <s v="Auburn"/>
    <x v="15"/>
    <n v="13021"/>
    <x v="3"/>
    <s v="OFF-PA-10002250"/>
    <x v="1"/>
    <x v="10"/>
    <s v="Things To Do Today Pad"/>
    <n v="46.96"/>
    <n v="8"/>
    <n v="0"/>
    <n v="22.540800000000001"/>
  </r>
  <r>
    <n v="900"/>
    <x v="428"/>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x v="42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x v="429"/>
    <x v="3"/>
    <x v="343"/>
    <d v="2014-11-14T00:00:00"/>
    <s v="First Class"/>
    <s v="TD-20995"/>
    <s v="Tamara Dahlen"/>
    <x v="0"/>
    <s v="United States"/>
    <s v="Garland"/>
    <x v="5"/>
    <n v="75043"/>
    <x v="2"/>
    <s v="OFF-BI-10001510"/>
    <x v="1"/>
    <x v="8"/>
    <s v="Deluxe Heavy-Duty Vinyl Round Ring Binder"/>
    <n v="18.335999999999999"/>
    <n v="4"/>
    <n v="0.8"/>
    <n v="-32.088000000000008"/>
  </r>
  <r>
    <n v="903"/>
    <x v="430"/>
    <x v="3"/>
    <x v="175"/>
    <d v="2014-09-18T00:00:00"/>
    <s v="First Class"/>
    <s v="DB-13060"/>
    <s v="Dave Brooks"/>
    <x v="0"/>
    <s v="United States"/>
    <s v="Chicago"/>
    <x v="10"/>
    <n v="60653"/>
    <x v="2"/>
    <s v="TEC-PH-10004536"/>
    <x v="2"/>
    <x v="7"/>
    <s v="Avaya 5420 Digital phone"/>
    <n v="323.97600000000006"/>
    <n v="3"/>
    <n v="0.2"/>
    <n v="20.248499999999993"/>
  </r>
  <r>
    <n v="904"/>
    <x v="431"/>
    <x v="0"/>
    <x v="143"/>
    <d v="2013-04-13T00:00:00"/>
    <s v="Standard Class"/>
    <s v="LC-17140"/>
    <s v="Logan Currie"/>
    <x v="0"/>
    <s v="United States"/>
    <s v="Los Angeles"/>
    <x v="1"/>
    <n v="90032"/>
    <x v="1"/>
    <s v="OFF-PA-10002947"/>
    <x v="1"/>
    <x v="10"/>
    <s v="Xerox 1923"/>
    <n v="20.04"/>
    <n v="3"/>
    <n v="0"/>
    <n v="9.6191999999999993"/>
  </r>
  <r>
    <n v="905"/>
    <x v="431"/>
    <x v="0"/>
    <x v="143"/>
    <d v="2013-04-13T00:00:00"/>
    <s v="Standard Class"/>
    <s v="LC-17140"/>
    <s v="Logan Currie"/>
    <x v="0"/>
    <s v="United States"/>
    <s v="Los Angeles"/>
    <x v="1"/>
    <n v="90032"/>
    <x v="1"/>
    <s v="OFF-ST-10002583"/>
    <x v="1"/>
    <x v="4"/>
    <s v="Fellowes Neat Ideas Storage Cubes"/>
    <n v="64.959999999999994"/>
    <n v="2"/>
    <n v="0"/>
    <n v="2.598399999999998"/>
  </r>
  <r>
    <n v="906"/>
    <x v="431"/>
    <x v="0"/>
    <x v="143"/>
    <d v="2013-04-13T00:00:00"/>
    <s v="Standard Class"/>
    <s v="LC-17140"/>
    <s v="Logan Currie"/>
    <x v="0"/>
    <s v="United States"/>
    <s v="Los Angeles"/>
    <x v="1"/>
    <n v="90032"/>
    <x v="1"/>
    <s v="OFF-PA-10000019"/>
    <x v="1"/>
    <x v="10"/>
    <s v="Xerox 1931"/>
    <n v="12.96"/>
    <n v="2"/>
    <n v="0"/>
    <n v="6.2208000000000006"/>
  </r>
  <r>
    <n v="907"/>
    <x v="432"/>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x v="432"/>
    <x v="3"/>
    <x v="247"/>
    <d v="2015-01-04T00:00:00"/>
    <s v="Standard Class"/>
    <s v="PO-18865"/>
    <s v="Patrick O'Donnell"/>
    <x v="0"/>
    <s v="United States"/>
    <s v="New York City"/>
    <x v="15"/>
    <n v="10009"/>
    <x v="3"/>
    <s v="TEC-PH-10004774"/>
    <x v="2"/>
    <x v="7"/>
    <s v="Gear Head AU3700S Headset"/>
    <n v="90.93"/>
    <n v="7"/>
    <n v="0"/>
    <n v="2.7278999999999964"/>
  </r>
  <r>
    <n v="909"/>
    <x v="432"/>
    <x v="3"/>
    <x v="247"/>
    <d v="2015-01-04T00:00:00"/>
    <s v="Standard Class"/>
    <s v="PO-18865"/>
    <s v="Patrick O'Donnell"/>
    <x v="0"/>
    <s v="United States"/>
    <s v="New York City"/>
    <x v="15"/>
    <n v="10009"/>
    <x v="3"/>
    <s v="OFF-BI-10003684"/>
    <x v="1"/>
    <x v="8"/>
    <s v="Wilson Jones Legal Size Ring Binders"/>
    <n v="52.775999999999996"/>
    <n v="3"/>
    <n v="0.2"/>
    <n v="19.791"/>
  </r>
  <r>
    <n v="910"/>
    <x v="433"/>
    <x v="3"/>
    <x v="264"/>
    <d v="2014-09-08T00:00:00"/>
    <s v="Standard Class"/>
    <s v="BE-11335"/>
    <s v="Bill Eplett"/>
    <x v="2"/>
    <s v="United States"/>
    <s v="Jackson"/>
    <x v="12"/>
    <n v="49201"/>
    <x v="2"/>
    <s v="TEC-PH-10001494"/>
    <x v="2"/>
    <x v="7"/>
    <s v="Polycom CX600 IP Phone VoIP phone"/>
    <n v="1199.8"/>
    <n v="4"/>
    <n v="0"/>
    <n v="323.94600000000003"/>
  </r>
  <r>
    <n v="911"/>
    <x v="433"/>
    <x v="3"/>
    <x v="264"/>
    <d v="2014-09-08T00:00:00"/>
    <s v="Standard Class"/>
    <s v="BE-11335"/>
    <s v="Bill Eplett"/>
    <x v="2"/>
    <s v="United States"/>
    <s v="Jackson"/>
    <x v="12"/>
    <n v="49201"/>
    <x v="2"/>
    <s v="TEC-AC-10004666"/>
    <x v="2"/>
    <x v="11"/>
    <s v="Maxell iVDR EX 500GB Cartridge"/>
    <n v="1928.7800000000002"/>
    <n v="7"/>
    <n v="0"/>
    <n v="829.37540000000024"/>
  </r>
  <r>
    <n v="912"/>
    <x v="433"/>
    <x v="3"/>
    <x v="264"/>
    <d v="2014-09-08T00:00:00"/>
    <s v="Standard Class"/>
    <s v="BE-11335"/>
    <s v="Bill Eplett"/>
    <x v="2"/>
    <s v="United States"/>
    <s v="Jackson"/>
    <x v="12"/>
    <n v="49201"/>
    <x v="2"/>
    <s v="OFF-ST-10003816"/>
    <x v="1"/>
    <x v="4"/>
    <s v="Fellowes High-Stak Drawer Files"/>
    <n v="352.38"/>
    <n v="2"/>
    <n v="0"/>
    <n v="81.047399999999982"/>
  </r>
  <r>
    <n v="913"/>
    <x v="434"/>
    <x v="1"/>
    <x v="70"/>
    <d v="2012-06-07T00:00:00"/>
    <s v="Standard Class"/>
    <s v="SC-20050"/>
    <s v="Sample Company A"/>
    <x v="2"/>
    <s v="United States"/>
    <s v="Norwich"/>
    <x v="29"/>
    <n v="6360"/>
    <x v="3"/>
    <s v="FUR-FU-10001935"/>
    <x v="0"/>
    <x v="5"/>
    <s v="3M Hangers With Command Adhesive"/>
    <n v="22.200000000000003"/>
    <n v="6"/>
    <n v="0"/>
    <n v="9.1020000000000021"/>
  </r>
  <r>
    <n v="914"/>
    <x v="435"/>
    <x v="3"/>
    <x v="344"/>
    <d v="2014-11-30T00:00:00"/>
    <s v="First Class"/>
    <s v="BM-11650"/>
    <s v="Brian Moss"/>
    <x v="1"/>
    <s v="United States"/>
    <s v="Milwaukee"/>
    <x v="6"/>
    <n v="53209"/>
    <x v="2"/>
    <s v="FUR-FU-10004091"/>
    <x v="0"/>
    <x v="5"/>
    <s v="Howard Miller 13&quot; Diameter Goldtone Round Wall Clock"/>
    <n v="46.94"/>
    <n v="1"/>
    <n v="0"/>
    <n v="19.2454"/>
  </r>
  <r>
    <n v="915"/>
    <x v="435"/>
    <x v="3"/>
    <x v="344"/>
    <d v="2014-11-30T00:00:00"/>
    <s v="First Class"/>
    <s v="BM-11650"/>
    <s v="Brian Moss"/>
    <x v="1"/>
    <s v="United States"/>
    <s v="Milwaukee"/>
    <x v="6"/>
    <n v="53209"/>
    <x v="2"/>
    <s v="TEC-AC-10001772"/>
    <x v="2"/>
    <x v="11"/>
    <s v="Memorex Mini Travel Drive 16 GB USB 2.0 Flash Drive"/>
    <n v="143.73000000000002"/>
    <n v="9"/>
    <n v="0"/>
    <n v="56.054700000000011"/>
  </r>
  <r>
    <n v="916"/>
    <x v="436"/>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x v="436"/>
    <x v="2"/>
    <x v="345"/>
    <d v="2011-06-21T00:00:00"/>
    <s v="Standard Class"/>
    <s v="KL-16555"/>
    <s v="Kelly Lampkin"/>
    <x v="1"/>
    <s v="United States"/>
    <s v="San Antonio"/>
    <x v="5"/>
    <n v="78207"/>
    <x v="2"/>
    <s v="FUR-CH-10003379"/>
    <x v="0"/>
    <x v="1"/>
    <s v="Global Commerce Series High-Back Swivel/Tilt Chairs"/>
    <n v="797.94399999999996"/>
    <n v="4"/>
    <n v="0.3"/>
    <n v="-56.995999999999981"/>
  </r>
  <r>
    <n v="918"/>
    <x v="436"/>
    <x v="2"/>
    <x v="345"/>
    <d v="2011-06-21T00:00:00"/>
    <s v="Standard Class"/>
    <s v="KL-16555"/>
    <s v="Kelly Lampkin"/>
    <x v="1"/>
    <s v="United States"/>
    <s v="San Antonio"/>
    <x v="5"/>
    <n v="78207"/>
    <x v="2"/>
    <s v="OFF-BI-10002706"/>
    <x v="1"/>
    <x v="8"/>
    <s v="Avery Premier Heavy-Duty Binder with Round Locking Rings"/>
    <n v="8.5679999999999978"/>
    <n v="3"/>
    <n v="0.8"/>
    <n v="-14.5656"/>
  </r>
  <r>
    <n v="919"/>
    <x v="437"/>
    <x v="0"/>
    <x v="346"/>
    <d v="2013-03-12T00:00:00"/>
    <s v="Standard Class"/>
    <s v="RW-19630"/>
    <s v="Rob Williams"/>
    <x v="1"/>
    <s v="United States"/>
    <s v="Dallas"/>
    <x v="5"/>
    <n v="75220"/>
    <x v="2"/>
    <s v="OFF-EN-10000056"/>
    <x v="1"/>
    <x v="12"/>
    <s v="Cameo Buff Policy Envelopes"/>
    <n v="149.352"/>
    <n v="3"/>
    <n v="0.2"/>
    <n v="50.40629999999998"/>
  </r>
  <r>
    <n v="920"/>
    <x v="437"/>
    <x v="0"/>
    <x v="346"/>
    <d v="2013-03-12T00:00:00"/>
    <s v="Standard Class"/>
    <s v="RW-19630"/>
    <s v="Rob Williams"/>
    <x v="1"/>
    <s v="United States"/>
    <s v="Dallas"/>
    <x v="5"/>
    <n v="75220"/>
    <x v="2"/>
    <s v="OFF-ST-10001558"/>
    <x v="1"/>
    <x v="4"/>
    <s v="Acco Perma 4000 Stacking Storage Drawers"/>
    <n v="12.991999999999999"/>
    <n v="1"/>
    <n v="0.2"/>
    <n v="-0.81199999999999983"/>
  </r>
  <r>
    <n v="921"/>
    <x v="438"/>
    <x v="2"/>
    <x v="29"/>
    <d v="2011-12-12T00:00:00"/>
    <s v="Standard Class"/>
    <s v="RC-19825"/>
    <s v="Roy Collins"/>
    <x v="0"/>
    <s v="United States"/>
    <s v="Alexandria"/>
    <x v="17"/>
    <n v="22304"/>
    <x v="0"/>
    <s v="OFF-ST-10002444"/>
    <x v="1"/>
    <x v="4"/>
    <s v="Recycled Eldon Regeneration Jumbo File"/>
    <n v="24.56"/>
    <n v="2"/>
    <n v="0"/>
    <n v="6.8767999999999994"/>
  </r>
  <r>
    <n v="922"/>
    <x v="439"/>
    <x v="1"/>
    <x v="347"/>
    <d v="2012-04-15T00:00:00"/>
    <s v="Standard Class"/>
    <s v="SE-20110"/>
    <s v="Sanjit Engle"/>
    <x v="0"/>
    <s v="United States"/>
    <s v="New York City"/>
    <x v="15"/>
    <n v="10009"/>
    <x v="3"/>
    <s v="TEC-AC-10002473"/>
    <x v="2"/>
    <x v="11"/>
    <s v="Maxell 4.7GB DVD-R"/>
    <n v="85.14"/>
    <n v="3"/>
    <n v="0"/>
    <n v="34.907399999999996"/>
  </r>
  <r>
    <n v="923"/>
    <x v="439"/>
    <x v="1"/>
    <x v="347"/>
    <d v="2012-04-15T00:00:00"/>
    <s v="Standard Class"/>
    <s v="SE-20110"/>
    <s v="Sanjit Engle"/>
    <x v="0"/>
    <s v="United States"/>
    <s v="New York City"/>
    <x v="15"/>
    <n v="10009"/>
    <x v="3"/>
    <s v="TEC-PH-10004531"/>
    <x v="2"/>
    <x v="7"/>
    <s v="OtterBox Commuter Series Case - iPhone 5 &amp; 5s"/>
    <n v="21.99"/>
    <n v="1"/>
    <n v="0"/>
    <n v="10.555199999999999"/>
  </r>
  <r>
    <n v="924"/>
    <x v="439"/>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x v="440"/>
    <x v="0"/>
    <x v="306"/>
    <d v="2013-09-21T00:00:00"/>
    <s v="Standard Class"/>
    <s v="AH-10075"/>
    <s v="Adam Hart"/>
    <x v="1"/>
    <s v="United States"/>
    <s v="New York City"/>
    <x v="15"/>
    <n v="10011"/>
    <x v="3"/>
    <s v="OFF-BI-10003650"/>
    <x v="1"/>
    <x v="8"/>
    <s v="GBC DocuBind 300 Electric Binding Machine"/>
    <n v="841.5680000000001"/>
    <n v="2"/>
    <n v="0.2"/>
    <n v="294.54879999999991"/>
  </r>
  <r>
    <n v="926"/>
    <x v="441"/>
    <x v="2"/>
    <x v="103"/>
    <d v="2011-09-16T00:00:00"/>
    <s v="First Class"/>
    <s v="JM-15535"/>
    <s v="Jessica Myrick"/>
    <x v="0"/>
    <s v="United States"/>
    <s v="Philadelphia"/>
    <x v="9"/>
    <n v="19143"/>
    <x v="3"/>
    <s v="OFF-PA-10003543"/>
    <x v="1"/>
    <x v="10"/>
    <s v="Xerox 1985"/>
    <n v="15.552000000000003"/>
    <n v="3"/>
    <n v="0.2"/>
    <n v="5.4432"/>
  </r>
  <r>
    <n v="927"/>
    <x v="441"/>
    <x v="2"/>
    <x v="103"/>
    <d v="2011-09-16T00:00:00"/>
    <s v="First Class"/>
    <s v="JM-15535"/>
    <s v="Jessica Myrick"/>
    <x v="0"/>
    <s v="United States"/>
    <s v="Philadelphia"/>
    <x v="9"/>
    <n v="19143"/>
    <x v="3"/>
    <s v="TEC-AC-10004353"/>
    <x v="2"/>
    <x v="11"/>
    <s v="Hypercom P1300 Pinpad"/>
    <n v="252.00000000000003"/>
    <n v="5"/>
    <n v="0.2"/>
    <n v="53.550000000000004"/>
  </r>
  <r>
    <n v="928"/>
    <x v="442"/>
    <x v="1"/>
    <x v="348"/>
    <d v="2012-10-09T00:00:00"/>
    <s v="Standard Class"/>
    <s v="JJ-15760"/>
    <s v="Joel Jenkins"/>
    <x v="2"/>
    <s v="United States"/>
    <s v="Springfield"/>
    <x v="17"/>
    <n v="22153"/>
    <x v="0"/>
    <s v="OFF-AR-10000658"/>
    <x v="1"/>
    <x v="6"/>
    <s v="Newell 324"/>
    <n v="46.2"/>
    <n v="4"/>
    <n v="0"/>
    <n v="12.936"/>
  </r>
  <r>
    <n v="929"/>
    <x v="442"/>
    <x v="1"/>
    <x v="348"/>
    <d v="2012-10-09T00:00:00"/>
    <s v="Standard Class"/>
    <s v="JJ-15760"/>
    <s v="Joel Jenkins"/>
    <x v="2"/>
    <s v="United States"/>
    <s v="Springfield"/>
    <x v="17"/>
    <n v="22153"/>
    <x v="0"/>
    <s v="OFF-AP-10000696"/>
    <x v="1"/>
    <x v="9"/>
    <s v="Holmes Odor Grabber"/>
    <n v="28.84"/>
    <n v="2"/>
    <n v="0"/>
    <n v="9.517199999999999"/>
  </r>
  <r>
    <n v="930"/>
    <x v="443"/>
    <x v="3"/>
    <x v="349"/>
    <d v="2014-04-18T00:00:00"/>
    <s v="First Class"/>
    <s v="AB-10165"/>
    <s v="Alan Barnes"/>
    <x v="0"/>
    <s v="United States"/>
    <s v="Toledo"/>
    <x v="24"/>
    <n v="43615"/>
    <x v="3"/>
    <s v="OFF-AR-10003560"/>
    <x v="1"/>
    <x v="6"/>
    <s v="Zebra Zazzle Fluorescent Highlighters"/>
    <n v="14.592000000000002"/>
    <n v="3"/>
    <n v="0.2"/>
    <n v="2.5535999999999985"/>
  </r>
  <r>
    <n v="931"/>
    <x v="443"/>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x v="443"/>
    <x v="3"/>
    <x v="349"/>
    <d v="2014-04-18T00:00:00"/>
    <s v="First Class"/>
    <s v="AB-10165"/>
    <s v="Alan Barnes"/>
    <x v="0"/>
    <s v="United States"/>
    <s v="Toledo"/>
    <x v="24"/>
    <n v="43615"/>
    <x v="3"/>
    <s v="OFF-PA-10004971"/>
    <x v="1"/>
    <x v="10"/>
    <s v="Xerox 196"/>
    <n v="13.872000000000002"/>
    <n v="3"/>
    <n v="0.2"/>
    <n v="5.0286000000000008"/>
  </r>
  <r>
    <n v="933"/>
    <x v="444"/>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x v="445"/>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x v="445"/>
    <x v="0"/>
    <x v="23"/>
    <d v="2013-06-25T00:00:00"/>
    <s v="Standard Class"/>
    <s v="CG-12040"/>
    <s v="Catherine Glotzbach"/>
    <x v="2"/>
    <s v="United States"/>
    <s v="Philadelphia"/>
    <x v="9"/>
    <n v="19120"/>
    <x v="3"/>
    <s v="OFF-BI-10004826"/>
    <x v="1"/>
    <x v="8"/>
    <s v="JM Magazine Binder"/>
    <n v="29.718000000000007"/>
    <n v="6"/>
    <n v="0.7"/>
    <n v="-21.793199999999992"/>
  </r>
  <r>
    <n v="936"/>
    <x v="445"/>
    <x v="0"/>
    <x v="23"/>
    <d v="2013-06-25T00:00:00"/>
    <s v="Standard Class"/>
    <s v="CG-12040"/>
    <s v="Catherine Glotzbach"/>
    <x v="2"/>
    <s v="United States"/>
    <s v="Philadelphia"/>
    <x v="9"/>
    <n v="19120"/>
    <x v="3"/>
    <s v="OFF-PA-10001870"/>
    <x v="1"/>
    <x v="10"/>
    <s v="Xerox 202"/>
    <n v="15.552000000000003"/>
    <n v="3"/>
    <n v="0.2"/>
    <n v="5.4432"/>
  </r>
  <r>
    <n v="937"/>
    <x v="445"/>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x v="446"/>
    <x v="3"/>
    <x v="60"/>
    <d v="2014-11-07T00:00:00"/>
    <s v="First Class"/>
    <s v="RA-19885"/>
    <s v="Ruben Ausman"/>
    <x v="1"/>
    <s v="United States"/>
    <s v="Farmington"/>
    <x v="27"/>
    <n v="87401"/>
    <x v="1"/>
    <s v="TEC-AC-10003911"/>
    <x v="2"/>
    <x v="11"/>
    <s v="NETGEAR AC1750 Dual Band Gigabit Smart WiFi Router"/>
    <n v="159.99"/>
    <n v="1"/>
    <n v="0"/>
    <n v="54.396599999999992"/>
  </r>
  <r>
    <n v="939"/>
    <x v="447"/>
    <x v="1"/>
    <x v="350"/>
    <d v="2012-12-17T00:00:00"/>
    <s v="Standard Class"/>
    <s v="RP-19270"/>
    <s v="Rachel Payne"/>
    <x v="1"/>
    <s v="United States"/>
    <s v="Riverside"/>
    <x v="1"/>
    <n v="92503"/>
    <x v="1"/>
    <s v="OFF-PA-10000289"/>
    <x v="1"/>
    <x v="10"/>
    <s v="Xerox 213"/>
    <n v="12.96"/>
    <n v="2"/>
    <n v="0"/>
    <n v="6.2208000000000006"/>
  </r>
  <r>
    <n v="940"/>
    <x v="447"/>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x v="448"/>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x v="449"/>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x v="449"/>
    <x v="0"/>
    <x v="180"/>
    <d v="2013-12-21T00:00:00"/>
    <s v="Standard Class"/>
    <s v="RW-19630"/>
    <s v="Rob Williams"/>
    <x v="1"/>
    <s v="United States"/>
    <s v="Torrance"/>
    <x v="1"/>
    <n v="90503"/>
    <x v="1"/>
    <s v="FUR-TA-10000577"/>
    <x v="0"/>
    <x v="3"/>
    <s v="Bretford CR4500 Series Slim Rectangular Table"/>
    <n v="1114.2719999999999"/>
    <n v="4"/>
    <n v="0.2"/>
    <n v="41.785200000000032"/>
  </r>
  <r>
    <n v="944"/>
    <x v="450"/>
    <x v="1"/>
    <x v="352"/>
    <d v="2012-06-03T00:00:00"/>
    <s v="Standard Class"/>
    <s v="JL-15850"/>
    <s v="John Lucas"/>
    <x v="0"/>
    <s v="United States"/>
    <s v="Seattle"/>
    <x v="4"/>
    <n v="98105"/>
    <x v="1"/>
    <s v="OFF-PA-10004101"/>
    <x v="1"/>
    <x v="10"/>
    <s v="Xerox 1894"/>
    <n v="32.400000000000006"/>
    <n v="5"/>
    <n v="0"/>
    <n v="15.552000000000001"/>
  </r>
  <r>
    <n v="945"/>
    <x v="450"/>
    <x v="1"/>
    <x v="352"/>
    <d v="2012-06-03T00:00:00"/>
    <s v="Standard Class"/>
    <s v="JL-15850"/>
    <s v="John Lucas"/>
    <x v="0"/>
    <s v="United States"/>
    <s v="Seattle"/>
    <x v="4"/>
    <n v="98105"/>
    <x v="1"/>
    <s v="OFF-ST-10001496"/>
    <x v="1"/>
    <x v="4"/>
    <s v="Standard Rollaway File with Lock"/>
    <n v="540.56999999999994"/>
    <n v="3"/>
    <n v="0"/>
    <n v="140.54820000000001"/>
  </r>
  <r>
    <n v="946"/>
    <x v="450"/>
    <x v="1"/>
    <x v="352"/>
    <d v="2012-06-03T00:00:00"/>
    <s v="Standard Class"/>
    <s v="JL-15850"/>
    <s v="John Lucas"/>
    <x v="0"/>
    <s v="United States"/>
    <s v="Seattle"/>
    <x v="4"/>
    <n v="98105"/>
    <x v="1"/>
    <s v="OFF-BI-10002931"/>
    <x v="1"/>
    <x v="8"/>
    <s v="Avery Trapezoid Extra Heavy Duty 4&quot; Binders"/>
    <n v="167.76"/>
    <n v="5"/>
    <n v="0.2"/>
    <n v="62.91"/>
  </r>
  <r>
    <n v="947"/>
    <x v="451"/>
    <x v="1"/>
    <x v="353"/>
    <d v="2012-07-28T00:00:00"/>
    <s v="First Class"/>
    <s v="CA-12775"/>
    <s v="Cynthia Arntzen"/>
    <x v="0"/>
    <s v="United States"/>
    <s v="Mesa"/>
    <x v="16"/>
    <n v="85204"/>
    <x v="1"/>
    <s v="FUR-TA-10002356"/>
    <x v="0"/>
    <x v="3"/>
    <s v="Bevis Boat-Shaped Conference Table"/>
    <n v="393.16500000000002"/>
    <n v="3"/>
    <n v="0.5"/>
    <n v="-204.44580000000005"/>
  </r>
  <r>
    <n v="948"/>
    <x v="452"/>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x v="452"/>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x v="452"/>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x v="452"/>
    <x v="3"/>
    <x v="354"/>
    <d v="2014-12-03T00:00:00"/>
    <s v="Standard Class"/>
    <s v="RB-19795"/>
    <s v="Ross Baird"/>
    <x v="2"/>
    <s v="United States"/>
    <s v="Philadelphia"/>
    <x v="9"/>
    <n v="19120"/>
    <x v="3"/>
    <s v="OFF-PA-10000788"/>
    <x v="1"/>
    <x v="10"/>
    <s v="Xerox 210"/>
    <n v="15.552000000000003"/>
    <n v="3"/>
    <n v="0.2"/>
    <n v="5.4432"/>
  </r>
  <r>
    <n v="952"/>
    <x v="452"/>
    <x v="3"/>
    <x v="354"/>
    <d v="2014-12-03T00:00:00"/>
    <s v="Standard Class"/>
    <s v="RB-19795"/>
    <s v="Ross Baird"/>
    <x v="2"/>
    <s v="United States"/>
    <s v="Philadelphia"/>
    <x v="9"/>
    <n v="19120"/>
    <x v="3"/>
    <s v="OFF-PA-10002479"/>
    <x v="1"/>
    <x v="10"/>
    <s v="Xerox 4200 Series MultiUse Premium Copy Paper (20Lb. and 84 Bright)"/>
    <n v="25.344000000000001"/>
    <n v="6"/>
    <n v="0.2"/>
    <n v="7.92"/>
  </r>
  <r>
    <n v="953"/>
    <x v="453"/>
    <x v="3"/>
    <x v="355"/>
    <d v="2014-04-08T00:00:00"/>
    <s v="Standard Class"/>
    <s v="KH-16360"/>
    <s v="Katherine Hughes"/>
    <x v="0"/>
    <s v="United States"/>
    <s v="Philadelphia"/>
    <x v="9"/>
    <n v="19143"/>
    <x v="3"/>
    <s v="FUR-FU-10001940"/>
    <x v="0"/>
    <x v="5"/>
    <s v="Staples"/>
    <n v="25.472000000000001"/>
    <n v="4"/>
    <n v="0.2"/>
    <n v="7.6416000000000022"/>
  </r>
  <r>
    <n v="954"/>
    <x v="454"/>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x v="454"/>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x v="455"/>
    <x v="3"/>
    <x v="329"/>
    <d v="2014-12-05T00:00:00"/>
    <s v="Standard Class"/>
    <s v="SW-20275"/>
    <s v="Scott Williamson"/>
    <x v="0"/>
    <s v="United States"/>
    <s v="Jackson"/>
    <x v="35"/>
    <n v="39212"/>
    <x v="0"/>
    <s v="OFF-ST-10000604"/>
    <x v="1"/>
    <x v="4"/>
    <s v="Home/Office Personal File Carts"/>
    <n v="173.79999999999998"/>
    <n v="5"/>
    <n v="0"/>
    <n v="43.449999999999989"/>
  </r>
  <r>
    <n v="957"/>
    <x v="456"/>
    <x v="3"/>
    <x v="356"/>
    <d v="2014-05-19T00:00:00"/>
    <s v="Second Class"/>
    <s v="JA-15970"/>
    <s v="Joseph Airdo"/>
    <x v="0"/>
    <s v="United States"/>
    <s v="Phoenix"/>
    <x v="16"/>
    <n v="85023"/>
    <x v="1"/>
    <s v="TEC-PH-10002923"/>
    <x v="2"/>
    <x v="7"/>
    <s v="Logitech B530 USB Headset - headset - Full size, Binaural"/>
    <n v="29.592000000000002"/>
    <n v="1"/>
    <n v="0.2"/>
    <n v="2.5893000000000006"/>
  </r>
  <r>
    <n v="958"/>
    <x v="456"/>
    <x v="3"/>
    <x v="356"/>
    <d v="2014-05-19T00:00:00"/>
    <s v="Second Class"/>
    <s v="JA-15970"/>
    <s v="Joseph Airdo"/>
    <x v="0"/>
    <s v="United States"/>
    <s v="Phoenix"/>
    <x v="16"/>
    <n v="85023"/>
    <x v="1"/>
    <s v="OFF-BI-10004465"/>
    <x v="1"/>
    <x v="8"/>
    <s v="Avery Durable Slant Ring Binders"/>
    <n v="4.7520000000000007"/>
    <n v="2"/>
    <n v="0.7"/>
    <n v="-3.1679999999999993"/>
  </r>
  <r>
    <n v="959"/>
    <x v="456"/>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x v="457"/>
    <x v="1"/>
    <x v="357"/>
    <d v="2012-09-22T00:00:00"/>
    <s v="Same Day"/>
    <s v="DL-12925"/>
    <s v="Daniel Lacy"/>
    <x v="0"/>
    <s v="United States"/>
    <s v="Oceanside"/>
    <x v="1"/>
    <n v="92054"/>
    <x v="1"/>
    <s v="FUR-FU-10004188"/>
    <x v="0"/>
    <x v="5"/>
    <s v="Luxo Professional Combination Clamp-On Lamps"/>
    <n v="204.6"/>
    <n v="2"/>
    <n v="0"/>
    <n v="53.195999999999998"/>
  </r>
  <r>
    <n v="961"/>
    <x v="458"/>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x v="459"/>
    <x v="1"/>
    <x v="154"/>
    <d v="2012-12-01T00:00:00"/>
    <s v="Standard Class"/>
    <s v="TB-21190"/>
    <s v="Thomas Brumley"/>
    <x v="2"/>
    <s v="United States"/>
    <s v="Fayetteville"/>
    <x v="36"/>
    <n v="72701"/>
    <x v="0"/>
    <s v="OFF-BI-10000145"/>
    <x v="1"/>
    <x v="8"/>
    <s v="Zipper Ring Binder Pockets"/>
    <n v="6.24"/>
    <n v="2"/>
    <n v="0"/>
    <n v="3.0575999999999999"/>
  </r>
  <r>
    <n v="963"/>
    <x v="460"/>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x v="461"/>
    <x v="2"/>
    <x v="358"/>
    <d v="2011-09-24T00:00:00"/>
    <s v="Second Class"/>
    <s v="MS-17365"/>
    <s v="Maribeth Schnelling"/>
    <x v="0"/>
    <s v="United States"/>
    <s v="Boca Raton"/>
    <x v="2"/>
    <n v="33433"/>
    <x v="0"/>
    <s v="OFF-LA-10001613"/>
    <x v="1"/>
    <x v="2"/>
    <s v="Avery File Folder Labels"/>
    <n v="4.6079999999999997"/>
    <n v="2"/>
    <n v="0.2"/>
    <n v="1.6704000000000001"/>
  </r>
  <r>
    <n v="965"/>
    <x v="462"/>
    <x v="3"/>
    <x v="359"/>
    <d v="2014-04-12T00:00:00"/>
    <s v="First Class"/>
    <s v="BS-11800"/>
    <s v="Bryan Spruell"/>
    <x v="2"/>
    <s v="United States"/>
    <s v="New York City"/>
    <x v="15"/>
    <n v="10011"/>
    <x v="3"/>
    <s v="OFF-LA-10004055"/>
    <x v="1"/>
    <x v="2"/>
    <s v="Color-Coded Legal Exhibit Labels"/>
    <n v="9.82"/>
    <n v="2"/>
    <n v="0"/>
    <n v="4.8117999999999999"/>
  </r>
  <r>
    <n v="966"/>
    <x v="462"/>
    <x v="3"/>
    <x v="359"/>
    <d v="2014-04-12T00:00:00"/>
    <s v="First Class"/>
    <s v="BS-11800"/>
    <s v="Bryan Spruell"/>
    <x v="2"/>
    <s v="United States"/>
    <s v="New York City"/>
    <x v="15"/>
    <n v="10011"/>
    <x v="3"/>
    <s v="OFF-AR-10004344"/>
    <x v="1"/>
    <x v="6"/>
    <s v="Bulldog Vacuum Base Pencil Sharpener"/>
    <n v="35.97"/>
    <n v="3"/>
    <n v="0"/>
    <n v="9.7118999999999982"/>
  </r>
  <r>
    <n v="967"/>
    <x v="462"/>
    <x v="3"/>
    <x v="359"/>
    <d v="2014-04-12T00:00:00"/>
    <s v="First Class"/>
    <s v="BS-11800"/>
    <s v="Bryan Spruell"/>
    <x v="2"/>
    <s v="United States"/>
    <s v="New York City"/>
    <x v="15"/>
    <n v="10011"/>
    <x v="3"/>
    <s v="OFF-PA-10004621"/>
    <x v="1"/>
    <x v="10"/>
    <s v="Xerox 212"/>
    <n v="12.96"/>
    <n v="2"/>
    <n v="0"/>
    <n v="6.2208000000000006"/>
  </r>
  <r>
    <n v="968"/>
    <x v="462"/>
    <x v="3"/>
    <x v="359"/>
    <d v="2014-04-12T00:00:00"/>
    <s v="First Class"/>
    <s v="BS-11800"/>
    <s v="Bryan Spruell"/>
    <x v="2"/>
    <s v="United States"/>
    <s v="New York City"/>
    <x v="15"/>
    <n v="10011"/>
    <x v="3"/>
    <s v="OFF-PA-10001281"/>
    <x v="1"/>
    <x v="10"/>
    <s v="Computer Printout Paper with Letter-Trim Fine Perforations"/>
    <n v="191.6"/>
    <n v="4"/>
    <n v="0"/>
    <n v="91.967999999999989"/>
  </r>
  <r>
    <n v="969"/>
    <x v="462"/>
    <x v="3"/>
    <x v="359"/>
    <d v="2014-04-12T00:00:00"/>
    <s v="First Class"/>
    <s v="BS-11800"/>
    <s v="Bryan Spruell"/>
    <x v="2"/>
    <s v="United States"/>
    <s v="New York City"/>
    <x v="15"/>
    <n v="10011"/>
    <x v="3"/>
    <s v="OFF-LA-10001613"/>
    <x v="1"/>
    <x v="2"/>
    <s v="Avery File Folder Labels"/>
    <n v="8.64"/>
    <n v="3"/>
    <n v="0"/>
    <n v="4.2336"/>
  </r>
  <r>
    <n v="970"/>
    <x v="462"/>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x v="463"/>
    <x v="2"/>
    <x v="360"/>
    <d v="2011-01-19T00:00:00"/>
    <s v="Second Class"/>
    <s v="DL-13315"/>
    <s v="Delfina Latchford"/>
    <x v="0"/>
    <s v="United States"/>
    <s v="Philadelphia"/>
    <x v="9"/>
    <n v="19134"/>
    <x v="3"/>
    <s v="FUR-FU-10001095"/>
    <x v="0"/>
    <x v="5"/>
    <s v="DAX Black Cherry Wood-Tone Poster Frame"/>
    <n v="127.10400000000001"/>
    <n v="6"/>
    <n v="0.2"/>
    <n v="28.598399999999998"/>
  </r>
  <r>
    <n v="972"/>
    <x v="463"/>
    <x v="2"/>
    <x v="360"/>
    <d v="2011-01-19T00:00:00"/>
    <s v="Second Class"/>
    <s v="DL-13315"/>
    <s v="Delfina Latchford"/>
    <x v="0"/>
    <s v="United States"/>
    <s v="Philadelphia"/>
    <x v="9"/>
    <n v="19134"/>
    <x v="3"/>
    <s v="TEC-PH-10004614"/>
    <x v="2"/>
    <x v="7"/>
    <s v="AT&amp;T 841000 Phone"/>
    <n v="124.19999999999999"/>
    <n v="3"/>
    <n v="0.4"/>
    <n v="-31.050000000000011"/>
  </r>
  <r>
    <n v="973"/>
    <x v="463"/>
    <x v="2"/>
    <x v="360"/>
    <d v="2011-01-19T00:00:00"/>
    <s v="Second Class"/>
    <s v="DL-13315"/>
    <s v="Delfina Latchford"/>
    <x v="0"/>
    <s v="United States"/>
    <s v="Philadelphia"/>
    <x v="9"/>
    <n v="19134"/>
    <x v="3"/>
    <s v="OFF-BI-10001575"/>
    <x v="1"/>
    <x v="8"/>
    <s v="GBC Linen Binding Covers"/>
    <n v="18.588000000000005"/>
    <n v="2"/>
    <n v="0.7"/>
    <n v="-13.6312"/>
  </r>
  <r>
    <n v="974"/>
    <x v="463"/>
    <x v="2"/>
    <x v="360"/>
    <d v="2011-01-19T00:00:00"/>
    <s v="Second Class"/>
    <s v="DL-13315"/>
    <s v="Delfina Latchford"/>
    <x v="0"/>
    <s v="United States"/>
    <s v="Philadelphia"/>
    <x v="9"/>
    <n v="19134"/>
    <x v="3"/>
    <s v="OFF-LA-10001074"/>
    <x v="1"/>
    <x v="2"/>
    <s v="Round Specialty Laser Printer Labels"/>
    <n v="30.072000000000003"/>
    <n v="3"/>
    <n v="0.2"/>
    <n v="10.149299999999997"/>
  </r>
  <r>
    <n v="975"/>
    <x v="464"/>
    <x v="3"/>
    <x v="361"/>
    <d v="2014-10-09T00:00:00"/>
    <s v="Second Class"/>
    <s v="PO-19195"/>
    <s v="Phillina Ober"/>
    <x v="2"/>
    <s v="United States"/>
    <s v="New York City"/>
    <x v="15"/>
    <n v="10011"/>
    <x v="3"/>
    <s v="TEC-PH-10003555"/>
    <x v="2"/>
    <x v="7"/>
    <s v="Motorola HK250 Universal Bluetooth Headset"/>
    <n v="160.92999999999998"/>
    <n v="7"/>
    <n v="0"/>
    <n v="3.2186000000000092"/>
  </r>
  <r>
    <n v="976"/>
    <x v="464"/>
    <x v="3"/>
    <x v="361"/>
    <d v="2014-10-09T00:00:00"/>
    <s v="Second Class"/>
    <s v="PO-19195"/>
    <s v="Phillina Ober"/>
    <x v="2"/>
    <s v="United States"/>
    <s v="New York City"/>
    <x v="15"/>
    <n v="10011"/>
    <x v="3"/>
    <s v="OFF-BI-10004492"/>
    <x v="1"/>
    <x v="8"/>
    <s v="Tuf-Vin Binders"/>
    <n v="75.792000000000002"/>
    <n v="3"/>
    <n v="0.2"/>
    <n v="25.579799999999992"/>
  </r>
  <r>
    <n v="977"/>
    <x v="465"/>
    <x v="3"/>
    <x v="362"/>
    <d v="2014-07-16T00:00:00"/>
    <s v="Standard Class"/>
    <s v="TD-20995"/>
    <s v="Tamara Dahlen"/>
    <x v="0"/>
    <s v="United States"/>
    <s v="Portland"/>
    <x v="21"/>
    <n v="97206"/>
    <x v="1"/>
    <s v="OFF-BI-10002012"/>
    <x v="1"/>
    <x v="8"/>
    <s v="Wilson Jones Easy Flow II Sheet Lifters"/>
    <n v="1.0800000000000003"/>
    <n v="2"/>
    <n v="0.7"/>
    <n v="-0.79200000000000004"/>
  </r>
  <r>
    <n v="978"/>
    <x v="466"/>
    <x v="3"/>
    <x v="363"/>
    <d v="2014-01-11T00:00:00"/>
    <s v="First Class"/>
    <s v="BW-11110"/>
    <s v="Bart Watters"/>
    <x v="1"/>
    <s v="United States"/>
    <s v="Detroit"/>
    <x v="12"/>
    <n v="48205"/>
    <x v="2"/>
    <s v="TEC-MA-10000822"/>
    <x v="2"/>
    <x v="15"/>
    <s v="Lexmark MX611dhe Monochrome Laser Printer"/>
    <n v="3059.982"/>
    <n v="2"/>
    <n v="0.1"/>
    <n v="679.99599999999964"/>
  </r>
  <r>
    <n v="979"/>
    <x v="467"/>
    <x v="0"/>
    <x v="198"/>
    <d v="2013-06-01T00:00:00"/>
    <s v="First Class"/>
    <s v="RW-19690"/>
    <s v="Robert Waldorf"/>
    <x v="0"/>
    <s v="United States"/>
    <s v="Wilmington"/>
    <x v="3"/>
    <n v="28403"/>
    <x v="0"/>
    <s v="OFF-BI-10000848"/>
    <x v="1"/>
    <x v="8"/>
    <s v="Angle-D Ring Binders"/>
    <n v="3.2820000000000005"/>
    <n v="2"/>
    <n v="0.7"/>
    <n v="-2.6256000000000004"/>
  </r>
  <r>
    <n v="980"/>
    <x v="468"/>
    <x v="1"/>
    <x v="364"/>
    <d v="2012-12-12T00:00:00"/>
    <s v="First Class"/>
    <s v="KB-16600"/>
    <s v="Ken Brennan"/>
    <x v="1"/>
    <s v="United States"/>
    <s v="Columbus"/>
    <x v="14"/>
    <n v="47201"/>
    <x v="2"/>
    <s v="OFF-PA-10004156"/>
    <x v="1"/>
    <x v="10"/>
    <s v="Xerox 188"/>
    <n v="34.019999999999996"/>
    <n v="3"/>
    <n v="0"/>
    <n v="16.669799999999999"/>
  </r>
  <r>
    <n v="981"/>
    <x v="469"/>
    <x v="0"/>
    <x v="339"/>
    <d v="2013-10-09T00:00:00"/>
    <s v="Standard Class"/>
    <s v="EB-13870"/>
    <s v="Emily Burns"/>
    <x v="0"/>
    <s v="United States"/>
    <s v="New York City"/>
    <x v="15"/>
    <n v="10035"/>
    <x v="3"/>
    <s v="FUR-CH-10003199"/>
    <x v="0"/>
    <x v="1"/>
    <s v="Office Star - Contemporary Task Swivel Chair"/>
    <n v="599.29200000000003"/>
    <n v="6"/>
    <n v="0.1"/>
    <n v="93.223199999999977"/>
  </r>
  <r>
    <n v="982"/>
    <x v="470"/>
    <x v="2"/>
    <x v="7"/>
    <d v="2011-11-14T00:00:00"/>
    <s v="Second Class"/>
    <s v="TZ-21580"/>
    <s v="Tracy Zic"/>
    <x v="0"/>
    <s v="United States"/>
    <s v="Louisville"/>
    <x v="22"/>
    <n v="80027"/>
    <x v="1"/>
    <s v="OFF-AR-10000034"/>
    <x v="1"/>
    <x v="6"/>
    <s v="BIC Brite Liner Grip Highlighters, Assorted, 5/Pack"/>
    <n v="3.3920000000000003"/>
    <n v="1"/>
    <n v="0.2"/>
    <n v="0.80559999999999987"/>
  </r>
  <r>
    <n v="983"/>
    <x v="470"/>
    <x v="2"/>
    <x v="7"/>
    <d v="2011-11-14T00:00:00"/>
    <s v="Second Class"/>
    <s v="TZ-21580"/>
    <s v="Tracy Zic"/>
    <x v="0"/>
    <s v="United States"/>
    <s v="Louisville"/>
    <x v="22"/>
    <n v="80027"/>
    <x v="1"/>
    <s v="TEC-PH-10000560"/>
    <x v="2"/>
    <x v="7"/>
    <s v="Samsung Galaxy S III - 16GB - pebble blue (T-Mobile)"/>
    <n v="559.98400000000004"/>
    <n v="2"/>
    <n v="0.2"/>
    <n v="55.998400000000032"/>
  </r>
  <r>
    <n v="984"/>
    <x v="470"/>
    <x v="2"/>
    <x v="7"/>
    <d v="2011-11-14T00:00:00"/>
    <s v="Second Class"/>
    <s v="TZ-21580"/>
    <s v="Tracy Zic"/>
    <x v="0"/>
    <s v="United States"/>
    <s v="Louisville"/>
    <x v="22"/>
    <n v="80027"/>
    <x v="1"/>
    <s v="FUR-CH-10000665"/>
    <x v="0"/>
    <x v="1"/>
    <s v="Global Airflow Leather Mesh Back Chair, Black"/>
    <n v="603.91999999999996"/>
    <n v="5"/>
    <n v="0.2"/>
    <n v="75.489999999999924"/>
  </r>
  <r>
    <n v="985"/>
    <x v="471"/>
    <x v="3"/>
    <x v="365"/>
    <d v="2014-10-06T00:00:00"/>
    <s v="Standard Class"/>
    <s v="AS-10630"/>
    <s v="Ann Steele"/>
    <x v="2"/>
    <s v="United States"/>
    <s v="Pasadena"/>
    <x v="5"/>
    <n v="77506"/>
    <x v="2"/>
    <s v="OFF-LA-10001569"/>
    <x v="1"/>
    <x v="2"/>
    <s v="Avery 499"/>
    <n v="7.9680000000000009"/>
    <n v="2"/>
    <n v="0.2"/>
    <n v="2.5895999999999999"/>
  </r>
  <r>
    <n v="986"/>
    <x v="471"/>
    <x v="3"/>
    <x v="365"/>
    <d v="2014-10-06T00:00:00"/>
    <s v="Standard Class"/>
    <s v="AS-10630"/>
    <s v="Ann Steele"/>
    <x v="2"/>
    <s v="United States"/>
    <s v="Pasadena"/>
    <x v="5"/>
    <n v="77506"/>
    <x v="2"/>
    <s v="OFF-EN-10000461"/>
    <x v="1"/>
    <x v="12"/>
    <s v="#10- 4 1/8&quot; x 9 1/2&quot; Recycled Envelopes"/>
    <n v="27.968000000000004"/>
    <n v="4"/>
    <n v="0.2"/>
    <n v="9.4391999999999996"/>
  </r>
  <r>
    <n v="987"/>
    <x v="471"/>
    <x v="3"/>
    <x v="365"/>
    <d v="2014-10-06T00:00:00"/>
    <s v="Standard Class"/>
    <s v="AS-10630"/>
    <s v="Ann Steele"/>
    <x v="2"/>
    <s v="United States"/>
    <s v="Pasadena"/>
    <x v="5"/>
    <n v="77506"/>
    <x v="2"/>
    <s v="TEC-MA-10003066"/>
    <x v="2"/>
    <x v="15"/>
    <s v="Wasp CCD Handheld Bar Code Reader"/>
    <n v="336.51"/>
    <n v="3"/>
    <n v="0.4"/>
    <n v="44.867999999999967"/>
  </r>
  <r>
    <n v="988"/>
    <x v="472"/>
    <x v="1"/>
    <x v="366"/>
    <d v="2012-03-10T00:00:00"/>
    <s v="Same Day"/>
    <s v="TS-21340"/>
    <s v="Toby Swindell"/>
    <x v="0"/>
    <s v="United States"/>
    <s v="Houston"/>
    <x v="5"/>
    <n v="77041"/>
    <x v="2"/>
    <s v="OFF-BI-10004022"/>
    <x v="1"/>
    <x v="8"/>
    <s v="Acco Suede Grain Vinyl Round Ring Binder"/>
    <n v="1.1119999999999997"/>
    <n v="2"/>
    <n v="0.8"/>
    <n v="-1.8904000000000001"/>
  </r>
  <r>
    <n v="989"/>
    <x v="473"/>
    <x v="3"/>
    <x v="367"/>
    <d v="2014-05-27T00:00:00"/>
    <s v="Standard Class"/>
    <s v="JG-15805"/>
    <s v="John Grady"/>
    <x v="1"/>
    <s v="United States"/>
    <s v="Auburn"/>
    <x v="15"/>
    <n v="13021"/>
    <x v="3"/>
    <s v="FUR-FU-10004071"/>
    <x v="0"/>
    <x v="5"/>
    <s v="Luxo Professional Magnifying Clamp-On Fluorescent Lamps"/>
    <n v="520.05000000000007"/>
    <n v="5"/>
    <n v="0"/>
    <n v="72.807000000000031"/>
  </r>
  <r>
    <n v="990"/>
    <x v="473"/>
    <x v="3"/>
    <x v="367"/>
    <d v="2014-05-27T00:00:00"/>
    <s v="Standard Class"/>
    <s v="JG-15805"/>
    <s v="John Grady"/>
    <x v="1"/>
    <s v="United States"/>
    <s v="Auburn"/>
    <x v="15"/>
    <n v="13021"/>
    <x v="3"/>
    <s v="OFF-AR-10001988"/>
    <x v="1"/>
    <x v="6"/>
    <s v="Bulldog Table or Wall-Mount Pencil Sharpener"/>
    <n v="17.97"/>
    <n v="3"/>
    <n v="0"/>
    <n v="5.2112999999999996"/>
  </r>
  <r>
    <n v="991"/>
    <x v="474"/>
    <x v="1"/>
    <x v="368"/>
    <d v="2012-03-31T00:00:00"/>
    <s v="Second Class"/>
    <s v="SL-20155"/>
    <s v="Sara Luxemburg"/>
    <x v="2"/>
    <s v="United States"/>
    <s v="Jacksonville"/>
    <x v="2"/>
    <n v="32216"/>
    <x v="0"/>
    <s v="FUR-CH-10004086"/>
    <x v="0"/>
    <x v="1"/>
    <s v="Hon 4070 Series Pagoda Armless Upholstered Stacking Chairs"/>
    <n v="1166.92"/>
    <n v="5"/>
    <n v="0.2"/>
    <n v="131.27849999999995"/>
  </r>
  <r>
    <n v="992"/>
    <x v="475"/>
    <x v="0"/>
    <x v="369"/>
    <d v="2013-09-12T00:00:00"/>
    <s v="First Class"/>
    <s v="TS-21610"/>
    <s v="Troy Staebel"/>
    <x v="0"/>
    <s v="United States"/>
    <s v="New York City"/>
    <x v="15"/>
    <n v="10024"/>
    <x v="3"/>
    <s v="OFF-BI-10001036"/>
    <x v="1"/>
    <x v="8"/>
    <s v="Cardinal EasyOpen D-Ring Binders"/>
    <n v="14.624000000000002"/>
    <n v="2"/>
    <n v="0.2"/>
    <n v="5.484"/>
  </r>
  <r>
    <n v="993"/>
    <x v="476"/>
    <x v="0"/>
    <x v="370"/>
    <d v="2013-08-28T00:00:00"/>
    <s v="First Class"/>
    <s v="RF-19735"/>
    <s v="Roland Fjeld"/>
    <x v="0"/>
    <s v="United States"/>
    <s v="San Jose"/>
    <x v="1"/>
    <n v="95123"/>
    <x v="1"/>
    <s v="OFF-FA-10002983"/>
    <x v="1"/>
    <x v="13"/>
    <s v="Advantus SlideClip Paper Clips"/>
    <n v="10.23"/>
    <n v="3"/>
    <n v="0"/>
    <n v="4.9104000000000001"/>
  </r>
  <r>
    <n v="994"/>
    <x v="476"/>
    <x v="0"/>
    <x v="370"/>
    <d v="2013-08-28T00:00:00"/>
    <s v="First Class"/>
    <s v="RF-19735"/>
    <s v="Roland Fjeld"/>
    <x v="0"/>
    <s v="United States"/>
    <s v="San Jose"/>
    <x v="1"/>
    <n v="95123"/>
    <x v="1"/>
    <s v="OFF-PA-10003625"/>
    <x v="1"/>
    <x v="10"/>
    <s v="Xerox 1979"/>
    <n v="154.9"/>
    <n v="5"/>
    <n v="0"/>
    <n v="69.704999999999998"/>
  </r>
  <r>
    <n v="995"/>
    <x v="477"/>
    <x v="2"/>
    <x v="371"/>
    <d v="2011-05-25T00:00:00"/>
    <s v="Standard Class"/>
    <s v="MW-18235"/>
    <s v="Mitch Willingham"/>
    <x v="1"/>
    <s v="United States"/>
    <s v="Virginia Beach"/>
    <x v="17"/>
    <n v="23464"/>
    <x v="0"/>
    <s v="OFF-BI-10003925"/>
    <x v="1"/>
    <x v="8"/>
    <s v="Fellowes PB300 Plastic Comb Binding Machine"/>
    <n v="2715.9300000000003"/>
    <n v="7"/>
    <n v="0"/>
    <n v="1276.4871000000001"/>
  </r>
  <r>
    <n v="996"/>
    <x v="477"/>
    <x v="2"/>
    <x v="371"/>
    <d v="2011-05-25T00:00:00"/>
    <s v="Standard Class"/>
    <s v="MW-18235"/>
    <s v="Mitch Willingham"/>
    <x v="1"/>
    <s v="United States"/>
    <s v="Virginia Beach"/>
    <x v="17"/>
    <n v="23464"/>
    <x v="0"/>
    <s v="TEC-PH-10001530"/>
    <x v="2"/>
    <x v="7"/>
    <s v="Plantronics Voyager Pro Legend"/>
    <n v="617.97"/>
    <n v="3"/>
    <n v="0"/>
    <n v="173.0316"/>
  </r>
  <r>
    <n v="997"/>
    <x v="478"/>
    <x v="1"/>
    <x v="372"/>
    <d v="2012-11-03T00:00:00"/>
    <s v="Standard Class"/>
    <s v="RD-19585"/>
    <s v="Rob Dowd"/>
    <x v="0"/>
    <s v="United States"/>
    <s v="Henderson"/>
    <x v="0"/>
    <n v="42420"/>
    <x v="0"/>
    <s v="OFF-EN-10003862"/>
    <x v="1"/>
    <x v="12"/>
    <s v="Laser &amp; Ink Jet Business Envelopes"/>
    <n v="10.67"/>
    <n v="1"/>
    <n v="0"/>
    <n v="4.9081999999999999"/>
  </r>
  <r>
    <n v="998"/>
    <x v="478"/>
    <x v="1"/>
    <x v="372"/>
    <d v="2012-11-03T00:00:00"/>
    <s v="Standard Class"/>
    <s v="RD-19585"/>
    <s v="Rob Dowd"/>
    <x v="0"/>
    <s v="United States"/>
    <s v="Henderson"/>
    <x v="0"/>
    <n v="42420"/>
    <x v="0"/>
    <s v="OFF-ST-10004258"/>
    <x v="1"/>
    <x v="4"/>
    <s v="Portable Personal File Box"/>
    <n v="36.630000000000003"/>
    <n v="3"/>
    <n v="0"/>
    <n v="9.8901000000000039"/>
  </r>
  <r>
    <n v="999"/>
    <x v="478"/>
    <x v="1"/>
    <x v="372"/>
    <d v="2012-11-03T00:00:00"/>
    <s v="Standard Class"/>
    <s v="RD-19585"/>
    <s v="Rob Dowd"/>
    <x v="0"/>
    <s v="United States"/>
    <s v="Henderson"/>
    <x v="0"/>
    <n v="42420"/>
    <x v="0"/>
    <s v="FUR-FU-10002885"/>
    <x v="0"/>
    <x v="5"/>
    <s v="Magna Visual Magnetic Picture Hangers"/>
    <n v="24.1"/>
    <n v="5"/>
    <n v="0"/>
    <n v="9.1580000000000013"/>
  </r>
  <r>
    <n v="1000"/>
    <x v="478"/>
    <x v="1"/>
    <x v="372"/>
    <d v="2012-11-03T00:00:00"/>
    <s v="Standard Class"/>
    <s v="RD-19585"/>
    <s v="Rob Dowd"/>
    <x v="0"/>
    <s v="United States"/>
    <s v="Henderson"/>
    <x v="0"/>
    <n v="42420"/>
    <x v="0"/>
    <s v="FUR-FU-10001918"/>
    <x v="0"/>
    <x v="5"/>
    <s v="C-Line Cubicle Keepers Polyproplyene Holder With Velcro Backings"/>
    <n v="33.11"/>
    <n v="7"/>
    <n v="0"/>
    <n v="12.912900000000004"/>
  </r>
  <r>
    <n v="1001"/>
    <x v="479"/>
    <x v="0"/>
    <x v="373"/>
    <d v="2013-11-18T00:00:00"/>
    <s v="Standard Class"/>
    <s v="FM-14290"/>
    <s v="Frank Merwin"/>
    <x v="2"/>
    <s v="United States"/>
    <s v="Vancouver"/>
    <x v="4"/>
    <n v="98661"/>
    <x v="1"/>
    <s v="OFF-AR-10002956"/>
    <x v="1"/>
    <x v="6"/>
    <s v="Boston 16801 Nautilus Battery Pencil Sharpener"/>
    <n v="44.02"/>
    <n v="2"/>
    <n v="0"/>
    <n v="11.4452"/>
  </r>
  <r>
    <n v="1002"/>
    <x v="480"/>
    <x v="1"/>
    <x v="374"/>
    <d v="2012-07-31T00:00:00"/>
    <s v="Same Day"/>
    <s v="RH-19495"/>
    <s v="Rick Hansen"/>
    <x v="0"/>
    <s v="United States"/>
    <s v="New York City"/>
    <x v="15"/>
    <n v="10024"/>
    <x v="3"/>
    <s v="TEC-AC-10003033"/>
    <x v="2"/>
    <x v="11"/>
    <s v="Plantronics CS510 - Over-the-Head monaural Wireless Headset System"/>
    <n v="2309.65"/>
    <n v="7"/>
    <n v="0"/>
    <n v="762.18449999999984"/>
  </r>
  <r>
    <n v="1003"/>
    <x v="480"/>
    <x v="1"/>
    <x v="374"/>
    <d v="2012-07-31T00:00:00"/>
    <s v="Same Day"/>
    <s v="RH-19495"/>
    <s v="Rick Hansen"/>
    <x v="0"/>
    <s v="United States"/>
    <s v="New York City"/>
    <x v="15"/>
    <n v="10024"/>
    <x v="3"/>
    <s v="FUR-TA-10002903"/>
    <x v="0"/>
    <x v="3"/>
    <s v="Bevis Round Bullnose 29&quot; High Table Top"/>
    <n v="1090.7819999999999"/>
    <n v="7"/>
    <n v="0.4"/>
    <n v="-290.87520000000001"/>
  </r>
  <r>
    <n v="1004"/>
    <x v="480"/>
    <x v="1"/>
    <x v="374"/>
    <d v="2012-07-31T00:00:00"/>
    <s v="Same Day"/>
    <s v="RH-19495"/>
    <s v="Rick Hansen"/>
    <x v="0"/>
    <s v="United States"/>
    <s v="New York City"/>
    <x v="15"/>
    <n v="10024"/>
    <x v="3"/>
    <s v="OFF-PA-10004621"/>
    <x v="1"/>
    <x v="10"/>
    <s v="Xerox 212"/>
    <n v="19.440000000000001"/>
    <n v="3"/>
    <n v="0"/>
    <n v="9.3312000000000008"/>
  </r>
  <r>
    <n v="1005"/>
    <x v="481"/>
    <x v="1"/>
    <x v="375"/>
    <d v="2012-08-31T00:00:00"/>
    <s v="Standard Class"/>
    <s v="RA-19945"/>
    <s v="Ryan Akin"/>
    <x v="0"/>
    <s v="United States"/>
    <s v="Murrieta"/>
    <x v="1"/>
    <n v="92563"/>
    <x v="1"/>
    <s v="OFF-ST-10000046"/>
    <x v="1"/>
    <x v="4"/>
    <s v="Fellowes Super Stor/Drawer Files"/>
    <n v="484.65000000000003"/>
    <n v="3"/>
    <n v="0"/>
    <n v="92.083500000000015"/>
  </r>
  <r>
    <n v="1006"/>
    <x v="482"/>
    <x v="1"/>
    <x v="50"/>
    <d v="2012-11-17T00:00:00"/>
    <s v="Standard Class"/>
    <s v="JK-15730"/>
    <s v="Joe Kamberova"/>
    <x v="0"/>
    <s v="United States"/>
    <s v="Jacksonville"/>
    <x v="3"/>
    <n v="28540"/>
    <x v="0"/>
    <s v="OFF-PA-10001790"/>
    <x v="1"/>
    <x v="10"/>
    <s v="Xerox 1910"/>
    <n v="115.29600000000001"/>
    <n v="3"/>
    <n v="0.2"/>
    <n v="40.353599999999986"/>
  </r>
  <r>
    <n v="1007"/>
    <x v="483"/>
    <x v="1"/>
    <x v="376"/>
    <d v="2012-11-09T00:00:00"/>
    <s v="First Class"/>
    <s v="MT-17815"/>
    <s v="Meg Tillman"/>
    <x v="0"/>
    <s v="United States"/>
    <s v="Scottsdale"/>
    <x v="16"/>
    <n v="85254"/>
    <x v="1"/>
    <s v="OFF-EN-10002600"/>
    <x v="1"/>
    <x v="12"/>
    <s v="Redi-Strip #10 Envelopes, 4 1/8 x 9 1/2"/>
    <n v="7.080000000000001"/>
    <n v="3"/>
    <n v="0.2"/>
    <n v="2.4779999999999989"/>
  </r>
  <r>
    <n v="1008"/>
    <x v="483"/>
    <x v="1"/>
    <x v="376"/>
    <d v="2012-11-09T00:00:00"/>
    <s v="First Class"/>
    <s v="MT-17815"/>
    <s v="Meg Tillman"/>
    <x v="0"/>
    <s v="United States"/>
    <s v="Scottsdale"/>
    <x v="16"/>
    <n v="85254"/>
    <x v="1"/>
    <s v="OFF-BI-10002049"/>
    <x v="1"/>
    <x v="8"/>
    <s v="UniKeep View Case Binders"/>
    <n v="4.4009999999999998"/>
    <n v="3"/>
    <n v="0.7"/>
    <n v="-3.5207999999999995"/>
  </r>
  <r>
    <n v="1009"/>
    <x v="484"/>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x v="485"/>
    <x v="3"/>
    <x v="378"/>
    <d v="2014-08-04T00:00:00"/>
    <s v="First Class"/>
    <s v="AT-10735"/>
    <s v="Annie Thurman"/>
    <x v="0"/>
    <s v="United States"/>
    <s v="Chicago"/>
    <x v="10"/>
    <n v="60653"/>
    <x v="2"/>
    <s v="TEC-PH-10003931"/>
    <x v="2"/>
    <x v="7"/>
    <s v="JBL Micro Wireless Portable Bluetooth Speaker"/>
    <n v="95.984000000000009"/>
    <n v="2"/>
    <n v="0.2"/>
    <n v="5.9990000000000023"/>
  </r>
  <r>
    <n v="1011"/>
    <x v="486"/>
    <x v="2"/>
    <x v="156"/>
    <d v="2011-11-26T00:00:00"/>
    <s v="First Class"/>
    <s v="VG-21790"/>
    <s v="Vivek Gonzalez"/>
    <x v="0"/>
    <s v="United States"/>
    <s v="San Diego"/>
    <x v="1"/>
    <n v="92037"/>
    <x v="1"/>
    <s v="FUR-FU-10001602"/>
    <x v="0"/>
    <x v="5"/>
    <s v="Eldon Delta Triangular Chair Mat, 52&quot; x 58&quot;, Clear"/>
    <n v="151.72"/>
    <n v="4"/>
    <n v="0"/>
    <n v="27.309599999999989"/>
  </r>
  <r>
    <n v="1012"/>
    <x v="487"/>
    <x v="3"/>
    <x v="46"/>
    <d v="2014-06-22T00:00:00"/>
    <s v="Second Class"/>
    <s v="PF-19165"/>
    <s v="Philip Fox"/>
    <x v="0"/>
    <s v="United States"/>
    <s v="Olympia"/>
    <x v="4"/>
    <n v="98502"/>
    <x v="1"/>
    <s v="FUR-FU-10004848"/>
    <x v="0"/>
    <x v="5"/>
    <s v="Howard Miller 13-3/4&quot; Diameter Brushed Chrome Round Wall Clock"/>
    <n v="155.25"/>
    <n v="3"/>
    <n v="0"/>
    <n v="46.574999999999996"/>
  </r>
  <r>
    <n v="1013"/>
    <x v="487"/>
    <x v="3"/>
    <x v="46"/>
    <d v="2014-06-22T00:00:00"/>
    <s v="Second Class"/>
    <s v="PF-19165"/>
    <s v="Philip Fox"/>
    <x v="0"/>
    <s v="United States"/>
    <s v="Olympia"/>
    <x v="4"/>
    <n v="98502"/>
    <x v="1"/>
    <s v="OFF-ST-10003722"/>
    <x v="1"/>
    <x v="4"/>
    <s v="Project Tote Personal File"/>
    <n v="14.03"/>
    <n v="1"/>
    <n v="0"/>
    <n v="4.068699999999998"/>
  </r>
  <r>
    <n v="1014"/>
    <x v="488"/>
    <x v="1"/>
    <x v="379"/>
    <d v="2012-12-24T00:00:00"/>
    <s v="Second Class"/>
    <s v="JS-15880"/>
    <s v="John Stevenson"/>
    <x v="0"/>
    <s v="United States"/>
    <s v="Seattle"/>
    <x v="4"/>
    <n v="98103"/>
    <x v="1"/>
    <s v="FUR-TA-10003748"/>
    <x v="0"/>
    <x v="3"/>
    <s v="Bevis 36 x 72 Conference Tables"/>
    <n v="1618.37"/>
    <n v="13"/>
    <n v="0"/>
    <n v="356.04139999999995"/>
  </r>
  <r>
    <n v="1015"/>
    <x v="488"/>
    <x v="1"/>
    <x v="379"/>
    <d v="2012-12-24T00:00:00"/>
    <s v="Second Class"/>
    <s v="JS-15880"/>
    <s v="John Stevenson"/>
    <x v="0"/>
    <s v="United States"/>
    <s v="Seattle"/>
    <x v="4"/>
    <n v="98103"/>
    <x v="1"/>
    <s v="TEC-AC-10003198"/>
    <x v="2"/>
    <x v="11"/>
    <s v="Enermax Acrylux Wireless Keyboard"/>
    <n v="99.6"/>
    <n v="1"/>
    <n v="0"/>
    <n v="36.851999999999997"/>
  </r>
  <r>
    <n v="1016"/>
    <x v="489"/>
    <x v="1"/>
    <x v="14"/>
    <d v="2012-09-19T00:00:00"/>
    <s v="Second Class"/>
    <s v="MO-17800"/>
    <s v="Meg O'Connel"/>
    <x v="2"/>
    <s v="United States"/>
    <s v="Los Angeles"/>
    <x v="1"/>
    <n v="90036"/>
    <x v="1"/>
    <s v="OFF-PA-10004100"/>
    <x v="1"/>
    <x v="10"/>
    <s v="Xerox 216"/>
    <n v="32.400000000000006"/>
    <n v="5"/>
    <n v="0"/>
    <n v="15.552000000000001"/>
  </r>
  <r>
    <n v="1017"/>
    <x v="490"/>
    <x v="1"/>
    <x v="380"/>
    <d v="2012-07-10T00:00:00"/>
    <s v="Standard Class"/>
    <s v="KM-16225"/>
    <s v="Kalyca Meade"/>
    <x v="1"/>
    <s v="United States"/>
    <s v="New York City"/>
    <x v="15"/>
    <n v="10011"/>
    <x v="3"/>
    <s v="FUR-FU-10002191"/>
    <x v="0"/>
    <x v="5"/>
    <s v="G.E. Halogen Desk Lamp Bulbs"/>
    <n v="13.96"/>
    <n v="2"/>
    <n v="0"/>
    <n v="6.7008000000000001"/>
  </r>
  <r>
    <n v="1018"/>
    <x v="490"/>
    <x v="1"/>
    <x v="380"/>
    <d v="2012-07-10T00:00:00"/>
    <s v="Standard Class"/>
    <s v="KM-16225"/>
    <s v="Kalyca Meade"/>
    <x v="1"/>
    <s v="United States"/>
    <s v="New York City"/>
    <x v="15"/>
    <n v="10011"/>
    <x v="3"/>
    <s v="FUR-FU-10000965"/>
    <x v="0"/>
    <x v="5"/>
    <s v="Howard Miller 11-1/2&quot; Diameter Ridgewood Wall Clock"/>
    <n v="155.82"/>
    <n v="3"/>
    <n v="0"/>
    <n v="63.886200000000002"/>
  </r>
  <r>
    <n v="1019"/>
    <x v="490"/>
    <x v="1"/>
    <x v="380"/>
    <d v="2012-07-10T00:00:00"/>
    <s v="Standard Class"/>
    <s v="KM-16225"/>
    <s v="Kalyca Meade"/>
    <x v="1"/>
    <s v="United States"/>
    <s v="New York City"/>
    <x v="15"/>
    <n v="10011"/>
    <x v="3"/>
    <s v="TEC-PH-10004188"/>
    <x v="2"/>
    <x v="7"/>
    <s v="OtterBox Commuter Series Case - Samsung Galaxy S4"/>
    <n v="124.94999999999999"/>
    <n v="5"/>
    <n v="0"/>
    <n v="2.4990000000000023"/>
  </r>
  <r>
    <n v="1020"/>
    <x v="490"/>
    <x v="1"/>
    <x v="380"/>
    <d v="2012-07-10T00:00:00"/>
    <s v="Standard Class"/>
    <s v="KM-16225"/>
    <s v="Kalyca Meade"/>
    <x v="1"/>
    <s v="United States"/>
    <s v="New York City"/>
    <x v="15"/>
    <n v="10011"/>
    <x v="3"/>
    <s v="OFF-ST-10001526"/>
    <x v="1"/>
    <x v="4"/>
    <s v="Iceberg Mobile Mega Data/Printer Cart "/>
    <n v="601.65"/>
    <n v="5"/>
    <n v="0"/>
    <n v="156.42899999999997"/>
  </r>
  <r>
    <n v="1021"/>
    <x v="491"/>
    <x v="1"/>
    <x v="381"/>
    <d v="2012-05-03T00:00:00"/>
    <s v="Standard Class"/>
    <s v="GT-14710"/>
    <s v="Greg Tran"/>
    <x v="0"/>
    <s v="United States"/>
    <s v="Washington"/>
    <x v="40"/>
    <n v="20016"/>
    <x v="3"/>
    <s v="OFF-AR-10001166"/>
    <x v="1"/>
    <x v="6"/>
    <s v="Staples"/>
    <n v="22.740000000000002"/>
    <n v="3"/>
    <n v="0"/>
    <n v="8.8686000000000007"/>
  </r>
  <r>
    <n v="1022"/>
    <x v="491"/>
    <x v="1"/>
    <x v="381"/>
    <d v="2012-05-03T00:00:00"/>
    <s v="Standard Class"/>
    <s v="GT-14710"/>
    <s v="Greg Tran"/>
    <x v="0"/>
    <s v="United States"/>
    <s v="Washington"/>
    <x v="40"/>
    <n v="20016"/>
    <x v="3"/>
    <s v="FUR-CH-10000309"/>
    <x v="0"/>
    <x v="1"/>
    <s v="Global Comet Stacking Arm Chair"/>
    <n v="1267.53"/>
    <n v="3"/>
    <n v="0"/>
    <n v="316.88249999999999"/>
  </r>
  <r>
    <n v="1023"/>
    <x v="491"/>
    <x v="1"/>
    <x v="381"/>
    <d v="2012-05-03T00:00:00"/>
    <s v="Standard Class"/>
    <s v="GT-14710"/>
    <s v="Greg Tran"/>
    <x v="0"/>
    <s v="United States"/>
    <s v="Washington"/>
    <x v="40"/>
    <n v="20016"/>
    <x v="3"/>
    <s v="TEC-MA-10004212"/>
    <x v="2"/>
    <x v="15"/>
    <s v="Cisco SPA525G2 5-Line IP Phone"/>
    <n v="1379.92"/>
    <n v="8"/>
    <n v="0"/>
    <n v="648.56240000000003"/>
  </r>
  <r>
    <n v="1024"/>
    <x v="492"/>
    <x v="1"/>
    <x v="382"/>
    <d v="2012-06-20T00:00:00"/>
    <s v="Standard Class"/>
    <s v="PB-19150"/>
    <s v="Philip Brown"/>
    <x v="0"/>
    <s v="United States"/>
    <s v="Philadelphia"/>
    <x v="9"/>
    <n v="19134"/>
    <x v="3"/>
    <s v="OFF-EN-10003072"/>
    <x v="1"/>
    <x v="12"/>
    <s v="Peel &amp; Seel Envelopes"/>
    <n v="6.2080000000000002"/>
    <n v="2"/>
    <n v="0.2"/>
    <n v="2.1728000000000001"/>
  </r>
  <r>
    <n v="1025"/>
    <x v="493"/>
    <x v="3"/>
    <x v="94"/>
    <d v="2014-12-21T00:00:00"/>
    <s v="First Class"/>
    <s v="HR-14770"/>
    <s v="Hallie Redmond"/>
    <x v="2"/>
    <s v="United States"/>
    <s v="Los Angeles"/>
    <x v="1"/>
    <n v="90045"/>
    <x v="1"/>
    <s v="OFF-BI-10000320"/>
    <x v="1"/>
    <x v="8"/>
    <s v="GBC Plastic Binding Combs"/>
    <n v="11.808"/>
    <n v="2"/>
    <n v="0.2"/>
    <n v="4.2804000000000002"/>
  </r>
  <r>
    <n v="1026"/>
    <x v="494"/>
    <x v="0"/>
    <x v="383"/>
    <d v="2013-01-13T00:00:00"/>
    <s v="Second Class"/>
    <s v="DE-13255"/>
    <s v="Deanra Eno"/>
    <x v="2"/>
    <s v="United States"/>
    <s v="Springfield"/>
    <x v="24"/>
    <n v="45503"/>
    <x v="3"/>
    <s v="OFF-PA-10001166"/>
    <x v="1"/>
    <x v="10"/>
    <s v="Xerox 2"/>
    <n v="15.552000000000003"/>
    <n v="3"/>
    <n v="0.2"/>
    <n v="5.4432"/>
  </r>
  <r>
    <n v="1027"/>
    <x v="494"/>
    <x v="0"/>
    <x v="383"/>
    <d v="2013-01-13T00:00:00"/>
    <s v="Second Class"/>
    <s v="DE-13255"/>
    <s v="Deanra Eno"/>
    <x v="2"/>
    <s v="United States"/>
    <s v="Springfield"/>
    <x v="24"/>
    <n v="45503"/>
    <x v="3"/>
    <s v="OFF-PA-10003656"/>
    <x v="1"/>
    <x v="10"/>
    <s v="Xerox 1935"/>
    <n v="63.311999999999998"/>
    <n v="3"/>
    <n v="0.2"/>
    <n v="20.576399999999996"/>
  </r>
  <r>
    <n v="1028"/>
    <x v="494"/>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x v="495"/>
    <x v="2"/>
    <x v="384"/>
    <d v="2011-07-15T00:00:00"/>
    <s v="Standard Class"/>
    <s v="LA-16780"/>
    <s v="Laura Armstrong"/>
    <x v="1"/>
    <s v="United States"/>
    <s v="Hackensack"/>
    <x v="30"/>
    <n v="7601"/>
    <x v="3"/>
    <s v="OFF-PA-10000474"/>
    <x v="1"/>
    <x v="10"/>
    <s v="Staples"/>
    <n v="177.2"/>
    <n v="5"/>
    <n v="0"/>
    <n v="83.283999999999992"/>
  </r>
  <r>
    <n v="1030"/>
    <x v="495"/>
    <x v="2"/>
    <x v="384"/>
    <d v="2011-07-15T00:00:00"/>
    <s v="Standard Class"/>
    <s v="LA-16780"/>
    <s v="Laura Armstrong"/>
    <x v="1"/>
    <s v="United States"/>
    <s v="Hackensack"/>
    <x v="30"/>
    <n v="7601"/>
    <x v="3"/>
    <s v="TEC-PH-10003885"/>
    <x v="2"/>
    <x v="7"/>
    <s v="Cisco SPA508G"/>
    <n v="197.96999999999997"/>
    <n v="3"/>
    <n v="0"/>
    <n v="57.41129999999999"/>
  </r>
  <r>
    <n v="1031"/>
    <x v="495"/>
    <x v="2"/>
    <x v="384"/>
    <d v="2011-07-15T00:00:00"/>
    <s v="Standard Class"/>
    <s v="LA-16780"/>
    <s v="Laura Armstrong"/>
    <x v="1"/>
    <s v="United States"/>
    <s v="Hackensack"/>
    <x v="30"/>
    <n v="7601"/>
    <x v="3"/>
    <s v="FUR-CH-10003379"/>
    <x v="0"/>
    <x v="1"/>
    <s v="Global Commerce Series High-Back Swivel/Tilt Chairs"/>
    <n v="854.94"/>
    <n v="3"/>
    <n v="0"/>
    <n v="213.73500000000001"/>
  </r>
  <r>
    <n v="1032"/>
    <x v="495"/>
    <x v="2"/>
    <x v="384"/>
    <d v="2011-07-15T00:00:00"/>
    <s v="Standard Class"/>
    <s v="LA-16780"/>
    <s v="Laura Armstrong"/>
    <x v="1"/>
    <s v="United States"/>
    <s v="Hackensack"/>
    <x v="30"/>
    <n v="7601"/>
    <x v="3"/>
    <s v="FUR-FU-10000629"/>
    <x v="0"/>
    <x v="5"/>
    <s v="9-3/4 Diameter Round Wall Clock"/>
    <n v="124.10999999999999"/>
    <n v="9"/>
    <n v="0"/>
    <n v="52.126200000000004"/>
  </r>
  <r>
    <n v="1033"/>
    <x v="495"/>
    <x v="2"/>
    <x v="384"/>
    <d v="2011-07-15T00:00:00"/>
    <s v="Standard Class"/>
    <s v="LA-16780"/>
    <s v="Laura Armstrong"/>
    <x v="1"/>
    <s v="United States"/>
    <s v="Hackensack"/>
    <x v="30"/>
    <n v="7601"/>
    <x v="3"/>
    <s v="OFF-LA-10001175"/>
    <x v="1"/>
    <x v="2"/>
    <s v="Avery 514"/>
    <n v="14.399999999999999"/>
    <n v="5"/>
    <n v="0"/>
    <n v="7.056"/>
  </r>
  <r>
    <n v="1034"/>
    <x v="496"/>
    <x v="0"/>
    <x v="73"/>
    <d v="2013-11-23T00:00:00"/>
    <s v="First Class"/>
    <s v="AG-10390"/>
    <s v="Allen Goldenen"/>
    <x v="0"/>
    <s v="United States"/>
    <s v="Cincinnati"/>
    <x v="24"/>
    <n v="45231"/>
    <x v="3"/>
    <s v="OFF-PA-10000955"/>
    <x v="1"/>
    <x v="10"/>
    <s v="Southworth 25% Cotton Granite Paper &amp; Envelopes"/>
    <n v="15.696000000000002"/>
    <n v="3"/>
    <n v="0.2"/>
    <n v="5.1011999999999995"/>
  </r>
  <r>
    <n v="1035"/>
    <x v="496"/>
    <x v="0"/>
    <x v="73"/>
    <d v="2013-11-23T00:00:00"/>
    <s v="First Class"/>
    <s v="AG-10390"/>
    <s v="Allen Goldenen"/>
    <x v="0"/>
    <s v="United States"/>
    <s v="Cincinnati"/>
    <x v="24"/>
    <n v="45231"/>
    <x v="3"/>
    <s v="OFF-BI-10003460"/>
    <x v="1"/>
    <x v="8"/>
    <s v="Acco 3-Hole Punch"/>
    <n v="2.6280000000000001"/>
    <n v="2"/>
    <n v="0.7"/>
    <n v="-1.9272"/>
  </r>
  <r>
    <n v="1036"/>
    <x v="496"/>
    <x v="0"/>
    <x v="73"/>
    <d v="2013-11-23T00:00:00"/>
    <s v="First Class"/>
    <s v="AG-10390"/>
    <s v="Allen Goldenen"/>
    <x v="0"/>
    <s v="United States"/>
    <s v="Cincinnati"/>
    <x v="24"/>
    <n v="45231"/>
    <x v="3"/>
    <s v="OFF-BI-10000474"/>
    <x v="1"/>
    <x v="8"/>
    <s v="Avery Recycled Flexi-View Covers for Binding Systems"/>
    <n v="14.427000000000003"/>
    <n v="3"/>
    <n v="0.7"/>
    <n v="-10.579799999999999"/>
  </r>
  <r>
    <n v="1037"/>
    <x v="497"/>
    <x v="0"/>
    <x v="183"/>
    <d v="2013-04-27T00:00:00"/>
    <s v="Standard Class"/>
    <s v="EL-13735"/>
    <s v="Ed Ludwig"/>
    <x v="2"/>
    <s v="United States"/>
    <s v="Jefferson City"/>
    <x v="25"/>
    <n v="65109"/>
    <x v="2"/>
    <s v="FUR-FU-10003975"/>
    <x v="0"/>
    <x v="5"/>
    <s v="Eldon Advantage Chair Mats for Low to Medium Pile Carpets"/>
    <n v="86.62"/>
    <n v="2"/>
    <n v="0"/>
    <n v="8.6619999999999919"/>
  </r>
  <r>
    <n v="1038"/>
    <x v="498"/>
    <x v="1"/>
    <x v="385"/>
    <d v="2012-06-14T00:00:00"/>
    <s v="First Class"/>
    <s v="JJ-15445"/>
    <s v="Jennifer Jackson"/>
    <x v="0"/>
    <s v="United States"/>
    <s v="Los Angeles"/>
    <x v="1"/>
    <n v="90004"/>
    <x v="1"/>
    <s v="OFF-BI-10003707"/>
    <x v="1"/>
    <x v="8"/>
    <s v="Aluminum Screw Posts"/>
    <n v="36.624000000000002"/>
    <n v="3"/>
    <n v="0.2"/>
    <n v="13.734"/>
  </r>
  <r>
    <n v="1039"/>
    <x v="499"/>
    <x v="3"/>
    <x v="225"/>
    <d v="2014-11-22T00:00:00"/>
    <s v="First Class"/>
    <s v="JH-15430"/>
    <s v="Jennifer Halladay"/>
    <x v="0"/>
    <s v="United States"/>
    <s v="Burlington"/>
    <x v="3"/>
    <n v="27217"/>
    <x v="0"/>
    <s v="OFF-AR-10000203"/>
    <x v="1"/>
    <x v="6"/>
    <s v="Newell 336"/>
    <n v="23.968000000000004"/>
    <n v="7"/>
    <n v="0.2"/>
    <n v="2.696399999999997"/>
  </r>
  <r>
    <n v="1040"/>
    <x v="499"/>
    <x v="3"/>
    <x v="225"/>
    <d v="2014-11-22T00:00:00"/>
    <s v="First Class"/>
    <s v="JH-15430"/>
    <s v="Jennifer Halladay"/>
    <x v="0"/>
    <s v="United States"/>
    <s v="Burlington"/>
    <x v="3"/>
    <n v="27217"/>
    <x v="0"/>
    <s v="OFF-AR-10004790"/>
    <x v="1"/>
    <x v="6"/>
    <s v="Staples"/>
    <n v="28.728000000000002"/>
    <n v="3"/>
    <n v="0.2"/>
    <n v="1.7954999999999988"/>
  </r>
  <r>
    <n v="1041"/>
    <x v="500"/>
    <x v="0"/>
    <x v="231"/>
    <d v="2013-03-25T00:00:00"/>
    <s v="Standard Class"/>
    <s v="RD-19660"/>
    <s v="Robert Dilbeck"/>
    <x v="2"/>
    <s v="United States"/>
    <s v="Saint Peters"/>
    <x v="25"/>
    <n v="63376"/>
    <x v="2"/>
    <s v="FUR-TA-10001095"/>
    <x v="0"/>
    <x v="3"/>
    <s v="Chromcraft Round Conference Tables"/>
    <n v="697.16"/>
    <n v="4"/>
    <n v="0"/>
    <n v="146.40359999999998"/>
  </r>
  <r>
    <n v="1042"/>
    <x v="501"/>
    <x v="0"/>
    <x v="47"/>
    <d v="2013-09-10T00:00:00"/>
    <s v="Second Class"/>
    <s v="MO-17500"/>
    <s v="Mary O'Rourke"/>
    <x v="0"/>
    <s v="United States"/>
    <s v="New York City"/>
    <x v="15"/>
    <n v="10035"/>
    <x v="3"/>
    <s v="TEC-AC-10004761"/>
    <x v="2"/>
    <x v="11"/>
    <s v="Maxell 4.7GB DVD+RW 3/Pack"/>
    <n v="31.86"/>
    <n v="2"/>
    <n v="0"/>
    <n v="11.151"/>
  </r>
  <r>
    <n v="1043"/>
    <x v="50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x v="502"/>
    <x v="3"/>
    <x v="362"/>
    <d v="2014-07-13T00:00:00"/>
    <s v="First Class"/>
    <s v="NS-18640"/>
    <s v="Noel Staavos"/>
    <x v="1"/>
    <s v="United States"/>
    <s v="Chicago"/>
    <x v="10"/>
    <n v="60610"/>
    <x v="2"/>
    <s v="OFF-AR-10001130"/>
    <x v="1"/>
    <x v="6"/>
    <s v="Quartet Alpha White Chalk, 12/Pack"/>
    <n v="8.84"/>
    <n v="5"/>
    <n v="0.2"/>
    <n v="2.9835000000000003"/>
  </r>
  <r>
    <n v="1045"/>
    <x v="502"/>
    <x v="3"/>
    <x v="362"/>
    <d v="2014-07-13T00:00:00"/>
    <s v="First Class"/>
    <s v="NS-18640"/>
    <s v="Noel Staavos"/>
    <x v="1"/>
    <s v="United States"/>
    <s v="Chicago"/>
    <x v="10"/>
    <n v="60610"/>
    <x v="2"/>
    <s v="OFF-AP-10000055"/>
    <x v="1"/>
    <x v="9"/>
    <s v="Belkin F9S820V06 8 Outlet Surge"/>
    <n v="58.463999999999977"/>
    <n v="9"/>
    <n v="0.8"/>
    <n v="-146.16000000000003"/>
  </r>
  <r>
    <n v="1046"/>
    <x v="503"/>
    <x v="3"/>
    <x v="386"/>
    <d v="2014-10-17T00:00:00"/>
    <s v="Standard Class"/>
    <s v="SN-20710"/>
    <s v="Steve Nguyen"/>
    <x v="2"/>
    <s v="United States"/>
    <s v="Rockford"/>
    <x v="10"/>
    <n v="61107"/>
    <x v="2"/>
    <s v="FUR-CH-10002304"/>
    <x v="0"/>
    <x v="1"/>
    <s v="Global Stack Chair without Arms, Black"/>
    <n v="254.60399999999998"/>
    <n v="14"/>
    <n v="0.3"/>
    <n v="-18.185999999999993"/>
  </r>
  <r>
    <n v="1047"/>
    <x v="504"/>
    <x v="0"/>
    <x v="387"/>
    <d v="2013-03-14T00:00:00"/>
    <s v="Standard Class"/>
    <s v="ZC-21910"/>
    <s v="Zuschuss Carroll"/>
    <x v="0"/>
    <s v="United States"/>
    <s v="Miami"/>
    <x v="2"/>
    <n v="33142"/>
    <x v="0"/>
    <s v="TEC-PH-10001530"/>
    <x v="2"/>
    <x v="7"/>
    <s v="Cisco Unified IP Phone 7945G VoIP phone"/>
    <n v="1363.96"/>
    <n v="5"/>
    <n v="0.2"/>
    <n v="85.247500000000002"/>
  </r>
  <r>
    <n v="1048"/>
    <x v="504"/>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x v="505"/>
    <x v="2"/>
    <x v="279"/>
    <d v="2011-06-01T00:00:00"/>
    <s v="Second Class"/>
    <s v="LC-16885"/>
    <s v="Lena Creighton"/>
    <x v="0"/>
    <s v="United States"/>
    <s v="San Francisco"/>
    <x v="1"/>
    <n v="94109"/>
    <x v="1"/>
    <s v="TEC-PH-10000486"/>
    <x v="2"/>
    <x v="7"/>
    <s v="Plantronics HL10 Handset Lifter"/>
    <n v="1113.5039999999999"/>
    <n v="12"/>
    <n v="0.2"/>
    <n v="125.2691999999999"/>
  </r>
  <r>
    <n v="1050"/>
    <x v="505"/>
    <x v="2"/>
    <x v="279"/>
    <d v="2011-06-01T00:00:00"/>
    <s v="Second Class"/>
    <s v="LC-16885"/>
    <s v="Lena Creighton"/>
    <x v="0"/>
    <s v="United States"/>
    <s v="San Francisco"/>
    <x v="1"/>
    <n v="94109"/>
    <x v="1"/>
    <s v="TEC-AC-10001606"/>
    <x v="2"/>
    <x v="11"/>
    <s v="Logitech Wireless Performance Mouse MX for PC and Mac"/>
    <n v="99.99"/>
    <n v="1"/>
    <n v="0"/>
    <n v="37.996200000000002"/>
  </r>
  <r>
    <n v="1051"/>
    <x v="506"/>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x v="506"/>
    <x v="1"/>
    <x v="230"/>
    <d v="2012-07-05T00:00:00"/>
    <s v="First Class"/>
    <s v="DG-13300"/>
    <s v="Deirdre Greer"/>
    <x v="1"/>
    <s v="United States"/>
    <s v="Philadelphia"/>
    <x v="9"/>
    <n v="19134"/>
    <x v="3"/>
    <s v="OFF-PA-10001307"/>
    <x v="1"/>
    <x v="10"/>
    <s v="Important Message Pads, 50 4-1/4 x 5-1/2 Forms per Pad"/>
    <n v="6.7200000000000006"/>
    <n v="2"/>
    <n v="0.2"/>
    <n v="2.4359999999999995"/>
  </r>
  <r>
    <n v="1053"/>
    <x v="506"/>
    <x v="1"/>
    <x v="230"/>
    <d v="2012-07-05T00:00:00"/>
    <s v="First Class"/>
    <s v="DG-13300"/>
    <s v="Deirdre Greer"/>
    <x v="1"/>
    <s v="United States"/>
    <s v="Philadelphia"/>
    <x v="9"/>
    <n v="19134"/>
    <x v="3"/>
    <s v="FUR-FU-10004460"/>
    <x v="0"/>
    <x v="5"/>
    <s v="Howard Miller 12&quot; Round Wall Clock"/>
    <n v="282.88800000000003"/>
    <n v="9"/>
    <n v="0.2"/>
    <n v="56.577599999999961"/>
  </r>
  <r>
    <n v="1054"/>
    <x v="507"/>
    <x v="1"/>
    <x v="388"/>
    <d v="2012-04-08T00:00:00"/>
    <s v="Standard Class"/>
    <s v="NF-18595"/>
    <s v="Nicole Fjeld"/>
    <x v="2"/>
    <s v="United States"/>
    <s v="New York City"/>
    <x v="15"/>
    <n v="10009"/>
    <x v="3"/>
    <s v="OFF-AR-10000716"/>
    <x v="1"/>
    <x v="6"/>
    <s v="DIXON Ticonderoga Erasable Checking Pencils"/>
    <n v="11.16"/>
    <n v="2"/>
    <n v="0"/>
    <n v="4.3524000000000003"/>
  </r>
  <r>
    <n v="1055"/>
    <x v="507"/>
    <x v="1"/>
    <x v="388"/>
    <d v="2012-04-08T00:00:00"/>
    <s v="Standard Class"/>
    <s v="NF-18595"/>
    <s v="Nicole Fjeld"/>
    <x v="2"/>
    <s v="United States"/>
    <s v="New York City"/>
    <x v="15"/>
    <n v="10009"/>
    <x v="3"/>
    <s v="FUR-FU-10004622"/>
    <x v="0"/>
    <x v="5"/>
    <s v="Eldon Advantage Foldable Chair Mats for Low Pile Carpets"/>
    <n v="108.4"/>
    <n v="2"/>
    <n v="0"/>
    <n v="22.763999999999996"/>
  </r>
  <r>
    <n v="1056"/>
    <x v="507"/>
    <x v="1"/>
    <x v="388"/>
    <d v="2012-04-08T00:00:00"/>
    <s v="Standard Class"/>
    <s v="NF-18595"/>
    <s v="Nicole Fjeld"/>
    <x v="2"/>
    <s v="United States"/>
    <s v="New York City"/>
    <x v="15"/>
    <n v="10009"/>
    <x v="3"/>
    <s v="OFF-BI-10002735"/>
    <x v="1"/>
    <x v="8"/>
    <s v="GBC Prestige Therm-A-Bind Covers"/>
    <n v="82.344000000000008"/>
    <n v="3"/>
    <n v="0.2"/>
    <n v="27.791100000000004"/>
  </r>
  <r>
    <n v="1057"/>
    <x v="507"/>
    <x v="1"/>
    <x v="388"/>
    <d v="2012-04-08T00:00:00"/>
    <s v="Standard Class"/>
    <s v="NF-18595"/>
    <s v="Nicole Fjeld"/>
    <x v="2"/>
    <s v="United States"/>
    <s v="New York City"/>
    <x v="15"/>
    <n v="10009"/>
    <x v="3"/>
    <s v="OFF-BI-10003529"/>
    <x v="1"/>
    <x v="8"/>
    <s v="Avery Round Ring Poly Binders"/>
    <n v="9.0879999999999992"/>
    <n v="4"/>
    <n v="0.2"/>
    <n v="3.2944"/>
  </r>
  <r>
    <n v="1058"/>
    <x v="508"/>
    <x v="3"/>
    <x v="389"/>
    <d v="2014-12-18T00:00:00"/>
    <s v="Standard Class"/>
    <s v="BP-11185"/>
    <s v="Ben Peterman"/>
    <x v="1"/>
    <s v="United States"/>
    <s v="San Diego"/>
    <x v="1"/>
    <n v="92037"/>
    <x v="1"/>
    <s v="OFF-BI-10001097"/>
    <x v="1"/>
    <x v="8"/>
    <s v="Avery Hole Reinforcements"/>
    <n v="19.936000000000003"/>
    <n v="4"/>
    <n v="0.2"/>
    <n v="7.2267999999999999"/>
  </r>
  <r>
    <n v="1059"/>
    <x v="508"/>
    <x v="3"/>
    <x v="389"/>
    <d v="2014-12-18T00:00:00"/>
    <s v="Standard Class"/>
    <s v="BP-11185"/>
    <s v="Ben Peterman"/>
    <x v="1"/>
    <s v="United States"/>
    <s v="San Diego"/>
    <x v="1"/>
    <n v="92037"/>
    <x v="1"/>
    <s v="OFF-BI-10001597"/>
    <x v="1"/>
    <x v="8"/>
    <s v="Wilson Jones Ledger-Size, Piano-Hinge Binder, 2&quot;, Blue"/>
    <n v="65.567999999999998"/>
    <n v="2"/>
    <n v="0.2"/>
    <n v="22.948799999999995"/>
  </r>
  <r>
    <n v="1060"/>
    <x v="509"/>
    <x v="0"/>
    <x v="390"/>
    <d v="2013-12-02T00:00:00"/>
    <s v="Standard Class"/>
    <s v="MG-17650"/>
    <s v="Matthew Grinstein"/>
    <x v="2"/>
    <s v="United States"/>
    <s v="Philadelphia"/>
    <x v="9"/>
    <n v="19143"/>
    <x v="3"/>
    <s v="OFF-FA-10001754"/>
    <x v="1"/>
    <x v="13"/>
    <s v="Stockwell Gold Paper Clips"/>
    <n v="4.4160000000000004"/>
    <n v="3"/>
    <n v="0.2"/>
    <n v="1.6008"/>
  </r>
  <r>
    <n v="1061"/>
    <x v="510"/>
    <x v="1"/>
    <x v="391"/>
    <d v="2012-03-29T00:00:00"/>
    <s v="Standard Class"/>
    <s v="JD-16060"/>
    <s v="Julia Dunbar"/>
    <x v="0"/>
    <s v="United States"/>
    <s v="Houston"/>
    <x v="5"/>
    <n v="77095"/>
    <x v="2"/>
    <s v="FUR-CH-10003396"/>
    <x v="0"/>
    <x v="1"/>
    <s v="Global Deluxe Steno Chair"/>
    <n v="107.77200000000001"/>
    <n v="2"/>
    <n v="0.3"/>
    <n v="-29.252400000000009"/>
  </r>
  <r>
    <n v="1062"/>
    <x v="511"/>
    <x v="1"/>
    <x v="392"/>
    <d v="2012-04-21T00:00:00"/>
    <s v="Standard Class"/>
    <s v="TS-21160"/>
    <s v="Theresa Swint"/>
    <x v="1"/>
    <s v="United States"/>
    <s v="Toledo"/>
    <x v="24"/>
    <n v="43615"/>
    <x v="3"/>
    <s v="OFF-AP-10002350"/>
    <x v="1"/>
    <x v="9"/>
    <s v="Belkin F9H710-06 7 Outlet SurgeMaster Surge Protector"/>
    <n v="45.216000000000001"/>
    <n v="3"/>
    <n v="0.2"/>
    <n v="4.5215999999999994"/>
  </r>
  <r>
    <n v="1063"/>
    <x v="511"/>
    <x v="1"/>
    <x v="392"/>
    <d v="2012-04-21T00:00:00"/>
    <s v="Standard Class"/>
    <s v="TS-21160"/>
    <s v="Theresa Swint"/>
    <x v="1"/>
    <s v="United States"/>
    <s v="Toledo"/>
    <x v="24"/>
    <n v="43615"/>
    <x v="3"/>
    <s v="OFF-FA-10004838"/>
    <x v="1"/>
    <x v="13"/>
    <s v="Super Bands, 12/Pack"/>
    <n v="10.416000000000002"/>
    <n v="7"/>
    <n v="0.2"/>
    <n v="-2.2134"/>
  </r>
  <r>
    <n v="1064"/>
    <x v="511"/>
    <x v="1"/>
    <x v="392"/>
    <d v="2012-04-21T00:00:00"/>
    <s v="Standard Class"/>
    <s v="TS-21160"/>
    <s v="Theresa Swint"/>
    <x v="1"/>
    <s v="United States"/>
    <s v="Toledo"/>
    <x v="24"/>
    <n v="43615"/>
    <x v="3"/>
    <s v="OFF-AR-10004757"/>
    <x v="1"/>
    <x v="6"/>
    <s v="Crayola Colored Pencils"/>
    <n v="7.8719999999999999"/>
    <n v="3"/>
    <n v="0.2"/>
    <n v="1.2791999999999994"/>
  </r>
  <r>
    <n v="1065"/>
    <x v="511"/>
    <x v="1"/>
    <x v="392"/>
    <d v="2012-04-21T00:00:00"/>
    <s v="Standard Class"/>
    <s v="TS-21160"/>
    <s v="Theresa Swint"/>
    <x v="1"/>
    <s v="United States"/>
    <s v="Toledo"/>
    <x v="24"/>
    <n v="43615"/>
    <x v="3"/>
    <s v="TEC-PH-10002115"/>
    <x v="2"/>
    <x v="7"/>
    <s v="Plantronics 81402"/>
    <n v="118.78199999999998"/>
    <n v="3"/>
    <n v="0.4"/>
    <n v="-27.715799999999994"/>
  </r>
  <r>
    <n v="1066"/>
    <x v="511"/>
    <x v="1"/>
    <x v="392"/>
    <d v="2012-04-21T00:00:00"/>
    <s v="Standard Class"/>
    <s v="TS-21160"/>
    <s v="Theresa Swint"/>
    <x v="1"/>
    <s v="United States"/>
    <s v="Toledo"/>
    <x v="24"/>
    <n v="43615"/>
    <x v="3"/>
    <s v="OFF-FA-10003059"/>
    <x v="1"/>
    <x v="13"/>
    <s v="Assorted Color Push Pins"/>
    <n v="1.4480000000000002"/>
    <n v="1"/>
    <n v="0.2"/>
    <n v="0.2352999999999999"/>
  </r>
  <r>
    <n v="1067"/>
    <x v="511"/>
    <x v="1"/>
    <x v="392"/>
    <d v="2012-04-21T00:00:00"/>
    <s v="Standard Class"/>
    <s v="TS-21160"/>
    <s v="Theresa Swint"/>
    <x v="1"/>
    <s v="United States"/>
    <s v="Toledo"/>
    <x v="24"/>
    <n v="43615"/>
    <x v="3"/>
    <s v="OFF-BI-10004330"/>
    <x v="1"/>
    <x v="8"/>
    <s v="GBC Velobind Prepunched Cover Sets, Regency Series"/>
    <n v="55.470000000000006"/>
    <n v="5"/>
    <n v="0.7"/>
    <n v="-46.224999999999994"/>
  </r>
  <r>
    <n v="1068"/>
    <x v="512"/>
    <x v="0"/>
    <x v="393"/>
    <d v="2013-10-03T00:00:00"/>
    <s v="First Class"/>
    <s v="BD-11620"/>
    <s v="Brian DeCherney"/>
    <x v="0"/>
    <s v="United States"/>
    <s v="San Francisco"/>
    <x v="1"/>
    <n v="94122"/>
    <x v="1"/>
    <s v="FUR-CH-10001146"/>
    <x v="0"/>
    <x v="1"/>
    <s v="Global Value Mid-Back Manager's Chair, Gray"/>
    <n v="194.84800000000001"/>
    <n v="4"/>
    <n v="0.2"/>
    <n v="12.177999999999983"/>
  </r>
  <r>
    <n v="1069"/>
    <x v="513"/>
    <x v="3"/>
    <x v="394"/>
    <d v="2014-10-01T00:00:00"/>
    <s v="Second Class"/>
    <s v="CM-12160"/>
    <s v="Charles McCrossin"/>
    <x v="0"/>
    <s v="United States"/>
    <s v="Brownsville"/>
    <x v="5"/>
    <n v="78521"/>
    <x v="2"/>
    <s v="OFF-SU-10001935"/>
    <x v="1"/>
    <x v="14"/>
    <s v="Staples"/>
    <n v="1.7440000000000002"/>
    <n v="1"/>
    <n v="0.2"/>
    <n v="-0.34880000000000033"/>
  </r>
  <r>
    <n v="1070"/>
    <x v="514"/>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x v="515"/>
    <x v="1"/>
    <x v="312"/>
    <d v="2012-11-26T00:00:00"/>
    <s v="Standard Class"/>
    <s v="SN-20560"/>
    <s v="Skye Norling"/>
    <x v="2"/>
    <s v="United States"/>
    <s v="Los Angeles"/>
    <x v="1"/>
    <n v="90008"/>
    <x v="1"/>
    <s v="OFF-AR-10003732"/>
    <x v="1"/>
    <x v="6"/>
    <s v="Newell 333"/>
    <n v="19.459999999999997"/>
    <n v="7"/>
    <n v="0"/>
    <n v="5.0595999999999997"/>
  </r>
  <r>
    <n v="1072"/>
    <x v="516"/>
    <x v="0"/>
    <x v="236"/>
    <d v="2013-05-03T00:00:00"/>
    <s v="Standard Class"/>
    <s v="EH-14005"/>
    <s v="Erica Hernandez"/>
    <x v="2"/>
    <s v="United States"/>
    <s v="Denver"/>
    <x v="22"/>
    <n v="80219"/>
    <x v="1"/>
    <s v="OFF-PA-10001970"/>
    <x v="1"/>
    <x v="10"/>
    <s v="Xerox 1881"/>
    <n v="29.472000000000001"/>
    <n v="3"/>
    <n v="0.2"/>
    <n v="9.9467999999999979"/>
  </r>
  <r>
    <n v="1073"/>
    <x v="517"/>
    <x v="3"/>
    <x v="237"/>
    <d v="2014-11-20T00:00:00"/>
    <s v="Standard Class"/>
    <s v="FO-14305"/>
    <s v="Frank Olsen"/>
    <x v="0"/>
    <s v="United States"/>
    <s v="New York City"/>
    <x v="15"/>
    <n v="10035"/>
    <x v="3"/>
    <s v="OFF-BI-10003669"/>
    <x v="1"/>
    <x v="8"/>
    <s v="3M Organizer Strips"/>
    <n v="8.64"/>
    <n v="2"/>
    <n v="0.2"/>
    <n v="3.024"/>
  </r>
  <r>
    <n v="1074"/>
    <x v="518"/>
    <x v="0"/>
    <x v="396"/>
    <d v="2013-11-20T00:00:00"/>
    <s v="Standard Class"/>
    <s v="MS-17710"/>
    <s v="Maurice Satty"/>
    <x v="0"/>
    <s v="United States"/>
    <s v="Mesa"/>
    <x v="16"/>
    <n v="85204"/>
    <x v="1"/>
    <s v="OFF-BI-10003727"/>
    <x v="1"/>
    <x v="8"/>
    <s v="Avery Durable Slant Ring Binders With Label Holder"/>
    <n v="6.27"/>
    <n v="5"/>
    <n v="0.7"/>
    <n v="-4.5980000000000008"/>
  </r>
  <r>
    <n v="1075"/>
    <x v="518"/>
    <x v="0"/>
    <x v="396"/>
    <d v="2013-11-20T00:00:00"/>
    <s v="Standard Class"/>
    <s v="MS-17710"/>
    <s v="Maurice Satty"/>
    <x v="0"/>
    <s v="United States"/>
    <s v="Mesa"/>
    <x v="16"/>
    <n v="85204"/>
    <x v="1"/>
    <s v="OFF-BI-10004967"/>
    <x v="1"/>
    <x v="8"/>
    <s v="Round Ring Binders"/>
    <n v="4.3680000000000003"/>
    <n v="7"/>
    <n v="0.7"/>
    <n v="-3.3487999999999998"/>
  </r>
  <r>
    <n v="1076"/>
    <x v="518"/>
    <x v="0"/>
    <x v="396"/>
    <d v="2013-11-20T00:00:00"/>
    <s v="Standard Class"/>
    <s v="MS-17710"/>
    <s v="Maurice Satty"/>
    <x v="0"/>
    <s v="United States"/>
    <s v="Mesa"/>
    <x v="16"/>
    <n v="85204"/>
    <x v="1"/>
    <s v="TEC-AC-10003447"/>
    <x v="2"/>
    <x v="11"/>
    <s v="Micropad Numeric Keypads"/>
    <n v="31.983999999999998"/>
    <n v="2"/>
    <n v="0.2"/>
    <n v="1.9989999999999979"/>
  </r>
  <r>
    <n v="1077"/>
    <x v="519"/>
    <x v="0"/>
    <x v="321"/>
    <d v="2013-10-01T00:00:00"/>
    <s v="First Class"/>
    <s v="CC-12100"/>
    <s v="Chad Cunningham"/>
    <x v="2"/>
    <s v="United States"/>
    <s v="Columbus"/>
    <x v="14"/>
    <n v="47201"/>
    <x v="2"/>
    <s v="OFF-AR-10000255"/>
    <x v="1"/>
    <x v="6"/>
    <s v="Newell 328"/>
    <n v="40.879999999999995"/>
    <n v="7"/>
    <n v="0"/>
    <n v="10.628799999999998"/>
  </r>
  <r>
    <n v="1078"/>
    <x v="520"/>
    <x v="3"/>
    <x v="397"/>
    <d v="2014-09-26T00:00:00"/>
    <s v="Second Class"/>
    <s v="DW-13540"/>
    <s v="Don Weiss"/>
    <x v="0"/>
    <s v="United States"/>
    <s v="Seattle"/>
    <x v="4"/>
    <n v="98105"/>
    <x v="1"/>
    <s v="OFF-AP-10002191"/>
    <x v="1"/>
    <x v="9"/>
    <s v="Belkin 8 Outlet SurgeMaster II Gold Surge Protector"/>
    <n v="119.96"/>
    <n v="2"/>
    <n v="0"/>
    <n v="33.588800000000006"/>
  </r>
  <r>
    <n v="1079"/>
    <x v="520"/>
    <x v="3"/>
    <x v="397"/>
    <d v="2014-09-26T00:00:00"/>
    <s v="Second Class"/>
    <s v="DW-13540"/>
    <s v="Don Weiss"/>
    <x v="0"/>
    <s v="United States"/>
    <s v="Seattle"/>
    <x v="4"/>
    <n v="98105"/>
    <x v="1"/>
    <s v="OFF-ST-10001325"/>
    <x v="1"/>
    <x v="4"/>
    <s v="Sterilite Officeware Hinged File Box"/>
    <n v="31.44"/>
    <n v="3"/>
    <n v="0"/>
    <n v="8.4888000000000012"/>
  </r>
  <r>
    <n v="1080"/>
    <x v="520"/>
    <x v="3"/>
    <x v="397"/>
    <d v="2014-09-26T00:00:00"/>
    <s v="Second Class"/>
    <s v="DW-13540"/>
    <s v="Don Weiss"/>
    <x v="0"/>
    <s v="United States"/>
    <s v="Seattle"/>
    <x v="4"/>
    <n v="98105"/>
    <x v="1"/>
    <s v="OFF-BI-10000404"/>
    <x v="1"/>
    <x v="8"/>
    <s v="Avery Printable Repositionable Plastic Tabs"/>
    <n v="6.88"/>
    <n v="1"/>
    <n v="0.2"/>
    <n v="2.3220000000000001"/>
  </r>
  <r>
    <n v="1081"/>
    <x v="521"/>
    <x v="1"/>
    <x v="239"/>
    <d v="2012-12-04T00:00:00"/>
    <s v="Standard Class"/>
    <s v="BT-11395"/>
    <s v="Bill Tyler"/>
    <x v="1"/>
    <s v="United States"/>
    <s v="Detroit"/>
    <x v="12"/>
    <n v="48227"/>
    <x v="2"/>
    <s v="OFF-PA-10000349"/>
    <x v="1"/>
    <x v="10"/>
    <s v="Staples"/>
    <n v="19.920000000000002"/>
    <n v="4"/>
    <n v="0"/>
    <n v="9.3624000000000009"/>
  </r>
  <r>
    <n v="1082"/>
    <x v="521"/>
    <x v="1"/>
    <x v="239"/>
    <d v="2012-12-04T00:00:00"/>
    <s v="Standard Class"/>
    <s v="BT-11395"/>
    <s v="Bill Tyler"/>
    <x v="1"/>
    <s v="United States"/>
    <s v="Detroit"/>
    <x v="12"/>
    <n v="48227"/>
    <x v="2"/>
    <s v="FUR-CH-10002880"/>
    <x v="0"/>
    <x v="1"/>
    <s v="Global High-Back Leather Tilter, Burgundy"/>
    <n v="1106.9099999999999"/>
    <n v="9"/>
    <n v="0"/>
    <n v="121.76009999999994"/>
  </r>
  <r>
    <n v="1083"/>
    <x v="522"/>
    <x v="0"/>
    <x v="398"/>
    <d v="2013-03-06T00:00:00"/>
    <s v="Standard Class"/>
    <s v="KD-16270"/>
    <s v="Karen Daniels"/>
    <x v="0"/>
    <s v="United States"/>
    <s v="Yonkers"/>
    <x v="15"/>
    <n v="10701"/>
    <x v="3"/>
    <s v="FUR-TA-10001095"/>
    <x v="0"/>
    <x v="3"/>
    <s v="Chromcraft Round Conference Tables"/>
    <n v="836.59199999999998"/>
    <n v="8"/>
    <n v="0.4"/>
    <n v="-264.92079999999999"/>
  </r>
  <r>
    <n v="1084"/>
    <x v="522"/>
    <x v="0"/>
    <x v="398"/>
    <d v="2013-03-06T00:00:00"/>
    <s v="Standard Class"/>
    <s v="KD-16270"/>
    <s v="Karen Daniels"/>
    <x v="0"/>
    <s v="United States"/>
    <s v="Yonkers"/>
    <x v="15"/>
    <n v="10701"/>
    <x v="3"/>
    <s v="OFF-PA-10003127"/>
    <x v="1"/>
    <x v="10"/>
    <s v="Staples"/>
    <n v="26.38"/>
    <n v="1"/>
    <n v="0"/>
    <n v="12.134799999999998"/>
  </r>
  <r>
    <n v="1085"/>
    <x v="522"/>
    <x v="0"/>
    <x v="398"/>
    <d v="2013-03-06T00:00:00"/>
    <s v="Standard Class"/>
    <s v="KD-16270"/>
    <s v="Karen Daniels"/>
    <x v="0"/>
    <s v="United States"/>
    <s v="Yonkers"/>
    <x v="15"/>
    <n v="10701"/>
    <x v="3"/>
    <s v="OFF-ST-10003208"/>
    <x v="1"/>
    <x v="4"/>
    <s v="Adjustable Depth Letter/Legal Cart"/>
    <n v="362.92"/>
    <n v="2"/>
    <n v="0"/>
    <n v="105.24679999999995"/>
  </r>
  <r>
    <n v="1086"/>
    <x v="522"/>
    <x v="0"/>
    <x v="398"/>
    <d v="2013-03-06T00:00:00"/>
    <s v="Standard Class"/>
    <s v="KD-16270"/>
    <s v="Karen Daniels"/>
    <x v="0"/>
    <s v="United States"/>
    <s v="Yonkers"/>
    <x v="15"/>
    <n v="10701"/>
    <x v="3"/>
    <s v="TEC-MA-10003979"/>
    <x v="2"/>
    <x v="15"/>
    <s v="Ativa V4110MDD Micro-Cut Shredder"/>
    <n v="4899.93"/>
    <n v="7"/>
    <n v="0"/>
    <n v="2400.9656999999997"/>
  </r>
  <r>
    <n v="1087"/>
    <x v="523"/>
    <x v="0"/>
    <x v="399"/>
    <d v="2013-08-13T00:00:00"/>
    <s v="Same Day"/>
    <s v="LC-16870"/>
    <s v="Lena Cacioppo"/>
    <x v="0"/>
    <s v="United States"/>
    <s v="Des Moines"/>
    <x v="23"/>
    <n v="50315"/>
    <x v="2"/>
    <s v="OFF-PA-10000029"/>
    <x v="1"/>
    <x v="10"/>
    <s v="Xerox 224"/>
    <n v="6.48"/>
    <n v="1"/>
    <n v="0"/>
    <n v="3.1104000000000003"/>
  </r>
  <r>
    <n v="1088"/>
    <x v="524"/>
    <x v="0"/>
    <x v="243"/>
    <d v="2013-08-21T00:00:00"/>
    <s v="Second Class"/>
    <s v="CY-12745"/>
    <s v="Craig Yedwab"/>
    <x v="1"/>
    <s v="United States"/>
    <s v="Oakland"/>
    <x v="1"/>
    <n v="94601"/>
    <x v="1"/>
    <s v="TEC-PH-10004896"/>
    <x v="2"/>
    <x v="7"/>
    <s v="Nokia Lumia 521 (T-Mobile)"/>
    <n v="71.975999999999999"/>
    <n v="3"/>
    <n v="0.2"/>
    <n v="7.1976000000000049"/>
  </r>
  <r>
    <n v="1089"/>
    <x v="524"/>
    <x v="0"/>
    <x v="243"/>
    <d v="2013-08-21T00:00:00"/>
    <s v="Second Class"/>
    <s v="CY-12745"/>
    <s v="Craig Yedwab"/>
    <x v="1"/>
    <s v="United States"/>
    <s v="Oakland"/>
    <x v="1"/>
    <n v="94601"/>
    <x v="1"/>
    <s v="OFF-LA-10000452"/>
    <x v="1"/>
    <x v="2"/>
    <s v="Avery 488"/>
    <n v="3.15"/>
    <n v="1"/>
    <n v="0"/>
    <n v="1.512"/>
  </r>
  <r>
    <n v="1090"/>
    <x v="525"/>
    <x v="3"/>
    <x v="400"/>
    <d v="2014-06-11T00:00:00"/>
    <s v="Standard Class"/>
    <s v="LW-16990"/>
    <s v="Lindsay Williams"/>
    <x v="1"/>
    <s v="United States"/>
    <s v="Monroe"/>
    <x v="3"/>
    <n v="28110"/>
    <x v="0"/>
    <s v="FUR-FU-10001967"/>
    <x v="0"/>
    <x v="5"/>
    <s v="Telescoping Adjustable Floor Lamp"/>
    <n v="31.983999999999998"/>
    <n v="2"/>
    <n v="0.2"/>
    <n v="1.9989999999999979"/>
  </r>
  <r>
    <n v="1091"/>
    <x v="525"/>
    <x v="3"/>
    <x v="400"/>
    <d v="2014-06-11T00:00:00"/>
    <s v="Standard Class"/>
    <s v="LW-16990"/>
    <s v="Lindsay Williams"/>
    <x v="1"/>
    <s v="United States"/>
    <s v="Monroe"/>
    <x v="3"/>
    <n v="28110"/>
    <x v="0"/>
    <s v="TEC-PH-10001819"/>
    <x v="2"/>
    <x v="7"/>
    <s v="Innergie mMini Combo Duo USB Travel Charging Kit"/>
    <n v="71.984000000000009"/>
    <n v="2"/>
    <n v="0.2"/>
    <n v="25.194399999999995"/>
  </r>
  <r>
    <n v="1092"/>
    <x v="526"/>
    <x v="1"/>
    <x v="401"/>
    <d v="2012-12-13T00:00:00"/>
    <s v="Standard Class"/>
    <s v="NP-18325"/>
    <s v="Naresj Patel"/>
    <x v="0"/>
    <s v="United States"/>
    <s v="San Diego"/>
    <x v="1"/>
    <n v="92105"/>
    <x v="1"/>
    <s v="OFF-AR-10002952"/>
    <x v="1"/>
    <x v="6"/>
    <s v="Stanley Contemporary Battery Pencil Sharpeners"/>
    <n v="120.14999999999999"/>
    <n v="9"/>
    <n v="0"/>
    <n v="33.641999999999996"/>
  </r>
  <r>
    <n v="1093"/>
    <x v="526"/>
    <x v="1"/>
    <x v="401"/>
    <d v="2012-12-13T00:00:00"/>
    <s v="Standard Class"/>
    <s v="NP-18325"/>
    <s v="Naresj Patel"/>
    <x v="0"/>
    <s v="United States"/>
    <s v="San Diego"/>
    <x v="1"/>
    <n v="92105"/>
    <x v="1"/>
    <s v="TEC-PH-10000576"/>
    <x v="2"/>
    <x v="7"/>
    <s v="AT&amp;T 1080 Corded phone"/>
    <n v="219.18400000000003"/>
    <n v="2"/>
    <n v="0.2"/>
    <n v="19.178600000000003"/>
  </r>
  <r>
    <n v="1094"/>
    <x v="527"/>
    <x v="1"/>
    <x v="17"/>
    <d v="2012-12-31T00:00:00"/>
    <s v="Standard Class"/>
    <s v="BT-11485"/>
    <s v="Brad Thomas"/>
    <x v="2"/>
    <s v="United States"/>
    <s v="Clinton"/>
    <x v="39"/>
    <n v="20735"/>
    <x v="3"/>
    <s v="OFF-PA-10000605"/>
    <x v="1"/>
    <x v="10"/>
    <s v="Xerox 1950"/>
    <n v="28.900000000000002"/>
    <n v="5"/>
    <n v="0"/>
    <n v="14.161000000000001"/>
  </r>
  <r>
    <n v="1095"/>
    <x v="527"/>
    <x v="1"/>
    <x v="17"/>
    <d v="2012-12-31T00:00:00"/>
    <s v="Standard Class"/>
    <s v="BT-11485"/>
    <s v="Brad Thomas"/>
    <x v="2"/>
    <s v="United States"/>
    <s v="Clinton"/>
    <x v="39"/>
    <n v="20735"/>
    <x v="3"/>
    <s v="OFF-AP-10002518"/>
    <x v="1"/>
    <x v="9"/>
    <s v="Kensington 7 Outlet MasterPiece Power Center"/>
    <n v="355.96"/>
    <n v="2"/>
    <n v="0"/>
    <n v="103.22839999999997"/>
  </r>
  <r>
    <n v="1096"/>
    <x v="528"/>
    <x v="3"/>
    <x v="276"/>
    <d v="2014-01-27T00:00:00"/>
    <s v="Standard Class"/>
    <s v="PS-19045"/>
    <s v="Penelope Sewall"/>
    <x v="2"/>
    <s v="United States"/>
    <s v="Charlotte"/>
    <x v="3"/>
    <n v="28205"/>
    <x v="0"/>
    <s v="OFF-ST-10004340"/>
    <x v="1"/>
    <x v="4"/>
    <s v="Fellowes Mobile File Cart, Black"/>
    <n v="348.20799999999997"/>
    <n v="7"/>
    <n v="0.2"/>
    <n v="30.468200000000024"/>
  </r>
  <r>
    <n v="1097"/>
    <x v="528"/>
    <x v="3"/>
    <x v="276"/>
    <d v="2014-01-27T00:00:00"/>
    <s v="Standard Class"/>
    <s v="PS-19045"/>
    <s v="Penelope Sewall"/>
    <x v="2"/>
    <s v="United States"/>
    <s v="Charlotte"/>
    <x v="3"/>
    <n v="28205"/>
    <x v="0"/>
    <s v="OFF-BI-10004001"/>
    <x v="1"/>
    <x v="8"/>
    <s v="GBC Recycled VeloBinder Covers"/>
    <n v="35.783999999999999"/>
    <n v="7"/>
    <n v="0.7"/>
    <n v="-28.627200000000009"/>
  </r>
  <r>
    <n v="1098"/>
    <x v="529"/>
    <x v="2"/>
    <x v="402"/>
    <d v="2011-06-28T00:00:00"/>
    <s v="First Class"/>
    <s v="NS-18640"/>
    <s v="Noel Staavos"/>
    <x v="1"/>
    <s v="United States"/>
    <s v="Los Angeles"/>
    <x v="1"/>
    <n v="90049"/>
    <x v="1"/>
    <s v="FUR-TA-10004147"/>
    <x v="0"/>
    <x v="3"/>
    <s v="Hon 4060 Series Tables"/>
    <n v="447.84"/>
    <n v="5"/>
    <n v="0.2"/>
    <n v="11.19599999999997"/>
  </r>
  <r>
    <n v="1099"/>
    <x v="530"/>
    <x v="0"/>
    <x v="403"/>
    <d v="2013-06-18T00:00:00"/>
    <s v="First Class"/>
    <s v="PV-18985"/>
    <s v="Paul Van Hugh"/>
    <x v="2"/>
    <s v="United States"/>
    <s v="San Francisco"/>
    <x v="1"/>
    <n v="94122"/>
    <x v="1"/>
    <s v="OFF-AR-10001545"/>
    <x v="1"/>
    <x v="6"/>
    <s v="Newell 326"/>
    <n v="7.04"/>
    <n v="4"/>
    <n v="0"/>
    <n v="2.0415999999999999"/>
  </r>
  <r>
    <n v="1100"/>
    <x v="530"/>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x v="530"/>
    <x v="0"/>
    <x v="403"/>
    <d v="2013-06-18T00:00:00"/>
    <s v="First Class"/>
    <s v="PV-18985"/>
    <s v="Paul Van Hugh"/>
    <x v="2"/>
    <s v="United States"/>
    <s v="San Francisco"/>
    <x v="1"/>
    <n v="94122"/>
    <x v="1"/>
    <s v="TEC-AC-10001013"/>
    <x v="2"/>
    <x v="11"/>
    <s v="Logitech ClearChat Comfort/USB Headset H390"/>
    <n v="29.29"/>
    <n v="1"/>
    <n v="0"/>
    <n v="9.6656999999999975"/>
  </r>
  <r>
    <n v="1102"/>
    <x v="530"/>
    <x v="0"/>
    <x v="403"/>
    <d v="2013-06-18T00:00:00"/>
    <s v="First Class"/>
    <s v="PV-18985"/>
    <s v="Paul Van Hugh"/>
    <x v="2"/>
    <s v="United States"/>
    <s v="San Francisco"/>
    <x v="1"/>
    <n v="94122"/>
    <x v="1"/>
    <s v="OFF-AR-10002255"/>
    <x v="1"/>
    <x v="6"/>
    <s v="Newell 346"/>
    <n v="8.64"/>
    <n v="3"/>
    <n v="0"/>
    <n v="2.5055999999999998"/>
  </r>
  <r>
    <n v="1103"/>
    <x v="531"/>
    <x v="3"/>
    <x v="81"/>
    <d v="2014-04-28T00:00:00"/>
    <s v="Standard Class"/>
    <s v="RP-19390"/>
    <s v="Resi Pölking"/>
    <x v="0"/>
    <s v="United States"/>
    <s v="Houston"/>
    <x v="5"/>
    <n v="77041"/>
    <x v="2"/>
    <s v="OFF-BI-10004140"/>
    <x v="1"/>
    <x v="8"/>
    <s v="Avery Non-Stick Binders"/>
    <n v="2.6939999999999995"/>
    <n v="3"/>
    <n v="0.8"/>
    <n v="-4.7145000000000028"/>
  </r>
  <r>
    <n v="1104"/>
    <x v="531"/>
    <x v="3"/>
    <x v="81"/>
    <d v="2014-04-28T00:00:00"/>
    <s v="Standard Class"/>
    <s v="RP-19390"/>
    <s v="Resi Pölking"/>
    <x v="0"/>
    <s v="United States"/>
    <s v="Houston"/>
    <x v="5"/>
    <n v="77041"/>
    <x v="2"/>
    <s v="OFF-BI-10002049"/>
    <x v="1"/>
    <x v="8"/>
    <s v="UniKeep View Case Binders"/>
    <n v="2.9339999999999993"/>
    <n v="3"/>
    <n v="0.8"/>
    <n v="-4.9878000000000018"/>
  </r>
  <r>
    <n v="1105"/>
    <x v="532"/>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x v="533"/>
    <x v="0"/>
    <x v="258"/>
    <d v="2013-11-25T00:00:00"/>
    <s v="Standard Class"/>
    <s v="EH-13945"/>
    <s v="Eric Hoffmann"/>
    <x v="0"/>
    <s v="United States"/>
    <s v="Houston"/>
    <x v="5"/>
    <n v="77041"/>
    <x v="2"/>
    <s v="OFF-ST-10000642"/>
    <x v="1"/>
    <x v="4"/>
    <s v="Tennsco Lockers, Gray"/>
    <n v="100.70400000000001"/>
    <n v="6"/>
    <n v="0.2"/>
    <n v="-16.36440000000001"/>
  </r>
  <r>
    <n v="1107"/>
    <x v="533"/>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x v="533"/>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x v="533"/>
    <x v="0"/>
    <x v="258"/>
    <d v="2013-11-25T00:00:00"/>
    <s v="Standard Class"/>
    <s v="EH-13945"/>
    <s v="Eric Hoffmann"/>
    <x v="0"/>
    <s v="United States"/>
    <s v="Houston"/>
    <x v="5"/>
    <n v="77041"/>
    <x v="2"/>
    <s v="OFF-FA-10003495"/>
    <x v="1"/>
    <x v="13"/>
    <s v="Staples"/>
    <n v="58.368000000000009"/>
    <n v="12"/>
    <n v="0.2"/>
    <n v="21.888000000000002"/>
  </r>
  <r>
    <n v="1110"/>
    <x v="533"/>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x v="533"/>
    <x v="0"/>
    <x v="258"/>
    <d v="2013-11-25T00:00:00"/>
    <s v="Standard Class"/>
    <s v="EH-13945"/>
    <s v="Eric Hoffmann"/>
    <x v="0"/>
    <s v="United States"/>
    <s v="Houston"/>
    <x v="5"/>
    <n v="77041"/>
    <x v="2"/>
    <s v="TEC-PH-10003589"/>
    <x v="2"/>
    <x v="7"/>
    <s v="invisibleSHIELD by ZAGG Smudge-Free Screen Protector"/>
    <n v="71.959999999999994"/>
    <n v="5"/>
    <n v="0.2"/>
    <n v="25.185999999999996"/>
  </r>
  <r>
    <n v="1112"/>
    <x v="533"/>
    <x v="0"/>
    <x v="258"/>
    <d v="2013-11-25T00:00:00"/>
    <s v="Standard Class"/>
    <s v="EH-13945"/>
    <s v="Eric Hoffmann"/>
    <x v="0"/>
    <s v="United States"/>
    <s v="Houston"/>
    <x v="5"/>
    <n v="77041"/>
    <x v="2"/>
    <s v="OFF-PA-10004735"/>
    <x v="1"/>
    <x v="10"/>
    <s v="Xerox 1905"/>
    <n v="10.368000000000002"/>
    <n v="2"/>
    <n v="0.2"/>
    <n v="3.6288"/>
  </r>
  <r>
    <n v="1113"/>
    <x v="533"/>
    <x v="0"/>
    <x v="258"/>
    <d v="2013-11-25T00:00:00"/>
    <s v="Standard Class"/>
    <s v="EH-13945"/>
    <s v="Eric Hoffmann"/>
    <x v="0"/>
    <s v="United States"/>
    <s v="Houston"/>
    <x v="5"/>
    <n v="77041"/>
    <x v="2"/>
    <s v="OFF-BI-10002609"/>
    <x v="1"/>
    <x v="8"/>
    <s v="Avery Hidden Tab Dividers for Binding Systems"/>
    <n v="1.1919999999999997"/>
    <n v="2"/>
    <n v="0.8"/>
    <n v="-2.0264000000000002"/>
  </r>
  <r>
    <n v="1114"/>
    <x v="534"/>
    <x v="3"/>
    <x v="404"/>
    <d v="2014-12-24T00:00:00"/>
    <s v="Second Class"/>
    <s v="RA-19915"/>
    <s v="Russell Applegate"/>
    <x v="0"/>
    <s v="United States"/>
    <s v="Encinitas"/>
    <x v="1"/>
    <n v="92024"/>
    <x v="1"/>
    <s v="OFF-BI-10003364"/>
    <x v="1"/>
    <x v="8"/>
    <s v="Binding Machine Supplies"/>
    <n v="46.672000000000004"/>
    <n v="2"/>
    <n v="0.2"/>
    <n v="16.3352"/>
  </r>
  <r>
    <n v="1115"/>
    <x v="534"/>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x v="534"/>
    <x v="3"/>
    <x v="404"/>
    <d v="2014-12-24T00:00:00"/>
    <s v="Second Class"/>
    <s v="RA-19915"/>
    <s v="Russell Applegate"/>
    <x v="0"/>
    <s v="United States"/>
    <s v="Encinitas"/>
    <x v="1"/>
    <n v="92024"/>
    <x v="1"/>
    <s v="TEC-AC-10003610"/>
    <x v="2"/>
    <x v="11"/>
    <s v="Logitech Illuminated - Keyboard"/>
    <n v="119.98"/>
    <n v="2"/>
    <n v="0"/>
    <n v="57.590400000000002"/>
  </r>
  <r>
    <n v="1117"/>
    <x v="535"/>
    <x v="0"/>
    <x v="405"/>
    <d v="2013-07-25T00:00:00"/>
    <s v="Second Class"/>
    <s v="DL-13495"/>
    <s v="Dionis Lloyd"/>
    <x v="1"/>
    <s v="United States"/>
    <s v="San Francisco"/>
    <x v="1"/>
    <n v="94110"/>
    <x v="1"/>
    <s v="OFF-LA-10003766"/>
    <x v="1"/>
    <x v="2"/>
    <s v="Self-Adhesive Removable Labels"/>
    <n v="6.3"/>
    <n v="2"/>
    <n v="0"/>
    <n v="3.024"/>
  </r>
  <r>
    <n v="1118"/>
    <x v="536"/>
    <x v="1"/>
    <x v="406"/>
    <d v="2012-09-08T00:00:00"/>
    <s v="Standard Class"/>
    <s v="CS-12355"/>
    <s v="Christine Sundaresam"/>
    <x v="0"/>
    <s v="United States"/>
    <s v="Roswell"/>
    <x v="32"/>
    <n v="30076"/>
    <x v="0"/>
    <s v="OFF-PA-10001970"/>
    <x v="1"/>
    <x v="10"/>
    <s v="Xerox 1908"/>
    <n v="279.89999999999998"/>
    <n v="5"/>
    <n v="0"/>
    <n v="137.15100000000001"/>
  </r>
  <r>
    <n v="1119"/>
    <x v="536"/>
    <x v="1"/>
    <x v="406"/>
    <d v="2012-09-08T00:00:00"/>
    <s v="Standard Class"/>
    <s v="CS-12355"/>
    <s v="Christine Sundaresam"/>
    <x v="0"/>
    <s v="United States"/>
    <s v="Roswell"/>
    <x v="32"/>
    <n v="30076"/>
    <x v="0"/>
    <s v="TEC-AC-10002049"/>
    <x v="2"/>
    <x v="11"/>
    <s v="Logitech G19 Programmable Gaming Keyboard"/>
    <n v="619.94999999999993"/>
    <n v="5"/>
    <n v="0"/>
    <n v="111.59099999999995"/>
  </r>
  <r>
    <n v="1120"/>
    <x v="536"/>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x v="536"/>
    <x v="1"/>
    <x v="406"/>
    <d v="2012-09-08T00:00:00"/>
    <s v="Standard Class"/>
    <s v="CS-12355"/>
    <s v="Christine Sundaresam"/>
    <x v="0"/>
    <s v="United States"/>
    <s v="Roswell"/>
    <x v="32"/>
    <n v="30076"/>
    <x v="0"/>
    <s v="OFF-EN-10004459"/>
    <x v="1"/>
    <x v="12"/>
    <s v="Security-Tint Envelopes"/>
    <n v="15.28"/>
    <n v="2"/>
    <n v="0"/>
    <n v="7.4871999999999996"/>
  </r>
  <r>
    <n v="1122"/>
    <x v="537"/>
    <x v="2"/>
    <x v="407"/>
    <d v="2011-01-27T00:00:00"/>
    <s v="Standard Class"/>
    <s v="HL-15040"/>
    <s v="Hunter Lopez"/>
    <x v="0"/>
    <s v="United States"/>
    <s v="Jonesboro"/>
    <x v="36"/>
    <n v="72401"/>
    <x v="0"/>
    <s v="TEC-PH-10001061"/>
    <x v="2"/>
    <x v="7"/>
    <s v="Apple iPhone 5C"/>
    <n v="699.93"/>
    <n v="7"/>
    <n v="0"/>
    <n v="181.98179999999999"/>
  </r>
  <r>
    <n v="1123"/>
    <x v="537"/>
    <x v="2"/>
    <x v="407"/>
    <d v="2011-01-27T00:00:00"/>
    <s v="Standard Class"/>
    <s v="HL-15040"/>
    <s v="Hunter Lopez"/>
    <x v="0"/>
    <s v="United States"/>
    <s v="Jonesboro"/>
    <x v="36"/>
    <n v="72401"/>
    <x v="0"/>
    <s v="OFF-AR-10002375"/>
    <x v="1"/>
    <x v="6"/>
    <s v="Newell 351"/>
    <n v="22.959999999999997"/>
    <n v="7"/>
    <n v="0"/>
    <n v="6.6583999999999968"/>
  </r>
  <r>
    <n v="1124"/>
    <x v="537"/>
    <x v="2"/>
    <x v="407"/>
    <d v="2011-01-27T00:00:00"/>
    <s v="Standard Class"/>
    <s v="HL-15040"/>
    <s v="Hunter Lopez"/>
    <x v="0"/>
    <s v="United States"/>
    <s v="Jonesboro"/>
    <x v="36"/>
    <n v="72401"/>
    <x v="0"/>
    <s v="FUR-FU-10003194"/>
    <x v="0"/>
    <x v="5"/>
    <s v="Eldon Expressions Desk Accessory, Wood Pencil Holder, Oak"/>
    <n v="38.6"/>
    <n v="4"/>
    <n v="0"/>
    <n v="11.579999999999998"/>
  </r>
  <r>
    <n v="1125"/>
    <x v="537"/>
    <x v="2"/>
    <x v="407"/>
    <d v="2011-01-27T00:00:00"/>
    <s v="Standard Class"/>
    <s v="HL-15040"/>
    <s v="Hunter Lopez"/>
    <x v="0"/>
    <s v="United States"/>
    <s v="Jonesboro"/>
    <x v="36"/>
    <n v="72401"/>
    <x v="0"/>
    <s v="OFF-AR-10003811"/>
    <x v="1"/>
    <x v="6"/>
    <s v="Newell 327"/>
    <n v="6.63"/>
    <n v="3"/>
    <n v="0"/>
    <n v="1.7901"/>
  </r>
  <r>
    <n v="1126"/>
    <x v="537"/>
    <x v="2"/>
    <x v="407"/>
    <d v="2011-01-27T00:00:00"/>
    <s v="Standard Class"/>
    <s v="HL-15040"/>
    <s v="Hunter Lopez"/>
    <x v="0"/>
    <s v="United States"/>
    <s v="Jonesboro"/>
    <x v="36"/>
    <n v="72401"/>
    <x v="0"/>
    <s v="OFF-EN-10001539"/>
    <x v="1"/>
    <x v="12"/>
    <s v="Staples"/>
    <n v="23.34"/>
    <n v="3"/>
    <n v="0"/>
    <n v="10.969799999999999"/>
  </r>
  <r>
    <n v="1127"/>
    <x v="537"/>
    <x v="2"/>
    <x v="407"/>
    <d v="2011-01-27T00:00:00"/>
    <s v="Standard Class"/>
    <s v="HL-15040"/>
    <s v="Hunter Lopez"/>
    <x v="0"/>
    <s v="United States"/>
    <s v="Jonesboro"/>
    <x v="36"/>
    <n v="72401"/>
    <x v="0"/>
    <s v="FUR-CH-10002331"/>
    <x v="0"/>
    <x v="1"/>
    <s v="Hon 4700 Series Mobuis Mid-Back Task Chairs with Adjustable Arms"/>
    <n v="1067.94"/>
    <n v="3"/>
    <n v="0"/>
    <n v="224.2673999999999"/>
  </r>
  <r>
    <n v="1128"/>
    <x v="538"/>
    <x v="1"/>
    <x v="56"/>
    <d v="2012-03-07T00:00:00"/>
    <s v="Standard Class"/>
    <s v="PA-19060"/>
    <s v="Pete Armstrong"/>
    <x v="2"/>
    <s v="United States"/>
    <s v="Richmond"/>
    <x v="14"/>
    <n v="47374"/>
    <x v="2"/>
    <s v="OFF-AR-10003156"/>
    <x v="1"/>
    <x v="6"/>
    <s v="50 Colored Long Pencils"/>
    <n v="10.16"/>
    <n v="1"/>
    <n v="0"/>
    <n v="2.6416000000000004"/>
  </r>
  <r>
    <n v="1129"/>
    <x v="538"/>
    <x v="1"/>
    <x v="56"/>
    <d v="2012-03-07T00:00:00"/>
    <s v="Standard Class"/>
    <s v="PA-19060"/>
    <s v="Pete Armstrong"/>
    <x v="2"/>
    <s v="United States"/>
    <s v="Richmond"/>
    <x v="14"/>
    <n v="47374"/>
    <x v="2"/>
    <s v="OFF-EN-10001532"/>
    <x v="1"/>
    <x v="12"/>
    <s v="Brown Kraft Recycled Envelopes"/>
    <n v="101.88"/>
    <n v="6"/>
    <n v="0"/>
    <n v="50.94"/>
  </r>
  <r>
    <n v="1130"/>
    <x v="539"/>
    <x v="0"/>
    <x v="408"/>
    <d v="2013-04-17T00:00:00"/>
    <s v="Standard Class"/>
    <s v="BD-11605"/>
    <s v="Brian Dahlen"/>
    <x v="0"/>
    <s v="United States"/>
    <s v="Springfield"/>
    <x v="17"/>
    <n v="22153"/>
    <x v="0"/>
    <s v="FUR-TA-10004086"/>
    <x v="0"/>
    <x v="3"/>
    <s v="KI Adjustable-Height Table"/>
    <n v="343.92"/>
    <n v="4"/>
    <n v="0"/>
    <n v="75.662399999999991"/>
  </r>
  <r>
    <n v="1131"/>
    <x v="539"/>
    <x v="0"/>
    <x v="408"/>
    <d v="2013-04-17T00:00:00"/>
    <s v="Standard Class"/>
    <s v="BD-11605"/>
    <s v="Brian Dahlen"/>
    <x v="0"/>
    <s v="United States"/>
    <s v="Springfield"/>
    <x v="17"/>
    <n v="22153"/>
    <x v="0"/>
    <s v="OFF-PA-10000100"/>
    <x v="1"/>
    <x v="10"/>
    <s v="Xerox 1945"/>
    <n v="40.99"/>
    <n v="1"/>
    <n v="0"/>
    <n v="20.085100000000001"/>
  </r>
  <r>
    <n v="1132"/>
    <x v="539"/>
    <x v="0"/>
    <x v="408"/>
    <d v="2013-04-17T00:00:00"/>
    <s v="Standard Class"/>
    <s v="BD-11605"/>
    <s v="Brian Dahlen"/>
    <x v="0"/>
    <s v="United States"/>
    <s v="Springfield"/>
    <x v="17"/>
    <n v="22153"/>
    <x v="0"/>
    <s v="OFF-EN-10002500"/>
    <x v="1"/>
    <x v="12"/>
    <s v="Globe Weis Peel &amp; Seel First Class Envelopes"/>
    <n v="63.9"/>
    <n v="5"/>
    <n v="0"/>
    <n v="28.754999999999995"/>
  </r>
  <r>
    <n v="1133"/>
    <x v="540"/>
    <x v="0"/>
    <x v="409"/>
    <d v="2013-12-08T00:00:00"/>
    <s v="First Class"/>
    <s v="GG-14650"/>
    <s v="Greg Guthrie"/>
    <x v="1"/>
    <s v="United States"/>
    <s v="Antioch"/>
    <x v="1"/>
    <n v="94509"/>
    <x v="1"/>
    <s v="OFF-PA-10004100"/>
    <x v="1"/>
    <x v="10"/>
    <s v="Xerox 216"/>
    <n v="19.440000000000001"/>
    <n v="3"/>
    <n v="0"/>
    <n v="9.3312000000000008"/>
  </r>
  <r>
    <n v="1134"/>
    <x v="541"/>
    <x v="0"/>
    <x v="410"/>
    <d v="2013-06-10T00:00:00"/>
    <s v="Standard Class"/>
    <s v="JS-15940"/>
    <s v="Joni Sundaresam"/>
    <x v="2"/>
    <s v="United States"/>
    <s v="Philadelphia"/>
    <x v="9"/>
    <n v="19134"/>
    <x v="3"/>
    <s v="OFF-ST-10003479"/>
    <x v="1"/>
    <x v="4"/>
    <s v="Eldon Base for stackable storage shelf, platinum"/>
    <n v="124.608"/>
    <n v="4"/>
    <n v="0.2"/>
    <n v="-23.364000000000019"/>
  </r>
  <r>
    <n v="1135"/>
    <x v="541"/>
    <x v="0"/>
    <x v="410"/>
    <d v="2013-06-10T00:00:00"/>
    <s v="Standard Class"/>
    <s v="JS-15940"/>
    <s v="Joni Sundaresam"/>
    <x v="2"/>
    <s v="United States"/>
    <s v="Philadelphia"/>
    <x v="9"/>
    <n v="19134"/>
    <x v="3"/>
    <s v="OFF-LA-10000973"/>
    <x v="1"/>
    <x v="2"/>
    <s v="Avery 502"/>
    <n v="7.5600000000000005"/>
    <n v="3"/>
    <n v="0.2"/>
    <n v="2.6459999999999995"/>
  </r>
  <r>
    <n v="1136"/>
    <x v="542"/>
    <x v="0"/>
    <x v="25"/>
    <d v="2013-12-12T00:00:00"/>
    <s v="Same Day"/>
    <s v="LR-16915"/>
    <s v="Lena Radford"/>
    <x v="0"/>
    <s v="United States"/>
    <s v="Homestead"/>
    <x v="2"/>
    <n v="33030"/>
    <x v="0"/>
    <s v="OFF-ST-10001476"/>
    <x v="1"/>
    <x v="4"/>
    <s v="Steel Personal Filing/Posting Tote"/>
    <n v="85.224000000000004"/>
    <n v="3"/>
    <n v="0.2"/>
    <n v="7.4571000000000041"/>
  </r>
  <r>
    <n v="1137"/>
    <x v="543"/>
    <x v="0"/>
    <x v="396"/>
    <d v="2013-11-16T00:00:00"/>
    <s v="Second Class"/>
    <s v="FH-14275"/>
    <s v="Frank Hawley"/>
    <x v="1"/>
    <s v="United States"/>
    <s v="La Porte"/>
    <x v="14"/>
    <n v="46350"/>
    <x v="2"/>
    <s v="OFF-EN-10002831"/>
    <x v="1"/>
    <x v="12"/>
    <s v="Tyvek  Top-Opening Peel &amp; Seel  Envelopes, Gray"/>
    <n v="287.52"/>
    <n v="8"/>
    <n v="0"/>
    <n v="129.38399999999999"/>
  </r>
  <r>
    <n v="1138"/>
    <x v="543"/>
    <x v="0"/>
    <x v="396"/>
    <d v="2013-11-16T00:00:00"/>
    <s v="Second Class"/>
    <s v="FH-14275"/>
    <s v="Frank Hawley"/>
    <x v="1"/>
    <s v="United States"/>
    <s v="La Porte"/>
    <x v="14"/>
    <n v="46350"/>
    <x v="2"/>
    <s v="OFF-AP-10002350"/>
    <x v="1"/>
    <x v="9"/>
    <s v="Belkin F9H710-06 7 Outlet SurgeMaster Surge Protector"/>
    <n v="37.68"/>
    <n v="2"/>
    <n v="0"/>
    <n v="10.5504"/>
  </r>
  <r>
    <n v="1139"/>
    <x v="543"/>
    <x v="0"/>
    <x v="396"/>
    <d v="2013-11-16T00:00:00"/>
    <s v="Second Class"/>
    <s v="FH-14275"/>
    <s v="Frank Hawley"/>
    <x v="1"/>
    <s v="United States"/>
    <s v="La Porte"/>
    <x v="14"/>
    <n v="46350"/>
    <x v="2"/>
    <s v="OFF-PA-10001763"/>
    <x v="1"/>
    <x v="10"/>
    <s v="Xerox 1896"/>
    <n v="19.98"/>
    <n v="2"/>
    <n v="0"/>
    <n v="8.9909999999999997"/>
  </r>
  <r>
    <n v="1140"/>
    <x v="543"/>
    <x v="0"/>
    <x v="396"/>
    <d v="2013-11-16T00:00:00"/>
    <s v="Second Class"/>
    <s v="FH-14275"/>
    <s v="Frank Hawley"/>
    <x v="1"/>
    <s v="United States"/>
    <s v="La Porte"/>
    <x v="14"/>
    <n v="46350"/>
    <x v="2"/>
    <s v="OFF-AR-10003394"/>
    <x v="1"/>
    <x v="6"/>
    <s v="Newell 332"/>
    <n v="20.58"/>
    <n v="7"/>
    <n v="0"/>
    <n v="5.5566000000000004"/>
  </r>
  <r>
    <n v="1141"/>
    <x v="543"/>
    <x v="0"/>
    <x v="396"/>
    <d v="2013-11-16T00:00:00"/>
    <s v="Second Class"/>
    <s v="FH-14275"/>
    <s v="Frank Hawley"/>
    <x v="1"/>
    <s v="United States"/>
    <s v="La Porte"/>
    <x v="14"/>
    <n v="46350"/>
    <x v="2"/>
    <s v="OFF-BI-10002072"/>
    <x v="1"/>
    <x v="8"/>
    <s v="Cardinal Slant-D Ring Binders"/>
    <n v="17.38"/>
    <n v="2"/>
    <n v="0"/>
    <n v="8.69"/>
  </r>
  <r>
    <n v="1142"/>
    <x v="544"/>
    <x v="2"/>
    <x v="411"/>
    <d v="2011-10-03T00:00:00"/>
    <s v="Standard Class"/>
    <s v="AP-10915"/>
    <s v="Arthur Prichep"/>
    <x v="0"/>
    <s v="United States"/>
    <s v="Los Angeles"/>
    <x v="1"/>
    <n v="90045"/>
    <x v="1"/>
    <s v="FUR-FU-10004188"/>
    <x v="0"/>
    <x v="5"/>
    <s v="Luxo Professional Combination Clamp-On Lamps"/>
    <n v="204.6"/>
    <n v="2"/>
    <n v="0"/>
    <n v="53.195999999999998"/>
  </r>
  <r>
    <n v="1143"/>
    <x v="544"/>
    <x v="2"/>
    <x v="411"/>
    <d v="2011-10-03T00:00:00"/>
    <s v="Standard Class"/>
    <s v="AP-10915"/>
    <s v="Arthur Prichep"/>
    <x v="0"/>
    <s v="United States"/>
    <s v="Los Angeles"/>
    <x v="1"/>
    <n v="90045"/>
    <x v="1"/>
    <s v="OFF-FA-10001561"/>
    <x v="1"/>
    <x v="13"/>
    <s v="Stockwell Push Pins"/>
    <n v="8.7200000000000006"/>
    <n v="4"/>
    <n v="0"/>
    <n v="2.8776000000000002"/>
  </r>
  <r>
    <n v="1144"/>
    <x v="544"/>
    <x v="2"/>
    <x v="411"/>
    <d v="2011-10-03T00:00:00"/>
    <s v="Standard Class"/>
    <s v="AP-10915"/>
    <s v="Arthur Prichep"/>
    <x v="0"/>
    <s v="United States"/>
    <s v="Los Angeles"/>
    <x v="1"/>
    <n v="90045"/>
    <x v="1"/>
    <s v="OFF-PA-10002105"/>
    <x v="1"/>
    <x v="10"/>
    <s v="Xerox 223"/>
    <n v="6.48"/>
    <n v="1"/>
    <n v="0"/>
    <n v="3.1104000000000003"/>
  </r>
  <r>
    <n v="1145"/>
    <x v="544"/>
    <x v="2"/>
    <x v="411"/>
    <d v="2011-10-03T00:00:00"/>
    <s v="Standard Class"/>
    <s v="AP-10915"/>
    <s v="Arthur Prichep"/>
    <x v="0"/>
    <s v="United States"/>
    <s v="Los Angeles"/>
    <x v="1"/>
    <n v="90045"/>
    <x v="1"/>
    <s v="TEC-MA-10004241"/>
    <x v="2"/>
    <x v="15"/>
    <s v="Star Micronics TSP800 TSP847IIU Receipt Printer"/>
    <n v="686.32"/>
    <n v="2"/>
    <n v="0.2"/>
    <n v="223.05399999999995"/>
  </r>
  <r>
    <n v="1146"/>
    <x v="544"/>
    <x v="2"/>
    <x v="411"/>
    <d v="2011-10-03T00:00:00"/>
    <s v="Standard Class"/>
    <s v="AP-10915"/>
    <s v="Arthur Prichep"/>
    <x v="0"/>
    <s v="United States"/>
    <s v="Los Angeles"/>
    <x v="1"/>
    <n v="90045"/>
    <x v="1"/>
    <s v="OFF-ST-10004340"/>
    <x v="1"/>
    <x v="4"/>
    <s v="Fellowes Mobile File Cart, Black"/>
    <n v="62.18"/>
    <n v="1"/>
    <n v="0"/>
    <n v="16.788600000000002"/>
  </r>
  <r>
    <n v="1147"/>
    <x v="545"/>
    <x v="1"/>
    <x v="388"/>
    <d v="2012-04-04T00:00:00"/>
    <s v="Same Day"/>
    <s v="NC-18340"/>
    <s v="Nat Carroll"/>
    <x v="0"/>
    <s v="United States"/>
    <s v="Lansing"/>
    <x v="12"/>
    <n v="48911"/>
    <x v="2"/>
    <s v="OFF-AP-10003849"/>
    <x v="1"/>
    <x v="9"/>
    <s v="Hoover Shoulder Vac Commercial Portable Vacuum"/>
    <n v="644.07600000000002"/>
    <n v="2"/>
    <n v="0.1"/>
    <n v="107.34599999999996"/>
  </r>
  <r>
    <n v="1148"/>
    <x v="545"/>
    <x v="1"/>
    <x v="388"/>
    <d v="2012-04-04T00:00:00"/>
    <s v="Same Day"/>
    <s v="NC-18340"/>
    <s v="Nat Carroll"/>
    <x v="0"/>
    <s v="United States"/>
    <s v="Lansing"/>
    <x v="12"/>
    <n v="48911"/>
    <x v="2"/>
    <s v="OFF-FA-10000735"/>
    <x v="1"/>
    <x v="13"/>
    <s v="Staples"/>
    <n v="5.84"/>
    <n v="2"/>
    <n v="0"/>
    <n v="2.6279999999999997"/>
  </r>
  <r>
    <n v="1149"/>
    <x v="545"/>
    <x v="1"/>
    <x v="388"/>
    <d v="2012-04-04T00:00:00"/>
    <s v="Same Day"/>
    <s v="NC-18340"/>
    <s v="Nat Carroll"/>
    <x v="0"/>
    <s v="United States"/>
    <s v="Lansing"/>
    <x v="12"/>
    <n v="48911"/>
    <x v="2"/>
    <s v="OFF-BI-10003350"/>
    <x v="1"/>
    <x v="8"/>
    <s v="Acco Expandable Hanging Binders"/>
    <n v="12.76"/>
    <n v="2"/>
    <n v="0"/>
    <n v="5.8695999999999993"/>
  </r>
  <r>
    <n v="1150"/>
    <x v="545"/>
    <x v="1"/>
    <x v="388"/>
    <d v="2012-04-04T00:00:00"/>
    <s v="Same Day"/>
    <s v="NC-18340"/>
    <s v="Nat Carroll"/>
    <x v="0"/>
    <s v="United States"/>
    <s v="Lansing"/>
    <x v="12"/>
    <n v="48911"/>
    <x v="2"/>
    <s v="TEC-PH-10000307"/>
    <x v="2"/>
    <x v="7"/>
    <s v="Shocksock Galaxy S4 Armband"/>
    <n v="10.95"/>
    <n v="1"/>
    <n v="0"/>
    <n v="0.43799999999999883"/>
  </r>
  <r>
    <n v="1151"/>
    <x v="545"/>
    <x v="1"/>
    <x v="388"/>
    <d v="2012-04-04T00:00:00"/>
    <s v="Same Day"/>
    <s v="NC-18340"/>
    <s v="Nat Carroll"/>
    <x v="0"/>
    <s v="United States"/>
    <s v="Lansing"/>
    <x v="12"/>
    <n v="48911"/>
    <x v="2"/>
    <s v="TEC-CO-10004202"/>
    <x v="2"/>
    <x v="16"/>
    <s v="Brother DCP1000 Digital 3 in 1 Multifunction Machine"/>
    <n v="599.98"/>
    <n v="2"/>
    <n v="0"/>
    <n v="209.99299999999999"/>
  </r>
  <r>
    <n v="1152"/>
    <x v="546"/>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x v="547"/>
    <x v="3"/>
    <x v="413"/>
    <d v="2014-01-07T00:00:00"/>
    <s v="Standard Class"/>
    <s v="KL-16555"/>
    <s v="Kelly Lampkin"/>
    <x v="1"/>
    <s v="United States"/>
    <s v="Reno"/>
    <x v="33"/>
    <n v="89502"/>
    <x v="1"/>
    <s v="OFF-AR-10003759"/>
    <x v="1"/>
    <x v="6"/>
    <s v="Crayola Anti Dust Chalk, 12/Pack"/>
    <n v="3.64"/>
    <n v="2"/>
    <n v="0"/>
    <n v="1.6379999999999999"/>
  </r>
  <r>
    <n v="1154"/>
    <x v="547"/>
    <x v="3"/>
    <x v="413"/>
    <d v="2014-01-07T00:00:00"/>
    <s v="Standard Class"/>
    <s v="KL-16555"/>
    <s v="Kelly Lampkin"/>
    <x v="1"/>
    <s v="United States"/>
    <s v="Reno"/>
    <x v="33"/>
    <n v="89502"/>
    <x v="1"/>
    <s v="OFF-BI-10003984"/>
    <x v="1"/>
    <x v="8"/>
    <s v="Lock-Up Easel 'Spel-Binder'"/>
    <n v="159.768"/>
    <n v="7"/>
    <n v="0.2"/>
    <n v="53.921700000000008"/>
  </r>
  <r>
    <n v="1155"/>
    <x v="548"/>
    <x v="2"/>
    <x v="414"/>
    <d v="2011-12-21T00:00:00"/>
    <s v="First Class"/>
    <s v="PS-19045"/>
    <s v="Penelope Sewall"/>
    <x v="2"/>
    <s v="United States"/>
    <s v="Harrisonburg"/>
    <x v="17"/>
    <n v="22801"/>
    <x v="0"/>
    <s v="OFF-ST-10004337"/>
    <x v="1"/>
    <x v="4"/>
    <s v="SAFCO Commercial Wire Shelving, 72h"/>
    <n v="122.48"/>
    <n v="2"/>
    <n v="0"/>
    <n v="0"/>
  </r>
  <r>
    <n v="1156"/>
    <x v="548"/>
    <x v="2"/>
    <x v="414"/>
    <d v="2011-12-21T00:00:00"/>
    <s v="First Class"/>
    <s v="PS-19045"/>
    <s v="Penelope Sewall"/>
    <x v="2"/>
    <s v="United States"/>
    <s v="Harrisonburg"/>
    <x v="17"/>
    <n v="22801"/>
    <x v="0"/>
    <s v="FUR-TA-10001932"/>
    <x v="0"/>
    <x v="3"/>
    <s v="Chromcraft 48&quot; x 96&quot; Racetrack Double Pedestal Table"/>
    <n v="2244.48"/>
    <n v="7"/>
    <n v="0"/>
    <n v="493.78559999999993"/>
  </r>
  <r>
    <n v="1157"/>
    <x v="548"/>
    <x v="2"/>
    <x v="414"/>
    <d v="2011-12-21T00:00:00"/>
    <s v="First Class"/>
    <s v="PS-19045"/>
    <s v="Penelope Sewall"/>
    <x v="2"/>
    <s v="United States"/>
    <s v="Harrisonburg"/>
    <x v="17"/>
    <n v="22801"/>
    <x v="0"/>
    <s v="OFF-BI-10003982"/>
    <x v="1"/>
    <x v="8"/>
    <s v="Wilson Jones Century Plastic Molded Ring Binders"/>
    <n v="62.31"/>
    <n v="3"/>
    <n v="0"/>
    <n v="29.285699999999999"/>
  </r>
  <r>
    <n v="1158"/>
    <x v="548"/>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x v="549"/>
    <x v="0"/>
    <x v="415"/>
    <d v="2013-07-08T00:00:00"/>
    <s v="Second Class"/>
    <s v="GB-14530"/>
    <s v="George Bell"/>
    <x v="1"/>
    <s v="United States"/>
    <s v="Los Angeles"/>
    <x v="1"/>
    <n v="90004"/>
    <x v="1"/>
    <s v="FUR-CH-10002126"/>
    <x v="0"/>
    <x v="1"/>
    <s v="Hon Deluxe Fabric Upholstered Stacking Chairs"/>
    <n v="195.184"/>
    <n v="1"/>
    <n v="0.2"/>
    <n v="19.518400000000007"/>
  </r>
  <r>
    <n v="1160"/>
    <x v="550"/>
    <x v="3"/>
    <x v="222"/>
    <d v="2014-07-05T00:00:00"/>
    <s v="Standard Class"/>
    <s v="AA-10315"/>
    <s v="Alex Avila"/>
    <x v="0"/>
    <s v="United States"/>
    <s v="Minneapolis"/>
    <x v="11"/>
    <n v="55407"/>
    <x v="2"/>
    <s v="OFF-AP-10000576"/>
    <x v="1"/>
    <x v="9"/>
    <s v="Belkin 325VA UPS Surge Protector, 6'"/>
    <n v="362.94"/>
    <n v="3"/>
    <n v="0"/>
    <n v="90.735000000000014"/>
  </r>
  <r>
    <n v="1161"/>
    <x v="550"/>
    <x v="3"/>
    <x v="222"/>
    <d v="2014-07-05T00:00:00"/>
    <s v="Standard Class"/>
    <s v="AA-10315"/>
    <s v="Alex Avila"/>
    <x v="0"/>
    <s v="United States"/>
    <s v="Minneapolis"/>
    <x v="11"/>
    <n v="55407"/>
    <x v="2"/>
    <s v="OFF-BI-10004654"/>
    <x v="1"/>
    <x v="8"/>
    <s v="Avery Binding System Hidden Tab Executive Style Index Sets"/>
    <n v="11.54"/>
    <n v="2"/>
    <n v="0"/>
    <n v="5.77"/>
  </r>
  <r>
    <n v="1162"/>
    <x v="551"/>
    <x v="2"/>
    <x v="416"/>
    <d v="2011-09-05T00:00:00"/>
    <s v="Second Class"/>
    <s v="LT-16765"/>
    <s v="Larry Tron"/>
    <x v="0"/>
    <s v="United States"/>
    <s v="Escondido"/>
    <x v="1"/>
    <n v="92025"/>
    <x v="1"/>
    <s v="OFF-AR-10004042"/>
    <x v="1"/>
    <x v="6"/>
    <s v="BOSTON Model 1800 Electric Pencil Sharpeners, Putty/Woodgrain"/>
    <n v="53.94"/>
    <n v="3"/>
    <n v="0"/>
    <n v="15.642599999999995"/>
  </r>
  <r>
    <n v="1163"/>
    <x v="552"/>
    <x v="2"/>
    <x v="223"/>
    <d v="2011-03-08T00:00:00"/>
    <s v="Standard Class"/>
    <s v="AP-10720"/>
    <s v="Anne Pryor"/>
    <x v="2"/>
    <s v="United States"/>
    <s v="New York City"/>
    <x v="15"/>
    <n v="10035"/>
    <x v="3"/>
    <s v="TEC-PH-10004700"/>
    <x v="2"/>
    <x v="7"/>
    <s v="PowerGen Dual USB Car Charger"/>
    <n v="9.99"/>
    <n v="1"/>
    <n v="0"/>
    <n v="4.5953999999999997"/>
  </r>
  <r>
    <n v="1164"/>
    <x v="552"/>
    <x v="2"/>
    <x v="223"/>
    <d v="2011-03-08T00:00:00"/>
    <s v="Standard Class"/>
    <s v="AP-10720"/>
    <s v="Anne Pryor"/>
    <x v="2"/>
    <s v="United States"/>
    <s v="New York City"/>
    <x v="15"/>
    <n v="10035"/>
    <x v="3"/>
    <s v="OFF-BI-10004593"/>
    <x v="1"/>
    <x v="8"/>
    <s v="Ibico Laser Imprintable Binding System Covers"/>
    <n v="125.76"/>
    <n v="3"/>
    <n v="0.2"/>
    <n v="40.872"/>
  </r>
  <r>
    <n v="1165"/>
    <x v="552"/>
    <x v="2"/>
    <x v="223"/>
    <d v="2011-03-08T00:00:00"/>
    <s v="Standard Class"/>
    <s v="AP-10720"/>
    <s v="Anne Pryor"/>
    <x v="2"/>
    <s v="United States"/>
    <s v="New York City"/>
    <x v="15"/>
    <n v="10035"/>
    <x v="3"/>
    <s v="OFF-BI-10003429"/>
    <x v="1"/>
    <x v="8"/>
    <s v="Cardinal HOLDit! Binder Insert Strips,Extra Strips"/>
    <n v="25.32"/>
    <n v="5"/>
    <n v="0.2"/>
    <n v="9.1785000000000014"/>
  </r>
  <r>
    <n v="1166"/>
    <x v="553"/>
    <x v="2"/>
    <x v="417"/>
    <d v="2011-05-08T00:00:00"/>
    <s v="Standard Class"/>
    <s v="PM-18940"/>
    <s v="Paul MacIntyre"/>
    <x v="0"/>
    <s v="United States"/>
    <s v="Jackson"/>
    <x v="12"/>
    <n v="49201"/>
    <x v="2"/>
    <s v="OFF-BI-10001294"/>
    <x v="1"/>
    <x v="8"/>
    <s v="Fellowes Binding Cases"/>
    <n v="46.8"/>
    <n v="4"/>
    <n v="0"/>
    <n v="21.059999999999995"/>
  </r>
  <r>
    <n v="1167"/>
    <x v="554"/>
    <x v="1"/>
    <x v="121"/>
    <d v="2012-11-02T00:00:00"/>
    <s v="Same Day"/>
    <s v="KC-16540"/>
    <s v="Kelly Collister"/>
    <x v="0"/>
    <s v="United States"/>
    <s v="Seattle"/>
    <x v="4"/>
    <n v="98115"/>
    <x v="1"/>
    <s v="TEC-AC-10001552"/>
    <x v="2"/>
    <x v="11"/>
    <s v="Logitech K350 2.4Ghz Wireless Keyboard"/>
    <n v="447.93"/>
    <n v="9"/>
    <n v="0"/>
    <n v="49.272299999999987"/>
  </r>
  <r>
    <n v="1168"/>
    <x v="555"/>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x v="555"/>
    <x v="3"/>
    <x v="166"/>
    <d v="2014-12-11T00:00:00"/>
    <s v="Second Class"/>
    <s v="DL-13315"/>
    <s v="Delfina Latchford"/>
    <x v="0"/>
    <s v="United States"/>
    <s v="New York City"/>
    <x v="15"/>
    <n v="10035"/>
    <x v="3"/>
    <s v="OFF-ST-10004123"/>
    <x v="1"/>
    <x v="4"/>
    <s v="Safco Industrial Wire Shelving System"/>
    <n v="272.94"/>
    <n v="3"/>
    <n v="0"/>
    <n v="0"/>
  </r>
  <r>
    <n v="1170"/>
    <x v="555"/>
    <x v="3"/>
    <x v="166"/>
    <d v="2014-12-11T00:00:00"/>
    <s v="Second Class"/>
    <s v="DL-13315"/>
    <s v="Delfina Latchford"/>
    <x v="0"/>
    <s v="United States"/>
    <s v="New York City"/>
    <x v="15"/>
    <n v="10035"/>
    <x v="3"/>
    <s v="OFF-PA-10003172"/>
    <x v="1"/>
    <x v="10"/>
    <s v="Xerox 1996"/>
    <n v="19.440000000000001"/>
    <n v="3"/>
    <n v="0"/>
    <n v="9.3312000000000008"/>
  </r>
  <r>
    <n v="1171"/>
    <x v="555"/>
    <x v="3"/>
    <x v="166"/>
    <d v="2014-12-11T00:00:00"/>
    <s v="Second Class"/>
    <s v="DL-13315"/>
    <s v="Delfina Latchford"/>
    <x v="0"/>
    <s v="United States"/>
    <s v="New York City"/>
    <x v="15"/>
    <n v="10035"/>
    <x v="3"/>
    <s v="OFF-ST-10002352"/>
    <x v="1"/>
    <x v="4"/>
    <s v="Iris Project Case"/>
    <n v="31.92"/>
    <n v="4"/>
    <n v="0"/>
    <n v="8.299199999999999"/>
  </r>
  <r>
    <n v="1172"/>
    <x v="556"/>
    <x v="2"/>
    <x v="418"/>
    <d v="2011-03-14T00:00:00"/>
    <s v="Standard Class"/>
    <s v="SW-20275"/>
    <s v="Scott Williamson"/>
    <x v="0"/>
    <s v="United States"/>
    <s v="Royal Oak"/>
    <x v="12"/>
    <n v="48073"/>
    <x v="2"/>
    <s v="OFF-PA-10002259"/>
    <x v="1"/>
    <x v="10"/>
    <s v="Geographics Note Cards, Blank, White, 8 1/2&quot; x 11&quot;"/>
    <n v="22.38"/>
    <n v="2"/>
    <n v="0"/>
    <n v="10.7424"/>
  </r>
  <r>
    <n v="1173"/>
    <x v="557"/>
    <x v="2"/>
    <x v="419"/>
    <d v="2011-04-25T00:00:00"/>
    <s v="Standard Class"/>
    <s v="AA-10375"/>
    <s v="Allen Armold"/>
    <x v="0"/>
    <s v="United States"/>
    <s v="Los Angeles"/>
    <x v="1"/>
    <n v="90008"/>
    <x v="1"/>
    <s v="OFF-BI-10002976"/>
    <x v="1"/>
    <x v="8"/>
    <s v="ACCOHIDE Binder by Acco"/>
    <n v="16.520000000000003"/>
    <n v="5"/>
    <n v="0.2"/>
    <n v="5.5754999999999999"/>
  </r>
  <r>
    <n v="1174"/>
    <x v="558"/>
    <x v="1"/>
    <x v="420"/>
    <d v="2012-10-26T00:00:00"/>
    <s v="Standard Class"/>
    <s v="LT-17110"/>
    <s v="Liz Thompson"/>
    <x v="0"/>
    <s v="United States"/>
    <s v="Bloomington"/>
    <x v="10"/>
    <n v="61701"/>
    <x v="2"/>
    <s v="OFF-BI-10000301"/>
    <x v="1"/>
    <x v="8"/>
    <s v="GBC Instant Report Kit"/>
    <n v="5.1759999999999984"/>
    <n v="4"/>
    <n v="0.8"/>
    <n v="-7.7640000000000011"/>
  </r>
  <r>
    <n v="1175"/>
    <x v="559"/>
    <x v="1"/>
    <x v="421"/>
    <d v="2012-08-25T00:00:00"/>
    <s v="First Class"/>
    <s v="DP-13105"/>
    <s v="Dave Poirier"/>
    <x v="1"/>
    <s v="United States"/>
    <s v="New York City"/>
    <x v="15"/>
    <n v="10035"/>
    <x v="3"/>
    <s v="OFF-BI-10003694"/>
    <x v="1"/>
    <x v="8"/>
    <s v="Avery 3 1/2&quot; Diskette Storage Pages, 10/Pack"/>
    <n v="50.112000000000002"/>
    <n v="6"/>
    <n v="0.2"/>
    <n v="16.2864"/>
  </r>
  <r>
    <n v="1176"/>
    <x v="560"/>
    <x v="0"/>
    <x v="48"/>
    <d v="2013-09-04T00:00:00"/>
    <s v="Standard Class"/>
    <s v="AB-10060"/>
    <s v="Adam Bellavance"/>
    <x v="2"/>
    <s v="United States"/>
    <s v="Concord"/>
    <x v="38"/>
    <n v="3301"/>
    <x v="3"/>
    <s v="OFF-SU-10000381"/>
    <x v="1"/>
    <x v="14"/>
    <s v="Acme Forged Steel Scissors with Black Enamel Handles"/>
    <n v="27.93"/>
    <n v="3"/>
    <n v="0"/>
    <n v="8.0996999999999986"/>
  </r>
  <r>
    <n v="1177"/>
    <x v="561"/>
    <x v="2"/>
    <x v="422"/>
    <d v="2011-12-30T00:00:00"/>
    <s v="Second Class"/>
    <s v="AT-10435"/>
    <s v="Alyssa Tate"/>
    <x v="2"/>
    <s v="United States"/>
    <s v="Los Angeles"/>
    <x v="1"/>
    <n v="90004"/>
    <x v="1"/>
    <s v="OFF-LA-10004425"/>
    <x v="1"/>
    <x v="2"/>
    <s v="Staples"/>
    <n v="11.56"/>
    <n v="4"/>
    <n v="0"/>
    <n v="5.4332000000000003"/>
  </r>
  <r>
    <n v="1178"/>
    <x v="562"/>
    <x v="0"/>
    <x v="49"/>
    <d v="2013-12-06T00:00:00"/>
    <s v="Standard Class"/>
    <s v="JE-15745"/>
    <s v="Joel Eaton"/>
    <x v="0"/>
    <s v="United States"/>
    <s v="Rockville"/>
    <x v="39"/>
    <n v="20852"/>
    <x v="3"/>
    <s v="FUR-CH-10001270"/>
    <x v="0"/>
    <x v="1"/>
    <s v="Harbour Creations Steel Folding Chair"/>
    <n v="172.5"/>
    <n v="2"/>
    <n v="0"/>
    <n v="51.749999999999986"/>
  </r>
  <r>
    <n v="1179"/>
    <x v="562"/>
    <x v="0"/>
    <x v="49"/>
    <d v="2013-12-06T00:00:00"/>
    <s v="Standard Class"/>
    <s v="JE-15745"/>
    <s v="Joel Eaton"/>
    <x v="0"/>
    <s v="United States"/>
    <s v="Rockville"/>
    <x v="39"/>
    <n v="20852"/>
    <x v="3"/>
    <s v="TEC-PH-10003931"/>
    <x v="2"/>
    <x v="7"/>
    <s v="JBL Micro Wireless Portable Bluetooth Speaker"/>
    <n v="179.97"/>
    <n v="3"/>
    <n v="0"/>
    <n v="44.992500000000007"/>
  </r>
  <r>
    <n v="1180"/>
    <x v="563"/>
    <x v="0"/>
    <x v="423"/>
    <d v="2013-04-28T00:00:00"/>
    <s v="Second Class"/>
    <s v="CA-12055"/>
    <s v="Cathy Armstrong"/>
    <x v="2"/>
    <s v="United States"/>
    <s v="Houston"/>
    <x v="5"/>
    <n v="77070"/>
    <x v="2"/>
    <s v="TEC-AC-10003174"/>
    <x v="2"/>
    <x v="11"/>
    <s v="Plantronics S12 Corded Telephone Headset System"/>
    <n v="258.69600000000003"/>
    <n v="3"/>
    <n v="0.2"/>
    <n v="64.674000000000007"/>
  </r>
  <r>
    <n v="1181"/>
    <x v="564"/>
    <x v="2"/>
    <x v="261"/>
    <d v="2011-06-25T00:00:00"/>
    <s v="Standard Class"/>
    <s v="DB-13060"/>
    <s v="Dave Brooks"/>
    <x v="0"/>
    <s v="United States"/>
    <s v="Lakewood"/>
    <x v="30"/>
    <n v="8701"/>
    <x v="3"/>
    <s v="TEC-PH-10004539"/>
    <x v="2"/>
    <x v="7"/>
    <s v="Wireless Extenders zBoost YX545 SOHO Signal Booster"/>
    <n v="1322.93"/>
    <n v="7"/>
    <n v="0"/>
    <n v="357.19110000000001"/>
  </r>
  <r>
    <n v="1182"/>
    <x v="564"/>
    <x v="2"/>
    <x v="261"/>
    <d v="2011-06-25T00:00:00"/>
    <s v="Standard Class"/>
    <s v="DB-13060"/>
    <s v="Dave Brooks"/>
    <x v="0"/>
    <s v="United States"/>
    <s v="Lakewood"/>
    <x v="30"/>
    <n v="8701"/>
    <x v="3"/>
    <s v="OFF-AR-10001919"/>
    <x v="1"/>
    <x v="6"/>
    <s v="OIC #2 Pencils, Medium Soft"/>
    <n v="3.76"/>
    <n v="2"/>
    <n v="0"/>
    <n v="1.0903999999999998"/>
  </r>
  <r>
    <n v="1183"/>
    <x v="565"/>
    <x v="3"/>
    <x v="424"/>
    <d v="2014-01-16T00:00:00"/>
    <s v="First Class"/>
    <s v="RB-19570"/>
    <s v="Rob Beeghly"/>
    <x v="0"/>
    <s v="United States"/>
    <s v="Jacksonville"/>
    <x v="3"/>
    <n v="28540"/>
    <x v="0"/>
    <s v="OFF-EN-10002504"/>
    <x v="1"/>
    <x v="12"/>
    <s v="Tyvek  Top-Opening Peel &amp; Seel Envelopes, Plain White"/>
    <n v="21.744"/>
    <n v="1"/>
    <n v="0.2"/>
    <n v="7.3385999999999996"/>
  </r>
  <r>
    <n v="1184"/>
    <x v="565"/>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x v="566"/>
    <x v="2"/>
    <x v="156"/>
    <d v="2011-11-30T00:00:00"/>
    <s v="Standard Class"/>
    <s v="HR-14830"/>
    <s v="Harold Ryan"/>
    <x v="1"/>
    <s v="United States"/>
    <s v="Seattle"/>
    <x v="4"/>
    <n v="98103"/>
    <x v="1"/>
    <s v="OFF-BI-10004656"/>
    <x v="1"/>
    <x v="8"/>
    <s v="Peel &amp; Stick Add-On Corner Pockets"/>
    <n v="12.096000000000002"/>
    <n v="7"/>
    <n v="0.2"/>
    <n v="4.2335999999999991"/>
  </r>
  <r>
    <n v="1186"/>
    <x v="566"/>
    <x v="2"/>
    <x v="156"/>
    <d v="2011-11-30T00:00:00"/>
    <s v="Standard Class"/>
    <s v="HR-14830"/>
    <s v="Harold Ryan"/>
    <x v="1"/>
    <s v="United States"/>
    <s v="Seattle"/>
    <x v="4"/>
    <n v="98103"/>
    <x v="1"/>
    <s v="OFF-ST-10002344"/>
    <x v="1"/>
    <x v="4"/>
    <s v="Carina 42&quot;Hx23 3/4&quot;W Media Storage Unit"/>
    <n v="485.88"/>
    <n v="6"/>
    <n v="0"/>
    <n v="9.7176000000000329"/>
  </r>
  <r>
    <n v="1187"/>
    <x v="566"/>
    <x v="2"/>
    <x v="156"/>
    <d v="2011-11-30T00:00:00"/>
    <s v="Standard Class"/>
    <s v="HR-14830"/>
    <s v="Harold Ryan"/>
    <x v="1"/>
    <s v="United States"/>
    <s v="Seattle"/>
    <x v="4"/>
    <n v="98103"/>
    <x v="1"/>
    <s v="OFF-PA-10001800"/>
    <x v="1"/>
    <x v="10"/>
    <s v="Xerox 220"/>
    <n v="25.92"/>
    <n v="4"/>
    <n v="0"/>
    <n v="12.441600000000001"/>
  </r>
  <r>
    <n v="1188"/>
    <x v="566"/>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x v="567"/>
    <x v="3"/>
    <x v="425"/>
    <d v="2014-03-01T00:00:00"/>
    <s v="Second Class"/>
    <s v="BT-11530"/>
    <s v="Bradley Talbott"/>
    <x v="2"/>
    <s v="United States"/>
    <s v="Los Angeles"/>
    <x v="1"/>
    <n v="90036"/>
    <x v="1"/>
    <s v="OFF-AP-10004532"/>
    <x v="1"/>
    <x v="9"/>
    <s v="Kensington 6 Outlet Guardian Standard Surge Protector"/>
    <n v="81.92"/>
    <n v="4"/>
    <n v="0"/>
    <n v="22.118400000000001"/>
  </r>
  <r>
    <n v="1190"/>
    <x v="567"/>
    <x v="3"/>
    <x v="425"/>
    <d v="2014-03-01T00:00:00"/>
    <s v="Second Class"/>
    <s v="BT-11530"/>
    <s v="Bradley Talbott"/>
    <x v="2"/>
    <s v="United States"/>
    <s v="Los Angeles"/>
    <x v="1"/>
    <n v="90036"/>
    <x v="1"/>
    <s v="TEC-PH-10004447"/>
    <x v="2"/>
    <x v="7"/>
    <s v="Toshiba IPT2010-SD IP Telephone"/>
    <n v="889.53600000000006"/>
    <n v="8"/>
    <n v="0.2"/>
    <n v="66.715199999999982"/>
  </r>
  <r>
    <n v="1191"/>
    <x v="567"/>
    <x v="3"/>
    <x v="425"/>
    <d v="2014-03-01T00:00:00"/>
    <s v="Second Class"/>
    <s v="BT-11530"/>
    <s v="Bradley Talbott"/>
    <x v="2"/>
    <s v="United States"/>
    <s v="Los Angeles"/>
    <x v="1"/>
    <n v="90036"/>
    <x v="1"/>
    <s v="FUR-CH-10003973"/>
    <x v="0"/>
    <x v="1"/>
    <s v="GuestStacker Chair with Chrome Finish Legs"/>
    <n v="892.22400000000005"/>
    <n v="3"/>
    <n v="0.2"/>
    <n v="89.222400000000022"/>
  </r>
  <r>
    <n v="1192"/>
    <x v="567"/>
    <x v="3"/>
    <x v="425"/>
    <d v="2014-03-01T00:00:00"/>
    <s v="Second Class"/>
    <s v="BT-11530"/>
    <s v="Bradley Talbott"/>
    <x v="2"/>
    <s v="United States"/>
    <s v="Los Angeles"/>
    <x v="1"/>
    <n v="90036"/>
    <x v="1"/>
    <s v="OFF-PA-10001970"/>
    <x v="1"/>
    <x v="10"/>
    <s v="Xerox 1908"/>
    <n v="223.92"/>
    <n v="4"/>
    <n v="0"/>
    <n v="109.7208"/>
  </r>
  <r>
    <n v="1193"/>
    <x v="567"/>
    <x v="3"/>
    <x v="425"/>
    <d v="2014-03-01T00:00:00"/>
    <s v="Second Class"/>
    <s v="BT-11530"/>
    <s v="Bradley Talbott"/>
    <x v="2"/>
    <s v="United States"/>
    <s v="Los Angeles"/>
    <x v="1"/>
    <n v="90036"/>
    <x v="1"/>
    <s v="OFF-PA-10000682"/>
    <x v="1"/>
    <x v="10"/>
    <s v="Xerox 1924"/>
    <n v="23.12"/>
    <n v="4"/>
    <n v="0"/>
    <n v="11.328800000000001"/>
  </r>
  <r>
    <n v="1194"/>
    <x v="568"/>
    <x v="1"/>
    <x v="426"/>
    <d v="2012-09-15T00:00:00"/>
    <s v="Same Day"/>
    <s v="NG-18355"/>
    <s v="Nat Gilpin"/>
    <x v="1"/>
    <s v="United States"/>
    <s v="Coral Springs"/>
    <x v="2"/>
    <n v="33065"/>
    <x v="0"/>
    <s v="OFF-PA-10001937"/>
    <x v="1"/>
    <x v="10"/>
    <s v="Xerox 21"/>
    <n v="15.552000000000003"/>
    <n v="3"/>
    <n v="0.2"/>
    <n v="5.4432"/>
  </r>
  <r>
    <n v="1195"/>
    <x v="568"/>
    <x v="1"/>
    <x v="426"/>
    <d v="2012-09-15T00:00:00"/>
    <s v="Same Day"/>
    <s v="NG-18355"/>
    <s v="Nat Gilpin"/>
    <x v="1"/>
    <s v="United States"/>
    <s v="Coral Springs"/>
    <x v="2"/>
    <n v="33065"/>
    <x v="0"/>
    <s v="FUR-FU-10002268"/>
    <x v="0"/>
    <x v="5"/>
    <s v="Ultra Door Push Plate"/>
    <n v="15.712000000000002"/>
    <n v="4"/>
    <n v="0.2"/>
    <n v="2.553199999999999"/>
  </r>
  <r>
    <n v="1196"/>
    <x v="568"/>
    <x v="1"/>
    <x v="426"/>
    <d v="2012-09-15T00:00:00"/>
    <s v="Same Day"/>
    <s v="NG-18355"/>
    <s v="Nat Gilpin"/>
    <x v="1"/>
    <s v="United States"/>
    <s v="Coral Springs"/>
    <x v="2"/>
    <n v="33065"/>
    <x v="0"/>
    <s v="OFF-ST-10001321"/>
    <x v="1"/>
    <x v="4"/>
    <s v="Decoflex Hanging Personal Folder File, Blue"/>
    <n v="24.672000000000001"/>
    <n v="2"/>
    <n v="0.2"/>
    <n v="2.1588000000000021"/>
  </r>
  <r>
    <n v="1197"/>
    <x v="568"/>
    <x v="1"/>
    <x v="426"/>
    <d v="2012-09-15T00:00:00"/>
    <s v="Same Day"/>
    <s v="NG-18355"/>
    <s v="Nat Gilpin"/>
    <x v="1"/>
    <s v="United States"/>
    <s v="Coral Springs"/>
    <x v="2"/>
    <n v="33065"/>
    <x v="0"/>
    <s v="FUR-FU-10003394"/>
    <x v="0"/>
    <x v="5"/>
    <s v="Tenex &quot;The Solids&quot; Textured Chair Mats"/>
    <n v="55.967999999999996"/>
    <n v="1"/>
    <n v="0.2"/>
    <n v="-2.098800000000006"/>
  </r>
  <r>
    <n v="1198"/>
    <x v="569"/>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x v="569"/>
    <x v="0"/>
    <x v="143"/>
    <d v="2013-04-13T00:00:00"/>
    <s v="Standard Class"/>
    <s v="ZC-21910"/>
    <s v="Zuschuss Carroll"/>
    <x v="0"/>
    <s v="United States"/>
    <s v="Houston"/>
    <x v="5"/>
    <n v="77041"/>
    <x v="2"/>
    <s v="FUR-CH-10004540"/>
    <x v="0"/>
    <x v="1"/>
    <s v="Global Chrome Stack Chair"/>
    <n v="95.983999999999995"/>
    <n v="4"/>
    <n v="0.3"/>
    <n v="-4.1135999999999981"/>
  </r>
  <r>
    <n v="1200"/>
    <x v="569"/>
    <x v="0"/>
    <x v="143"/>
    <d v="2013-04-13T00:00:00"/>
    <s v="Standard Class"/>
    <s v="ZC-21910"/>
    <s v="Zuschuss Carroll"/>
    <x v="0"/>
    <s v="United States"/>
    <s v="Houston"/>
    <x v="5"/>
    <n v="77041"/>
    <x v="2"/>
    <s v="OFF-BI-10004995"/>
    <x v="1"/>
    <x v="8"/>
    <s v="GBC DocuBind P400 Electric Binding System"/>
    <n v="1088.7919999999997"/>
    <n v="4"/>
    <n v="0.8"/>
    <n v="-1850.9464000000007"/>
  </r>
  <r>
    <n v="1201"/>
    <x v="570"/>
    <x v="0"/>
    <x v="427"/>
    <d v="2013-07-25T00:00:00"/>
    <s v="Standard Class"/>
    <s v="LS-16945"/>
    <s v="Linda Southworth"/>
    <x v="1"/>
    <s v="United States"/>
    <s v="Denver"/>
    <x v="22"/>
    <n v="80219"/>
    <x v="1"/>
    <s v="FUR-CH-10002335"/>
    <x v="0"/>
    <x v="1"/>
    <s v="Hon GuestStacker Chair"/>
    <n v="544.00800000000004"/>
    <n v="3"/>
    <n v="0.2"/>
    <n v="40.800600000000003"/>
  </r>
  <r>
    <n v="1202"/>
    <x v="570"/>
    <x v="0"/>
    <x v="427"/>
    <d v="2013-07-25T00:00:00"/>
    <s v="Standard Class"/>
    <s v="LS-16945"/>
    <s v="Linda Southworth"/>
    <x v="1"/>
    <s v="United States"/>
    <s v="Denver"/>
    <x v="22"/>
    <n v="80219"/>
    <x v="1"/>
    <s v="OFF-BI-10004967"/>
    <x v="1"/>
    <x v="8"/>
    <s v="Round Ring Binders"/>
    <n v="1.8720000000000003"/>
    <n v="3"/>
    <n v="0.7"/>
    <n v="-1.4352"/>
  </r>
  <r>
    <n v="1203"/>
    <x v="570"/>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x v="570"/>
    <x v="0"/>
    <x v="427"/>
    <d v="2013-07-25T00:00:00"/>
    <s v="Standard Class"/>
    <s v="LS-16945"/>
    <s v="Linda Southworth"/>
    <x v="1"/>
    <s v="United States"/>
    <s v="Denver"/>
    <x v="22"/>
    <n v="80219"/>
    <x v="1"/>
    <s v="OFF-ST-10002292"/>
    <x v="1"/>
    <x v="4"/>
    <s v="Sauder Facets Collection Locker/File Cabinet, Sky Alder Finish"/>
    <n v="593.5680000000001"/>
    <n v="2"/>
    <n v="0.2"/>
    <n v="0"/>
  </r>
  <r>
    <n v="1205"/>
    <x v="570"/>
    <x v="0"/>
    <x v="427"/>
    <d v="2013-07-25T00:00:00"/>
    <s v="Standard Class"/>
    <s v="LS-16945"/>
    <s v="Linda Southworth"/>
    <x v="1"/>
    <s v="United States"/>
    <s v="Denver"/>
    <x v="22"/>
    <n v="80219"/>
    <x v="1"/>
    <s v="OFF-ST-10000689"/>
    <x v="1"/>
    <x v="4"/>
    <s v="Fellowes Strictly Business Drawer File, Letter/Legal Size"/>
    <n v="338.04"/>
    <n v="3"/>
    <n v="0.2"/>
    <n v="-33.804000000000002"/>
  </r>
  <r>
    <n v="1206"/>
    <x v="571"/>
    <x v="3"/>
    <x v="378"/>
    <d v="2014-08-05T00:00:00"/>
    <s v="First Class"/>
    <s v="LH-16750"/>
    <s v="Larry Hughes"/>
    <x v="0"/>
    <s v="United States"/>
    <s v="Charlotte"/>
    <x v="3"/>
    <n v="28205"/>
    <x v="0"/>
    <s v="TEC-PH-10002660"/>
    <x v="2"/>
    <x v="7"/>
    <s v="Nortel Networks T7316 E Nt8 B27"/>
    <n v="271.95999999999998"/>
    <n v="5"/>
    <n v="0.2"/>
    <n v="16.997500000000016"/>
  </r>
  <r>
    <n v="1207"/>
    <x v="572"/>
    <x v="0"/>
    <x v="216"/>
    <d v="2013-07-19T00:00:00"/>
    <s v="Second Class"/>
    <s v="SW-20755"/>
    <s v="Steven Ward"/>
    <x v="1"/>
    <s v="United States"/>
    <s v="New York City"/>
    <x v="15"/>
    <n v="10009"/>
    <x v="3"/>
    <s v="OFF-ST-10004634"/>
    <x v="1"/>
    <x v="4"/>
    <s v="Personal Folder Holder, Ebony"/>
    <n v="11.21"/>
    <n v="1"/>
    <n v="0"/>
    <n v="3.3629999999999995"/>
  </r>
  <r>
    <n v="1208"/>
    <x v="572"/>
    <x v="0"/>
    <x v="216"/>
    <d v="2013-07-19T00:00:00"/>
    <s v="Second Class"/>
    <s v="SW-20755"/>
    <s v="Steven Ward"/>
    <x v="1"/>
    <s v="United States"/>
    <s v="New York City"/>
    <x v="15"/>
    <n v="10009"/>
    <x v="3"/>
    <s v="OFF-BI-10002160"/>
    <x v="1"/>
    <x v="8"/>
    <s v="Acco Hanging Data Binders"/>
    <n v="9.1440000000000001"/>
    <n v="3"/>
    <n v="0.2"/>
    <n v="3.2003999999999997"/>
  </r>
  <r>
    <n v="1209"/>
    <x v="572"/>
    <x v="0"/>
    <x v="216"/>
    <d v="2013-07-19T00:00:00"/>
    <s v="Second Class"/>
    <s v="SW-20755"/>
    <s v="Steven Ward"/>
    <x v="1"/>
    <s v="United States"/>
    <s v="New York City"/>
    <x v="15"/>
    <n v="10009"/>
    <x v="3"/>
    <s v="OFF-FA-10002988"/>
    <x v="1"/>
    <x v="13"/>
    <s v="Ideal Clamps"/>
    <n v="14.069999999999999"/>
    <n v="7"/>
    <n v="0"/>
    <n v="6.8942999999999994"/>
  </r>
  <r>
    <n v="1210"/>
    <x v="572"/>
    <x v="0"/>
    <x v="216"/>
    <d v="2013-07-19T00:00:00"/>
    <s v="Second Class"/>
    <s v="SW-20755"/>
    <s v="Steven Ward"/>
    <x v="1"/>
    <s v="United States"/>
    <s v="New York City"/>
    <x v="15"/>
    <n v="10009"/>
    <x v="3"/>
    <s v="OFF-AR-10004999"/>
    <x v="1"/>
    <x v="6"/>
    <s v="Newell 315"/>
    <n v="41.86"/>
    <n v="7"/>
    <n v="0"/>
    <n v="10.465"/>
  </r>
  <r>
    <n v="1211"/>
    <x v="572"/>
    <x v="0"/>
    <x v="216"/>
    <d v="2013-07-19T00:00:00"/>
    <s v="Second Class"/>
    <s v="SW-20755"/>
    <s v="Steven Ward"/>
    <x v="1"/>
    <s v="United States"/>
    <s v="New York City"/>
    <x v="15"/>
    <n v="10009"/>
    <x v="3"/>
    <s v="OFF-BI-10001031"/>
    <x v="1"/>
    <x v="8"/>
    <s v="Pressboard Data Binders by Wilson Jones"/>
    <n v="8.5440000000000005"/>
    <n v="2"/>
    <n v="0.2"/>
    <n v="2.8835999999999995"/>
  </r>
  <r>
    <n v="1212"/>
    <x v="572"/>
    <x v="0"/>
    <x v="216"/>
    <d v="2013-07-19T00:00:00"/>
    <s v="Second Class"/>
    <s v="SW-20755"/>
    <s v="Steven Ward"/>
    <x v="1"/>
    <s v="United States"/>
    <s v="New York City"/>
    <x v="15"/>
    <n v="10009"/>
    <x v="3"/>
    <s v="FUR-BO-10004695"/>
    <x v="0"/>
    <x v="0"/>
    <s v="O'Sullivan 2-Door Barrister Bookcase in Odessa Pine"/>
    <n v="579.13599999999997"/>
    <n v="4"/>
    <n v="0.2"/>
    <n v="21.717599999999948"/>
  </r>
  <r>
    <n v="1213"/>
    <x v="573"/>
    <x v="3"/>
    <x v="428"/>
    <d v="2014-09-14T00:00:00"/>
    <s v="Standard Class"/>
    <s v="SP-20620"/>
    <s v="Stefania Perrino"/>
    <x v="1"/>
    <s v="United States"/>
    <s v="Philadelphia"/>
    <x v="9"/>
    <n v="19134"/>
    <x v="3"/>
    <s v="FUR-CH-10004860"/>
    <x v="0"/>
    <x v="1"/>
    <s v="Global Low Back Tilter Chair"/>
    <n v="141.37199999999999"/>
    <n v="2"/>
    <n v="0.3"/>
    <n v="-48.470400000000019"/>
  </r>
  <r>
    <n v="1214"/>
    <x v="573"/>
    <x v="3"/>
    <x v="428"/>
    <d v="2014-09-14T00:00:00"/>
    <s v="Standard Class"/>
    <s v="SP-20620"/>
    <s v="Stefania Perrino"/>
    <x v="1"/>
    <s v="United States"/>
    <s v="Philadelphia"/>
    <x v="9"/>
    <n v="19134"/>
    <x v="3"/>
    <s v="OFF-BI-10002432"/>
    <x v="1"/>
    <x v="8"/>
    <s v="Wilson Jones Standard D-Ring Binders"/>
    <n v="3.036"/>
    <n v="2"/>
    <n v="0.7"/>
    <n v="-2.3275999999999994"/>
  </r>
  <r>
    <n v="1215"/>
    <x v="573"/>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x v="573"/>
    <x v="3"/>
    <x v="428"/>
    <d v="2014-09-14T00:00:00"/>
    <s v="Standard Class"/>
    <s v="SP-20620"/>
    <s v="Stefania Perrino"/>
    <x v="1"/>
    <s v="United States"/>
    <s v="Philadelphia"/>
    <x v="9"/>
    <n v="19134"/>
    <x v="3"/>
    <s v="OFF-AR-10003602"/>
    <x v="1"/>
    <x v="6"/>
    <s v="Quartet Omega Colored Chalk, 12/Pack"/>
    <n v="4.6719999999999997"/>
    <n v="1"/>
    <n v="0.2"/>
    <n v="1.5767999999999998"/>
  </r>
  <r>
    <n v="1217"/>
    <x v="573"/>
    <x v="3"/>
    <x v="428"/>
    <d v="2014-09-14T00:00:00"/>
    <s v="Standard Class"/>
    <s v="SP-20620"/>
    <s v="Stefania Perrino"/>
    <x v="1"/>
    <s v="United States"/>
    <s v="Philadelphia"/>
    <x v="9"/>
    <n v="19134"/>
    <x v="3"/>
    <s v="TEC-AC-10004469"/>
    <x v="2"/>
    <x v="11"/>
    <s v="Microsoft Sculpt Comfort Mouse"/>
    <n v="95.88000000000001"/>
    <n v="3"/>
    <n v="0.2"/>
    <n v="28.764000000000006"/>
  </r>
  <r>
    <n v="1218"/>
    <x v="573"/>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x v="573"/>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x v="573"/>
    <x v="3"/>
    <x v="428"/>
    <d v="2014-09-14T00:00:00"/>
    <s v="Standard Class"/>
    <s v="SP-20620"/>
    <s v="Stefania Perrino"/>
    <x v="1"/>
    <s v="United States"/>
    <s v="Philadelphia"/>
    <x v="9"/>
    <n v="19134"/>
    <x v="3"/>
    <s v="TEC-PH-10002200"/>
    <x v="2"/>
    <x v="7"/>
    <s v="Samsung Galaxy Note 2"/>
    <n v="1931.9579999999999"/>
    <n v="7"/>
    <n v="0.4"/>
    <n v="-386.3915999999997"/>
  </r>
  <r>
    <n v="1221"/>
    <x v="574"/>
    <x v="2"/>
    <x v="136"/>
    <d v="2011-07-16T00:00:00"/>
    <s v="Standard Class"/>
    <s v="BF-11170"/>
    <s v="Ben Ferrer"/>
    <x v="2"/>
    <s v="United States"/>
    <s v="Los Angeles"/>
    <x v="1"/>
    <n v="90036"/>
    <x v="1"/>
    <s v="OFF-ST-10000107"/>
    <x v="1"/>
    <x v="4"/>
    <s v="Fellowes Super Stor/Drawer"/>
    <n v="249.75"/>
    <n v="9"/>
    <n v="0"/>
    <n v="44.954999999999977"/>
  </r>
  <r>
    <n v="1222"/>
    <x v="574"/>
    <x v="2"/>
    <x v="136"/>
    <d v="2011-07-16T00:00:00"/>
    <s v="Standard Class"/>
    <s v="BF-11170"/>
    <s v="Ben Ferrer"/>
    <x v="2"/>
    <s v="United States"/>
    <s v="Los Angeles"/>
    <x v="1"/>
    <n v="90036"/>
    <x v="1"/>
    <s v="TEC-PH-10000439"/>
    <x v="2"/>
    <x v="7"/>
    <s v="GE DSL Phone Line Filter"/>
    <n v="255.93600000000004"/>
    <n v="8"/>
    <n v="0.2"/>
    <n v="28.792799999999971"/>
  </r>
  <r>
    <n v="1223"/>
    <x v="575"/>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x v="575"/>
    <x v="0"/>
    <x v="429"/>
    <d v="2013-12-06T00:00:00"/>
    <s v="First Class"/>
    <s v="BM-11140"/>
    <s v="Becky Martin"/>
    <x v="0"/>
    <s v="United States"/>
    <s v="New York City"/>
    <x v="15"/>
    <n v="10024"/>
    <x v="3"/>
    <s v="TEC-AC-10001432"/>
    <x v="2"/>
    <x v="11"/>
    <s v="Enermax Aurora Lite Keyboard"/>
    <n v="78.150000000000006"/>
    <n v="1"/>
    <n v="0"/>
    <n v="34.38600000000001"/>
  </r>
  <r>
    <n v="1225"/>
    <x v="575"/>
    <x v="0"/>
    <x v="429"/>
    <d v="2013-12-06T00:00:00"/>
    <s v="First Class"/>
    <s v="BM-11140"/>
    <s v="Becky Martin"/>
    <x v="0"/>
    <s v="United States"/>
    <s v="New York City"/>
    <x v="15"/>
    <n v="10024"/>
    <x v="3"/>
    <s v="OFF-BI-10004656"/>
    <x v="1"/>
    <x v="8"/>
    <s v="Peel &amp; Stick Add-On Corner Pockets"/>
    <n v="1.7280000000000002"/>
    <n v="1"/>
    <n v="0.2"/>
    <n v="0.60479999999999989"/>
  </r>
  <r>
    <n v="1226"/>
    <x v="575"/>
    <x v="0"/>
    <x v="429"/>
    <d v="2013-12-06T00:00:00"/>
    <s v="First Class"/>
    <s v="BM-11140"/>
    <s v="Becky Martin"/>
    <x v="0"/>
    <s v="United States"/>
    <s v="New York City"/>
    <x v="15"/>
    <n v="10024"/>
    <x v="3"/>
    <s v="OFF-PA-10001685"/>
    <x v="1"/>
    <x v="10"/>
    <s v="Staples"/>
    <n v="40.56"/>
    <n v="4"/>
    <n v="0"/>
    <n v="19.874400000000001"/>
  </r>
  <r>
    <n v="1227"/>
    <x v="575"/>
    <x v="0"/>
    <x v="429"/>
    <d v="2013-12-06T00:00:00"/>
    <s v="First Class"/>
    <s v="BM-11140"/>
    <s v="Becky Martin"/>
    <x v="0"/>
    <s v="United States"/>
    <s v="New York City"/>
    <x v="15"/>
    <n v="10024"/>
    <x v="3"/>
    <s v="OFF-ST-10001418"/>
    <x v="1"/>
    <x v="4"/>
    <s v="Carina Media Storage Towers in Natural &amp; Black"/>
    <n v="182.94"/>
    <n v="3"/>
    <n v="0"/>
    <n v="3.6587999999999994"/>
  </r>
  <r>
    <n v="1228"/>
    <x v="575"/>
    <x v="0"/>
    <x v="429"/>
    <d v="2013-12-06T00:00:00"/>
    <s v="First Class"/>
    <s v="BM-11140"/>
    <s v="Becky Martin"/>
    <x v="0"/>
    <s v="United States"/>
    <s v="New York City"/>
    <x v="15"/>
    <n v="10024"/>
    <x v="3"/>
    <s v="OFF-ST-10000676"/>
    <x v="1"/>
    <x v="4"/>
    <s v="Fellowes Econo/Stor Drawers"/>
    <n v="193.86"/>
    <n v="2"/>
    <n v="0"/>
    <n v="11.631599999999992"/>
  </r>
  <r>
    <n v="1229"/>
    <x v="576"/>
    <x v="3"/>
    <x v="44"/>
    <d v="2014-11-12T00:00:00"/>
    <s v="Standard Class"/>
    <s v="ZC-21910"/>
    <s v="Zuschuss Carroll"/>
    <x v="0"/>
    <s v="United States"/>
    <s v="Los Angeles"/>
    <x v="1"/>
    <n v="90045"/>
    <x v="1"/>
    <s v="OFF-EN-10001219"/>
    <x v="1"/>
    <x v="12"/>
    <s v="#10- 4 1/8&quot; x 9 1/2&quot; Security-Tint Envelopes"/>
    <n v="15.28"/>
    <n v="2"/>
    <n v="0"/>
    <n v="7.4871999999999996"/>
  </r>
  <r>
    <n v="1230"/>
    <x v="576"/>
    <x v="3"/>
    <x v="44"/>
    <d v="2014-11-12T00:00:00"/>
    <s v="Standard Class"/>
    <s v="ZC-21910"/>
    <s v="Zuschuss Carroll"/>
    <x v="0"/>
    <s v="United States"/>
    <s v="Los Angeles"/>
    <x v="1"/>
    <n v="90045"/>
    <x v="1"/>
    <s v="FUR-FU-10001424"/>
    <x v="0"/>
    <x v="5"/>
    <s v="Dax Clear Box Frame"/>
    <n v="8.73"/>
    <n v="1"/>
    <n v="0"/>
    <n v="2.9681999999999995"/>
  </r>
  <r>
    <n v="1231"/>
    <x v="576"/>
    <x v="3"/>
    <x v="44"/>
    <d v="2014-11-12T00:00:00"/>
    <s v="Standard Class"/>
    <s v="ZC-21910"/>
    <s v="Zuschuss Carroll"/>
    <x v="0"/>
    <s v="United States"/>
    <s v="Los Angeles"/>
    <x v="1"/>
    <n v="90045"/>
    <x v="1"/>
    <s v="OFF-AR-10001022"/>
    <x v="1"/>
    <x v="6"/>
    <s v="SANFORD Liquid Accent Tank-Style Highlighters"/>
    <n v="5.68"/>
    <n v="2"/>
    <n v="0"/>
    <n v="1.7607999999999997"/>
  </r>
  <r>
    <n v="1232"/>
    <x v="577"/>
    <x v="1"/>
    <x v="89"/>
    <d v="2012-11-02T00:00:00"/>
    <s v="Second Class"/>
    <s v="KT-16480"/>
    <s v="Kean Thornton"/>
    <x v="0"/>
    <s v="United States"/>
    <s v="Buffalo"/>
    <x v="15"/>
    <n v="14215"/>
    <x v="3"/>
    <s v="OFF-AR-10000369"/>
    <x v="1"/>
    <x v="6"/>
    <s v="Design Ebony Sketching Pencil"/>
    <n v="2.78"/>
    <n v="2"/>
    <n v="0"/>
    <n v="0.72279999999999989"/>
  </r>
  <r>
    <n v="1233"/>
    <x v="577"/>
    <x v="1"/>
    <x v="89"/>
    <d v="2012-11-02T00:00:00"/>
    <s v="Second Class"/>
    <s v="KT-16480"/>
    <s v="Kean Thornton"/>
    <x v="0"/>
    <s v="United States"/>
    <s v="Buffalo"/>
    <x v="15"/>
    <n v="14215"/>
    <x v="3"/>
    <s v="OFF-EN-10003055"/>
    <x v="1"/>
    <x v="12"/>
    <s v="Blue String-Tie &amp; Button Interoffice Envelopes, 10 x 13"/>
    <n v="79.959999999999994"/>
    <n v="2"/>
    <n v="0"/>
    <n v="35.981999999999992"/>
  </r>
  <r>
    <n v="1234"/>
    <x v="578"/>
    <x v="0"/>
    <x v="198"/>
    <d v="2013-06-02T00:00:00"/>
    <s v="First Class"/>
    <s v="BG-11695"/>
    <s v="Brooke Gillingham"/>
    <x v="1"/>
    <s v="United States"/>
    <s v="Cincinnati"/>
    <x v="24"/>
    <n v="45231"/>
    <x v="3"/>
    <s v="TEC-CO-10001046"/>
    <x v="2"/>
    <x v="16"/>
    <s v="Canon Imageclass D680 Copier / Fax"/>
    <n v="839.98799999999994"/>
    <n v="2"/>
    <n v="0.4"/>
    <n v="69.99899999999991"/>
  </r>
  <r>
    <n v="1235"/>
    <x v="579"/>
    <x v="0"/>
    <x v="99"/>
    <d v="2013-10-29T00:00:00"/>
    <s v="Same Day"/>
    <s v="PG-18820"/>
    <s v="Patrick Gardner"/>
    <x v="0"/>
    <s v="United States"/>
    <s v="Boynton Beach"/>
    <x v="2"/>
    <n v="33437"/>
    <x v="0"/>
    <s v="FUR-FU-10000076"/>
    <x v="0"/>
    <x v="5"/>
    <s v="24-Hour Round Wall Clock"/>
    <n v="47.952000000000005"/>
    <n v="3"/>
    <n v="0.2"/>
    <n v="13.786200000000006"/>
  </r>
  <r>
    <n v="1236"/>
    <x v="579"/>
    <x v="0"/>
    <x v="99"/>
    <d v="2013-10-29T00:00:00"/>
    <s v="Same Day"/>
    <s v="PG-18820"/>
    <s v="Patrick Gardner"/>
    <x v="0"/>
    <s v="United States"/>
    <s v="Boynton Beach"/>
    <x v="2"/>
    <n v="33437"/>
    <x v="0"/>
    <s v="OFF-BI-10003719"/>
    <x v="1"/>
    <x v="8"/>
    <s v="Large Capacity Hanging Post Binders"/>
    <n v="37.425000000000004"/>
    <n v="5"/>
    <n v="0.7"/>
    <n v="-29.940000000000012"/>
  </r>
  <r>
    <n v="1237"/>
    <x v="579"/>
    <x v="0"/>
    <x v="99"/>
    <d v="2013-10-29T00:00:00"/>
    <s v="Same Day"/>
    <s v="PG-18820"/>
    <s v="Patrick Gardner"/>
    <x v="0"/>
    <s v="United States"/>
    <s v="Boynton Beach"/>
    <x v="2"/>
    <n v="33437"/>
    <x v="0"/>
    <s v="FUR-FU-10003268"/>
    <x v="0"/>
    <x v="5"/>
    <s v="Eldon Radial Chair Mat for Low to Medium Pile Carpets"/>
    <n v="63.967999999999996"/>
    <n v="2"/>
    <n v="0.2"/>
    <n v="0"/>
  </r>
  <r>
    <n v="1238"/>
    <x v="579"/>
    <x v="0"/>
    <x v="99"/>
    <d v="2013-10-29T00:00:00"/>
    <s v="Same Day"/>
    <s v="PG-18820"/>
    <s v="Patrick Gardner"/>
    <x v="0"/>
    <s v="United States"/>
    <s v="Boynton Beach"/>
    <x v="2"/>
    <n v="33437"/>
    <x v="0"/>
    <s v="FUR-FU-10003553"/>
    <x v="0"/>
    <x v="5"/>
    <s v="Howard Miller 13-1/2&quot; Diameter Rosebrook Wall Clock"/>
    <n v="165.048"/>
    <n v="3"/>
    <n v="0.2"/>
    <n v="41.262"/>
  </r>
  <r>
    <n v="1239"/>
    <x v="580"/>
    <x v="2"/>
    <x v="430"/>
    <d v="2011-08-15T00:00:00"/>
    <s v="Standard Class"/>
    <s v="GM-14680"/>
    <s v="Greg Matthias"/>
    <x v="0"/>
    <s v="United States"/>
    <s v="Seattle"/>
    <x v="4"/>
    <n v="98105"/>
    <x v="1"/>
    <s v="FUR-FU-10003691"/>
    <x v="0"/>
    <x v="5"/>
    <s v="Eldon Image Series Desk Accessories, Ebony"/>
    <n v="12.35"/>
    <n v="1"/>
    <n v="0"/>
    <n v="5.4340000000000002"/>
  </r>
  <r>
    <n v="1240"/>
    <x v="580"/>
    <x v="2"/>
    <x v="430"/>
    <d v="2011-08-15T00:00:00"/>
    <s v="Standard Class"/>
    <s v="GM-14680"/>
    <s v="Greg Matthias"/>
    <x v="0"/>
    <s v="United States"/>
    <s v="Seattle"/>
    <x v="4"/>
    <n v="98105"/>
    <x v="1"/>
    <s v="OFF-AR-10003903"/>
    <x v="1"/>
    <x v="6"/>
    <s v="Sanford 52201 APSCO Electric Pencil Sharpener"/>
    <n v="40.97"/>
    <n v="1"/>
    <n v="0"/>
    <n v="10.652200000000001"/>
  </r>
  <r>
    <n v="1241"/>
    <x v="580"/>
    <x v="2"/>
    <x v="430"/>
    <d v="2011-08-15T00:00:00"/>
    <s v="Standard Class"/>
    <s v="GM-14680"/>
    <s v="Greg Matthias"/>
    <x v="0"/>
    <s v="United States"/>
    <s v="Seattle"/>
    <x v="4"/>
    <n v="98105"/>
    <x v="1"/>
    <s v="OFF-FA-10004854"/>
    <x v="1"/>
    <x v="13"/>
    <s v="Vinyl Coated Wire Paper Clips in Organizer Box, 800/Box"/>
    <n v="22.96"/>
    <n v="2"/>
    <n v="0"/>
    <n v="10.7912"/>
  </r>
  <r>
    <n v="1242"/>
    <x v="581"/>
    <x v="0"/>
    <x v="48"/>
    <d v="2013-09-05T00:00:00"/>
    <s v="Standard Class"/>
    <s v="MO-17800"/>
    <s v="Meg O'Connel"/>
    <x v="2"/>
    <s v="United States"/>
    <s v="New York City"/>
    <x v="15"/>
    <n v="10024"/>
    <x v="3"/>
    <s v="TEC-PH-10003442"/>
    <x v="2"/>
    <x v="7"/>
    <s v="Samsung Replacement EH64AVFWE Premium Headset"/>
    <n v="22"/>
    <n v="4"/>
    <n v="0"/>
    <n v="5.5"/>
  </r>
  <r>
    <n v="1243"/>
    <x v="582"/>
    <x v="0"/>
    <x v="431"/>
    <d v="2013-02-22T00:00:00"/>
    <s v="Standard Class"/>
    <s v="PG-18820"/>
    <s v="Patrick Gardner"/>
    <x v="0"/>
    <s v="United States"/>
    <s v="New York City"/>
    <x v="15"/>
    <n v="10009"/>
    <x v="3"/>
    <s v="OFF-BI-10004519"/>
    <x v="1"/>
    <x v="8"/>
    <s v="GBC DocuBind P100 Manual Binding Machine"/>
    <n v="398.35199999999998"/>
    <n v="3"/>
    <n v="0.2"/>
    <n v="124.48499999999999"/>
  </r>
  <r>
    <n v="1244"/>
    <x v="582"/>
    <x v="0"/>
    <x v="431"/>
    <d v="2013-02-22T00:00:00"/>
    <s v="Standard Class"/>
    <s v="PG-18820"/>
    <s v="Patrick Gardner"/>
    <x v="0"/>
    <s v="United States"/>
    <s v="New York City"/>
    <x v="15"/>
    <n v="10009"/>
    <x v="3"/>
    <s v="OFF-FA-10000304"/>
    <x v="1"/>
    <x v="13"/>
    <s v="Advantus Push Pins"/>
    <n v="8.7200000000000006"/>
    <n v="4"/>
    <n v="0"/>
    <n v="3.5752000000000006"/>
  </r>
  <r>
    <n v="1245"/>
    <x v="583"/>
    <x v="3"/>
    <x v="304"/>
    <d v="2014-05-22T00:00:00"/>
    <s v="Standard Class"/>
    <s v="EJ-14155"/>
    <s v="Eva Jacobs"/>
    <x v="0"/>
    <s v="United States"/>
    <s v="Gulfport"/>
    <x v="35"/>
    <n v="39503"/>
    <x v="0"/>
    <s v="OFF-EN-10004955"/>
    <x v="1"/>
    <x v="12"/>
    <s v="Fashion Color Clasp Envelopes"/>
    <n v="48.69"/>
    <n v="9"/>
    <n v="0"/>
    <n v="23.8581"/>
  </r>
  <r>
    <n v="1246"/>
    <x v="584"/>
    <x v="2"/>
    <x v="432"/>
    <d v="2011-12-14T00:00:00"/>
    <s v="Second Class"/>
    <s v="NP-18700"/>
    <s v="Nora Preis"/>
    <x v="0"/>
    <s v="United States"/>
    <s v="Fresno"/>
    <x v="1"/>
    <n v="93727"/>
    <x v="1"/>
    <s v="FUR-TA-10004619"/>
    <x v="0"/>
    <x v="3"/>
    <s v="Hon Non-Folding Utility Tables"/>
    <n v="764.6880000000001"/>
    <n v="6"/>
    <n v="0.2"/>
    <n v="95.585999999999899"/>
  </r>
  <r>
    <n v="1247"/>
    <x v="584"/>
    <x v="2"/>
    <x v="432"/>
    <d v="2011-12-14T00:00:00"/>
    <s v="Second Class"/>
    <s v="NP-18700"/>
    <s v="Nora Preis"/>
    <x v="0"/>
    <s v="United States"/>
    <s v="Fresno"/>
    <x v="1"/>
    <n v="93727"/>
    <x v="1"/>
    <s v="FUR-TA-10003473"/>
    <x v="0"/>
    <x v="3"/>
    <s v="Bretford Rectangular Conference Table Tops"/>
    <n v="3610.848"/>
    <n v="12"/>
    <n v="0.2"/>
    <n v="135.4068000000002"/>
  </r>
  <r>
    <n v="1248"/>
    <x v="584"/>
    <x v="2"/>
    <x v="432"/>
    <d v="2011-12-14T00:00:00"/>
    <s v="Second Class"/>
    <s v="NP-18700"/>
    <s v="Nora Preis"/>
    <x v="0"/>
    <s v="United States"/>
    <s v="Fresno"/>
    <x v="1"/>
    <n v="93727"/>
    <x v="1"/>
    <s v="FUR-BO-10004467"/>
    <x v="0"/>
    <x v="0"/>
    <s v="Bestar Classic Bookcase"/>
    <n v="254.97449999999998"/>
    <n v="3"/>
    <n v="0.15"/>
    <n v="11.998799999999989"/>
  </r>
  <r>
    <n v="1249"/>
    <x v="585"/>
    <x v="3"/>
    <x v="404"/>
    <d v="2014-12-25T00:00:00"/>
    <s v="Standard Class"/>
    <s v="DJ-13630"/>
    <s v="Doug Jacobs"/>
    <x v="0"/>
    <s v="United States"/>
    <s v="New York City"/>
    <x v="15"/>
    <n v="10009"/>
    <x v="3"/>
    <s v="OFF-AR-10002280"/>
    <x v="1"/>
    <x v="6"/>
    <s v="Staples"/>
    <n v="38.82"/>
    <n v="6"/>
    <n v="0"/>
    <n v="17.468999999999998"/>
  </r>
  <r>
    <n v="1250"/>
    <x v="585"/>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x v="585"/>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x v="585"/>
    <x v="3"/>
    <x v="404"/>
    <d v="2014-12-25T00:00:00"/>
    <s v="Standard Class"/>
    <s v="DJ-13630"/>
    <s v="Doug Jacobs"/>
    <x v="0"/>
    <s v="United States"/>
    <s v="New York City"/>
    <x v="15"/>
    <n v="10009"/>
    <x v="3"/>
    <s v="OFF-AR-10000462"/>
    <x v="1"/>
    <x v="6"/>
    <s v="Sanford Pocket Accent Highlighters"/>
    <n v="3.2"/>
    <n v="2"/>
    <n v="0"/>
    <n v="1.3760000000000003"/>
  </r>
  <r>
    <n v="1253"/>
    <x v="586"/>
    <x v="1"/>
    <x v="433"/>
    <d v="2012-07-09T00:00:00"/>
    <s v="Standard Class"/>
    <s v="IM-15070"/>
    <s v="Irene Maddox"/>
    <x v="0"/>
    <s v="United States"/>
    <s v="Milwaukee"/>
    <x v="6"/>
    <n v="53209"/>
    <x v="2"/>
    <s v="TEC-PH-10004165"/>
    <x v="2"/>
    <x v="7"/>
    <s v="Mitel MiVoice 5330e IP Phone"/>
    <n v="1099.96"/>
    <n v="4"/>
    <n v="0"/>
    <n v="285.9896"/>
  </r>
  <r>
    <n v="1254"/>
    <x v="587"/>
    <x v="3"/>
    <x v="434"/>
    <d v="2014-03-15T00:00:00"/>
    <s v="Standard Class"/>
    <s v="MH-18115"/>
    <s v="Mick Hernandez"/>
    <x v="2"/>
    <s v="United States"/>
    <s v="Chester"/>
    <x v="9"/>
    <n v="19013"/>
    <x v="3"/>
    <s v="OFF-AR-10003958"/>
    <x v="1"/>
    <x v="6"/>
    <s v="Newell 337"/>
    <n v="5.2480000000000002"/>
    <n v="2"/>
    <n v="0.2"/>
    <n v="0.59039999999999915"/>
  </r>
  <r>
    <n v="1255"/>
    <x v="587"/>
    <x v="3"/>
    <x v="434"/>
    <d v="2014-03-15T00:00:00"/>
    <s v="Standard Class"/>
    <s v="MH-18115"/>
    <s v="Mick Hernandez"/>
    <x v="2"/>
    <s v="United States"/>
    <s v="Chester"/>
    <x v="9"/>
    <n v="19013"/>
    <x v="3"/>
    <s v="TEC-PH-10000149"/>
    <x v="2"/>
    <x v="7"/>
    <s v="Cisco SPA525G2 IP Phone - Wireless"/>
    <n v="35.909999999999997"/>
    <n v="3"/>
    <n v="0.4"/>
    <n v="-8.3790000000000031"/>
  </r>
  <r>
    <n v="1256"/>
    <x v="587"/>
    <x v="3"/>
    <x v="434"/>
    <d v="2014-03-15T00:00:00"/>
    <s v="Standard Class"/>
    <s v="MH-18115"/>
    <s v="Mick Hernandez"/>
    <x v="2"/>
    <s v="United States"/>
    <s v="Chester"/>
    <x v="9"/>
    <n v="19013"/>
    <x v="3"/>
    <s v="FUR-FU-10003724"/>
    <x v="0"/>
    <x v="5"/>
    <s v="Westinghouse Clip-On Gooseneck Lamps"/>
    <n v="6.6959999999999997"/>
    <n v="1"/>
    <n v="0.2"/>
    <n v="0.50219999999999976"/>
  </r>
  <r>
    <n v="1257"/>
    <x v="587"/>
    <x v="3"/>
    <x v="434"/>
    <d v="2014-03-15T00:00:00"/>
    <s v="Standard Class"/>
    <s v="MH-18115"/>
    <s v="Mick Hernandez"/>
    <x v="2"/>
    <s v="United States"/>
    <s v="Chester"/>
    <x v="9"/>
    <n v="19013"/>
    <x v="3"/>
    <s v="FUR-FU-10003535"/>
    <x v="0"/>
    <x v="5"/>
    <s v="Howard Miller Distant Time Traveler Alarm Clock"/>
    <n v="43.872000000000007"/>
    <n v="2"/>
    <n v="0.2"/>
    <n v="11.516399999999999"/>
  </r>
  <r>
    <n v="1258"/>
    <x v="588"/>
    <x v="0"/>
    <x v="435"/>
    <d v="2013-12-29T00:00:00"/>
    <s v="Second Class"/>
    <s v="RB-19795"/>
    <s v="Ross Baird"/>
    <x v="2"/>
    <s v="United States"/>
    <s v="Charlotte"/>
    <x v="3"/>
    <n v="28205"/>
    <x v="0"/>
    <s v="OFF-BI-10001575"/>
    <x v="1"/>
    <x v="8"/>
    <s v="GBC Linen Binding Covers"/>
    <n v="27.882000000000005"/>
    <n v="3"/>
    <n v="0.7"/>
    <n v="-20.446799999999996"/>
  </r>
  <r>
    <n v="1259"/>
    <x v="588"/>
    <x v="0"/>
    <x v="435"/>
    <d v="2013-12-29T00:00:00"/>
    <s v="Second Class"/>
    <s v="RB-19795"/>
    <s v="Ross Baird"/>
    <x v="2"/>
    <s v="United States"/>
    <s v="Charlotte"/>
    <x v="3"/>
    <n v="28205"/>
    <x v="0"/>
    <s v="OFF-ST-10003716"/>
    <x v="1"/>
    <x v="4"/>
    <s v="Tennsco Double-Tier Lockers"/>
    <n v="540.048"/>
    <n v="3"/>
    <n v="0.2"/>
    <n v="-47.254199999999997"/>
  </r>
  <r>
    <n v="1260"/>
    <x v="588"/>
    <x v="0"/>
    <x v="435"/>
    <d v="2013-12-29T00:00:00"/>
    <s v="Second Class"/>
    <s v="RB-19795"/>
    <s v="Ross Baird"/>
    <x v="2"/>
    <s v="United States"/>
    <s v="Charlotte"/>
    <x v="3"/>
    <n v="28205"/>
    <x v="0"/>
    <s v="TEC-AC-10004469"/>
    <x v="2"/>
    <x v="11"/>
    <s v="Microsoft Sculpt Comfort Mouse"/>
    <n v="255.68000000000004"/>
    <n v="8"/>
    <n v="0.2"/>
    <n v="76.704000000000008"/>
  </r>
  <r>
    <n v="1261"/>
    <x v="589"/>
    <x v="3"/>
    <x v="436"/>
    <d v="2014-10-28T00:00:00"/>
    <s v="Standard Class"/>
    <s v="JR-15700"/>
    <s v="Jocasta Rupert"/>
    <x v="0"/>
    <s v="United States"/>
    <s v="Jacksonville"/>
    <x v="2"/>
    <n v="32216"/>
    <x v="0"/>
    <s v="TEC-PH-10004586"/>
    <x v="2"/>
    <x v="7"/>
    <s v="Wilson SignalBoost 841262 DB PRO Amplifier Kit"/>
    <n v="863.87999999999988"/>
    <n v="3"/>
    <n v="0.2"/>
    <n v="107.98499999999996"/>
  </r>
  <r>
    <n v="1262"/>
    <x v="590"/>
    <x v="0"/>
    <x v="99"/>
    <d v="2013-11-05T00:00:00"/>
    <s v="Standard Class"/>
    <s v="SM-20950"/>
    <s v="Suzanne McNair"/>
    <x v="1"/>
    <s v="United States"/>
    <s v="Greenville"/>
    <x v="3"/>
    <n v="27834"/>
    <x v="0"/>
    <s v="OFF-BI-10004236"/>
    <x v="1"/>
    <x v="8"/>
    <s v="XtraLife ClearVue Slant-D Ring Binder, White, 3&quot;"/>
    <n v="17.616000000000003"/>
    <n v="4"/>
    <n v="0.7"/>
    <n v="-14.0928"/>
  </r>
  <r>
    <n v="1263"/>
    <x v="591"/>
    <x v="3"/>
    <x v="437"/>
    <d v="2014-07-10T00:00:00"/>
    <s v="Second Class"/>
    <s v="CS-12355"/>
    <s v="Christine Sundaresam"/>
    <x v="0"/>
    <s v="United States"/>
    <s v="Long Beach"/>
    <x v="15"/>
    <n v="11561"/>
    <x v="3"/>
    <s v="OFF-BI-10001634"/>
    <x v="1"/>
    <x v="8"/>
    <s v="Wilson Jones Active Use Binders"/>
    <n v="17.472000000000001"/>
    <n v="3"/>
    <n v="0.2"/>
    <n v="6.3336000000000006"/>
  </r>
  <r>
    <n v="1264"/>
    <x v="5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x v="592"/>
    <x v="0"/>
    <x v="393"/>
    <d v="2013-10-03T00:00:00"/>
    <s v="First Class"/>
    <s v="CC-12220"/>
    <s v="Chris Cortes"/>
    <x v="0"/>
    <s v="United States"/>
    <s v="La Porte"/>
    <x v="14"/>
    <n v="46350"/>
    <x v="2"/>
    <s v="FUR-FU-10003724"/>
    <x v="0"/>
    <x v="5"/>
    <s v="Westinghouse Clip-On Gooseneck Lamps"/>
    <n v="41.849999999999994"/>
    <n v="5"/>
    <n v="0"/>
    <n v="10.880999999999998"/>
  </r>
  <r>
    <n v="1266"/>
    <x v="593"/>
    <x v="3"/>
    <x v="264"/>
    <d v="2014-09-08T00:00:00"/>
    <s v="Standard Class"/>
    <s v="PF-19225"/>
    <s v="Phillip Flathmann"/>
    <x v="0"/>
    <s v="United States"/>
    <s v="San Francisco"/>
    <x v="1"/>
    <n v="94122"/>
    <x v="1"/>
    <s v="OFF-AR-10000422"/>
    <x v="1"/>
    <x v="6"/>
    <s v="Pencil and Crayon Sharpener"/>
    <n v="6.57"/>
    <n v="3"/>
    <n v="0"/>
    <n v="1.7738999999999998"/>
  </r>
  <r>
    <n v="1267"/>
    <x v="594"/>
    <x v="2"/>
    <x v="163"/>
    <d v="2011-12-29T00:00:00"/>
    <s v="Standard Class"/>
    <s v="JC-16105"/>
    <s v="Julie Creighton"/>
    <x v="1"/>
    <s v="United States"/>
    <s v="Los Angeles"/>
    <x v="1"/>
    <n v="90045"/>
    <x v="1"/>
    <s v="OFF-ST-10003306"/>
    <x v="1"/>
    <x v="4"/>
    <s v="Letter Size Cart"/>
    <n v="142.86000000000001"/>
    <n v="1"/>
    <n v="0"/>
    <n v="41.429399999999987"/>
  </r>
  <r>
    <n v="1268"/>
    <x v="594"/>
    <x v="2"/>
    <x v="163"/>
    <d v="2011-12-29T00:00:00"/>
    <s v="Standard Class"/>
    <s v="JC-16105"/>
    <s v="Julie Creighton"/>
    <x v="1"/>
    <s v="United States"/>
    <s v="Los Angeles"/>
    <x v="1"/>
    <n v="90045"/>
    <x v="1"/>
    <s v="FUR-CH-10001146"/>
    <x v="0"/>
    <x v="1"/>
    <s v="Global Value Mid-Back Manager's Chair, Gray"/>
    <n v="292.27200000000005"/>
    <n v="6"/>
    <n v="0.2"/>
    <n v="18.266999999999967"/>
  </r>
  <r>
    <n v="1269"/>
    <x v="595"/>
    <x v="3"/>
    <x v="397"/>
    <d v="2014-09-28T00:00:00"/>
    <s v="Standard Class"/>
    <s v="BG-11695"/>
    <s v="Brooke Gillingham"/>
    <x v="1"/>
    <s v="United States"/>
    <s v="Louisville"/>
    <x v="22"/>
    <n v="80027"/>
    <x v="1"/>
    <s v="FUR-FU-10000246"/>
    <x v="0"/>
    <x v="5"/>
    <s v="Aluminum Document Frame"/>
    <n v="29.328000000000003"/>
    <n v="3"/>
    <n v="0.2"/>
    <n v="3.665999999999995"/>
  </r>
  <r>
    <n v="1270"/>
    <x v="596"/>
    <x v="3"/>
    <x v="400"/>
    <d v="2014-06-09T00:00:00"/>
    <s v="Standard Class"/>
    <s v="DC-12850"/>
    <s v="Dan Campbell"/>
    <x v="0"/>
    <s v="United States"/>
    <s v="Florence"/>
    <x v="19"/>
    <n v="35630"/>
    <x v="0"/>
    <s v="OFF-PA-10002870"/>
    <x v="1"/>
    <x v="10"/>
    <s v="Ampad Phone Message Book, Recycled, 400 Message Capacity, 5 ¾” x 11”"/>
    <n v="12.48"/>
    <n v="2"/>
    <n v="0"/>
    <n v="5.6159999999999997"/>
  </r>
  <r>
    <n v="1271"/>
    <x v="597"/>
    <x v="0"/>
    <x v="438"/>
    <d v="2013-04-27T00:00:00"/>
    <s v="Standard Class"/>
    <s v="SP-20545"/>
    <s v="Sibella Parks"/>
    <x v="1"/>
    <s v="United States"/>
    <s v="Chicago"/>
    <x v="10"/>
    <n v="60623"/>
    <x v="2"/>
    <s v="OFF-ST-10000563"/>
    <x v="1"/>
    <x v="4"/>
    <s v="Fellowes Bankers Box Stor/Drawer Steel Plus"/>
    <n v="102.33600000000001"/>
    <n v="4"/>
    <n v="0.2"/>
    <n v="-12.792000000000002"/>
  </r>
  <r>
    <n v="1272"/>
    <x v="597"/>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x v="597"/>
    <x v="0"/>
    <x v="438"/>
    <d v="2013-04-27T00:00:00"/>
    <s v="Standard Class"/>
    <s v="SP-20545"/>
    <s v="Sibella Parks"/>
    <x v="1"/>
    <s v="United States"/>
    <s v="Chicago"/>
    <x v="10"/>
    <n v="60623"/>
    <x v="2"/>
    <s v="OFF-BI-10002854"/>
    <x v="1"/>
    <x v="8"/>
    <s v="Performers Binder/Pad Holder, Black"/>
    <n v="44.847999999999992"/>
    <n v="8"/>
    <n v="0.8"/>
    <n v="-67.27200000000002"/>
  </r>
  <r>
    <n v="1274"/>
    <x v="598"/>
    <x v="0"/>
    <x v="439"/>
    <d v="2013-05-27T00:00:00"/>
    <s v="Same Day"/>
    <s v="MS-17710"/>
    <s v="Maurice Satty"/>
    <x v="0"/>
    <s v="United States"/>
    <s v="Fort Worth"/>
    <x v="5"/>
    <n v="76106"/>
    <x v="2"/>
    <s v="OFF-PA-10004621"/>
    <x v="1"/>
    <x v="10"/>
    <s v="Xerox 212"/>
    <n v="10.368000000000002"/>
    <n v="2"/>
    <n v="0.2"/>
    <n v="3.6288"/>
  </r>
  <r>
    <n v="1275"/>
    <x v="598"/>
    <x v="0"/>
    <x v="439"/>
    <d v="2013-05-27T00:00:00"/>
    <s v="Same Day"/>
    <s v="MS-17710"/>
    <s v="Maurice Satty"/>
    <x v="0"/>
    <s v="United States"/>
    <s v="Fort Worth"/>
    <x v="5"/>
    <n v="76106"/>
    <x v="2"/>
    <s v="FUR-CH-10001973"/>
    <x v="0"/>
    <x v="1"/>
    <s v="Office Star Flex Back Scooter Chair with White Frame"/>
    <n v="388.42999999999995"/>
    <n v="5"/>
    <n v="0.3"/>
    <n v="-88.783999999999978"/>
  </r>
  <r>
    <n v="1276"/>
    <x v="598"/>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x v="598"/>
    <x v="0"/>
    <x v="439"/>
    <d v="2013-05-27T00:00:00"/>
    <s v="Same Day"/>
    <s v="MS-17710"/>
    <s v="Maurice Satty"/>
    <x v="0"/>
    <s v="United States"/>
    <s v="Fort Worth"/>
    <x v="5"/>
    <n v="76106"/>
    <x v="2"/>
    <s v="TEC-AC-10000580"/>
    <x v="2"/>
    <x v="11"/>
    <s v="Logitech G13 Programmable Gameboard with LCD Display"/>
    <n v="63.991999999999997"/>
    <n v="1"/>
    <n v="0.2"/>
    <n v="-7.1990999999999961"/>
  </r>
  <r>
    <n v="1278"/>
    <x v="599"/>
    <x v="0"/>
    <x v="440"/>
    <d v="2013-05-08T00:00:00"/>
    <s v="Standard Class"/>
    <s v="BD-11770"/>
    <s v="Bryan Davis"/>
    <x v="0"/>
    <s v="United States"/>
    <s v="Houston"/>
    <x v="5"/>
    <n v="77070"/>
    <x v="2"/>
    <s v="OFF-AR-10004022"/>
    <x v="1"/>
    <x v="6"/>
    <s v="Panasonic KP-380BK Classic Electric Pencil Sharpener"/>
    <n v="86.352000000000004"/>
    <n v="3"/>
    <n v="0.2"/>
    <n v="5.3969999999999914"/>
  </r>
  <r>
    <n v="1279"/>
    <x v="600"/>
    <x v="2"/>
    <x v="78"/>
    <d v="2011-09-11T00:00:00"/>
    <s v="First Class"/>
    <s v="KC-16255"/>
    <s v="Karen Carlisle"/>
    <x v="1"/>
    <s v="United States"/>
    <s v="Macon"/>
    <x v="32"/>
    <n v="31204"/>
    <x v="0"/>
    <s v="TEC-AC-10004209"/>
    <x v="2"/>
    <x v="11"/>
    <s v="Memorex Froggy Flash Drive 4 GB"/>
    <n v="32.97"/>
    <n v="3"/>
    <n v="0"/>
    <n v="12.8583"/>
  </r>
  <r>
    <n v="1280"/>
    <x v="600"/>
    <x v="2"/>
    <x v="78"/>
    <d v="2011-09-11T00:00:00"/>
    <s v="First Class"/>
    <s v="KC-16255"/>
    <s v="Karen Carlisle"/>
    <x v="1"/>
    <s v="United States"/>
    <s v="Macon"/>
    <x v="32"/>
    <n v="31204"/>
    <x v="0"/>
    <s v="TEC-AC-10000023"/>
    <x v="2"/>
    <x v="11"/>
    <s v="Maxell 74 Minute CD-R Spindle, 50/Pack"/>
    <n v="83.88"/>
    <n v="4"/>
    <n v="0"/>
    <n v="30.196799999999996"/>
  </r>
  <r>
    <n v="1281"/>
    <x v="601"/>
    <x v="0"/>
    <x v="64"/>
    <d v="2013-09-07T00:00:00"/>
    <s v="First Class"/>
    <s v="TR-21325"/>
    <s v="Toby Ritter"/>
    <x v="0"/>
    <s v="United States"/>
    <s v="Cedar Rapids"/>
    <x v="23"/>
    <n v="52402"/>
    <x v="2"/>
    <s v="TEC-PH-10003505"/>
    <x v="2"/>
    <x v="7"/>
    <s v="Geemarc AmpliPOWER60"/>
    <n v="278.39999999999998"/>
    <n v="3"/>
    <n v="0"/>
    <n v="80.735999999999976"/>
  </r>
  <r>
    <n v="1282"/>
    <x v="602"/>
    <x v="3"/>
    <x v="359"/>
    <d v="2014-04-12T00:00:00"/>
    <s v="First Class"/>
    <s v="SA-20830"/>
    <s v="Sue Ann Reed"/>
    <x v="0"/>
    <s v="United States"/>
    <s v="Jacksonville"/>
    <x v="2"/>
    <n v="32216"/>
    <x v="0"/>
    <s v="OFF-LA-10000121"/>
    <x v="1"/>
    <x v="2"/>
    <s v="Avery 48"/>
    <n v="15.120000000000001"/>
    <n v="3"/>
    <n v="0.2"/>
    <n v="4.9139999999999988"/>
  </r>
  <r>
    <n v="1283"/>
    <x v="602"/>
    <x v="3"/>
    <x v="359"/>
    <d v="2014-04-12T00:00:00"/>
    <s v="First Class"/>
    <s v="SA-20830"/>
    <s v="Sue Ann Reed"/>
    <x v="0"/>
    <s v="United States"/>
    <s v="Jacksonville"/>
    <x v="2"/>
    <n v="32216"/>
    <x v="0"/>
    <s v="OFF-BI-10002026"/>
    <x v="1"/>
    <x v="8"/>
    <s v="Avery Arch Ring Binders"/>
    <n v="17.430000000000003"/>
    <n v="1"/>
    <n v="0.7"/>
    <n v="-13.363000000000003"/>
  </r>
  <r>
    <n v="1284"/>
    <x v="602"/>
    <x v="3"/>
    <x v="359"/>
    <d v="2014-04-12T00:00:00"/>
    <s v="First Class"/>
    <s v="SA-20830"/>
    <s v="Sue Ann Reed"/>
    <x v="0"/>
    <s v="United States"/>
    <s v="Jacksonville"/>
    <x v="2"/>
    <n v="32216"/>
    <x v="0"/>
    <s v="OFF-PA-10000994"/>
    <x v="1"/>
    <x v="10"/>
    <s v="Xerox 1915"/>
    <n v="251.64"/>
    <n v="3"/>
    <n v="0.2"/>
    <n v="88.073999999999984"/>
  </r>
  <r>
    <n v="1285"/>
    <x v="603"/>
    <x v="1"/>
    <x v="401"/>
    <d v="2012-12-12T00:00:00"/>
    <s v="Standard Class"/>
    <s v="KW-16435"/>
    <s v="Katrina Willman"/>
    <x v="0"/>
    <s v="United States"/>
    <s v="Austin"/>
    <x v="5"/>
    <n v="78745"/>
    <x v="2"/>
    <s v="OFF-BI-10002813"/>
    <x v="1"/>
    <x v="8"/>
    <s v="Avery Reinforcements for Hole-Punch Pages"/>
    <n v="2.7719999999999994"/>
    <n v="7"/>
    <n v="0.8"/>
    <n v="-4.8510000000000009"/>
  </r>
  <r>
    <n v="1286"/>
    <x v="604"/>
    <x v="0"/>
    <x v="190"/>
    <d v="2013-07-04T00:00:00"/>
    <s v="Standard Class"/>
    <s v="GM-14500"/>
    <s v="Gene McClure"/>
    <x v="0"/>
    <s v="United States"/>
    <s v="Providence"/>
    <x v="34"/>
    <n v="2908"/>
    <x v="3"/>
    <s v="OFF-ST-10000617"/>
    <x v="1"/>
    <x v="4"/>
    <s v="Woodgrain Magazine Files by Perma"/>
    <n v="14.9"/>
    <n v="5"/>
    <n v="0"/>
    <n v="1.0429999999999984"/>
  </r>
  <r>
    <n v="1287"/>
    <x v="605"/>
    <x v="1"/>
    <x v="433"/>
    <d v="2012-07-08T00:00:00"/>
    <s v="Standard Class"/>
    <s v="AD-10180"/>
    <s v="Alan Dominguez"/>
    <x v="2"/>
    <s v="United States"/>
    <s v="New York City"/>
    <x v="15"/>
    <n v="10035"/>
    <x v="3"/>
    <s v="OFF-AR-10004817"/>
    <x v="1"/>
    <x v="6"/>
    <s v="Colorific Watercolor Pencils"/>
    <n v="15.48"/>
    <n v="3"/>
    <n v="0"/>
    <n v="4.4891999999999985"/>
  </r>
  <r>
    <n v="1288"/>
    <x v="606"/>
    <x v="0"/>
    <x v="441"/>
    <d v="2013-11-27T00:00:00"/>
    <s v="Standard Class"/>
    <s v="TB-21355"/>
    <s v="Todd Boyes"/>
    <x v="1"/>
    <s v="United States"/>
    <s v="New York City"/>
    <x v="15"/>
    <n v="10009"/>
    <x v="3"/>
    <s v="FUR-FU-10000397"/>
    <x v="0"/>
    <x v="5"/>
    <s v="Luxo Economy Swing Arm Lamp"/>
    <n v="39.880000000000003"/>
    <n v="2"/>
    <n v="0"/>
    <n v="11.166400000000003"/>
  </r>
  <r>
    <n v="1289"/>
    <x v="606"/>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x v="606"/>
    <x v="0"/>
    <x v="441"/>
    <d v="2013-11-27T00:00:00"/>
    <s v="Standard Class"/>
    <s v="TB-21355"/>
    <s v="Todd Boyes"/>
    <x v="1"/>
    <s v="United States"/>
    <s v="New York City"/>
    <x v="15"/>
    <n v="10009"/>
    <x v="3"/>
    <s v="OFF-AR-10001860"/>
    <x v="1"/>
    <x v="6"/>
    <s v="BIC Liqua Brite Liner"/>
    <n v="20.82"/>
    <n v="3"/>
    <n v="0"/>
    <n v="7.4952000000000005"/>
  </r>
  <r>
    <n v="1291"/>
    <x v="607"/>
    <x v="0"/>
    <x v="338"/>
    <d v="2013-11-13T00:00:00"/>
    <s v="First Class"/>
    <s v="CC-12430"/>
    <s v="Chuck Clark"/>
    <x v="2"/>
    <s v="United States"/>
    <s v="San Francisco"/>
    <x v="1"/>
    <n v="94122"/>
    <x v="1"/>
    <s v="OFF-BI-10004970"/>
    <x v="1"/>
    <x v="8"/>
    <s v="ACCOHIDE 3-Ring Binder, Blue, 1&quot;"/>
    <n v="13.216000000000001"/>
    <n v="4"/>
    <n v="0.2"/>
    <n v="4.4603999999999999"/>
  </r>
  <r>
    <n v="1292"/>
    <x v="607"/>
    <x v="0"/>
    <x v="338"/>
    <d v="2013-11-13T00:00:00"/>
    <s v="First Class"/>
    <s v="CC-12430"/>
    <s v="Chuck Clark"/>
    <x v="2"/>
    <s v="United States"/>
    <s v="San Francisco"/>
    <x v="1"/>
    <n v="94122"/>
    <x v="1"/>
    <s v="OFF-PA-10003172"/>
    <x v="1"/>
    <x v="10"/>
    <s v="Xerox 1996"/>
    <n v="32.400000000000006"/>
    <n v="5"/>
    <n v="0"/>
    <n v="15.552000000000001"/>
  </r>
  <r>
    <n v="1293"/>
    <x v="608"/>
    <x v="1"/>
    <x v="375"/>
    <d v="2012-09-01T00:00:00"/>
    <s v="Standard Class"/>
    <s v="PF-19165"/>
    <s v="Philip Fox"/>
    <x v="0"/>
    <s v="United States"/>
    <s v="San Diego"/>
    <x v="1"/>
    <n v="92105"/>
    <x v="1"/>
    <s v="OFF-SU-10001218"/>
    <x v="1"/>
    <x v="14"/>
    <s v="Fiskars Softgrip Scissors"/>
    <n v="32.94"/>
    <n v="3"/>
    <n v="0"/>
    <n v="9.2232000000000021"/>
  </r>
  <r>
    <n v="1294"/>
    <x v="608"/>
    <x v="1"/>
    <x v="375"/>
    <d v="2012-09-01T00:00:00"/>
    <s v="Standard Class"/>
    <s v="PF-19165"/>
    <s v="Philip Fox"/>
    <x v="0"/>
    <s v="United States"/>
    <s v="San Diego"/>
    <x v="1"/>
    <n v="92105"/>
    <x v="1"/>
    <s v="OFF-PA-10002968"/>
    <x v="1"/>
    <x v="10"/>
    <s v="Xerox 1973"/>
    <n v="114.2"/>
    <n v="5"/>
    <n v="0"/>
    <n v="52.531999999999996"/>
  </r>
  <r>
    <n v="1295"/>
    <x v="608"/>
    <x v="1"/>
    <x v="375"/>
    <d v="2012-09-01T00:00:00"/>
    <s v="Standard Class"/>
    <s v="PF-19165"/>
    <s v="Philip Fox"/>
    <x v="0"/>
    <s v="United States"/>
    <s v="San Diego"/>
    <x v="1"/>
    <n v="92105"/>
    <x v="1"/>
    <s v="OFF-LA-10000134"/>
    <x v="1"/>
    <x v="2"/>
    <s v="Avery 511"/>
    <n v="3.08"/>
    <n v="1"/>
    <n v="0"/>
    <n v="1.4783999999999999"/>
  </r>
  <r>
    <n v="1296"/>
    <x v="609"/>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x v="610"/>
    <x v="3"/>
    <x v="247"/>
    <d v="2015-01-04T00:00:00"/>
    <s v="Standard Class"/>
    <s v="EB-13975"/>
    <s v="Erica Bern"/>
    <x v="1"/>
    <s v="United States"/>
    <s v="Fairfield"/>
    <x v="1"/>
    <n v="94533"/>
    <x v="1"/>
    <s v="OFF-BI-10002103"/>
    <x v="1"/>
    <x v="8"/>
    <s v="Cardinal Slant-D Ring Binder, Heavy Gauge Vinyl"/>
    <n v="13.904"/>
    <n v="2"/>
    <n v="0.2"/>
    <n v="4.5187999999999997"/>
  </r>
  <r>
    <n v="1298"/>
    <x v="610"/>
    <x v="3"/>
    <x v="247"/>
    <d v="2015-01-04T00:00:00"/>
    <s v="Standard Class"/>
    <s v="EB-13975"/>
    <s v="Erica Bern"/>
    <x v="1"/>
    <s v="United States"/>
    <s v="Fairfield"/>
    <x v="1"/>
    <n v="94533"/>
    <x v="1"/>
    <s v="OFF-BI-10004632"/>
    <x v="1"/>
    <x v="8"/>
    <s v="GBC Binding covers"/>
    <n v="20.72"/>
    <n v="2"/>
    <n v="0.2"/>
    <n v="6.4749999999999979"/>
  </r>
  <r>
    <n v="1299"/>
    <x v="611"/>
    <x v="0"/>
    <x v="16"/>
    <d v="2013-12-13T00:00:00"/>
    <s v="Second Class"/>
    <s v="QJ-19255"/>
    <s v="Quincy Jones"/>
    <x v="1"/>
    <s v="United States"/>
    <s v="Saint Paul"/>
    <x v="11"/>
    <n v="55106"/>
    <x v="2"/>
    <s v="TEC-PH-10003555"/>
    <x v="2"/>
    <x v="7"/>
    <s v="Motorola HK250 Universal Bluetooth Headset"/>
    <n v="114.94999999999999"/>
    <n v="5"/>
    <n v="0"/>
    <n v="2.2990000000000066"/>
  </r>
  <r>
    <n v="1300"/>
    <x v="612"/>
    <x v="1"/>
    <x v="242"/>
    <d v="2012-10-07T00:00:00"/>
    <s v="First Class"/>
    <s v="AA-10315"/>
    <s v="Alex Avila"/>
    <x v="0"/>
    <s v="United States"/>
    <s v="San Francisco"/>
    <x v="1"/>
    <n v="94109"/>
    <x v="1"/>
    <s v="OFF-ST-10001590"/>
    <x v="1"/>
    <x v="4"/>
    <s v="Tenex Personal Project File with Scoop Front Design, Black"/>
    <n v="26.96"/>
    <n v="2"/>
    <n v="0"/>
    <n v="7.0095999999999989"/>
  </r>
  <r>
    <n v="1301"/>
    <x v="613"/>
    <x v="0"/>
    <x v="443"/>
    <d v="2013-12-26T00:00:00"/>
    <s v="Second Class"/>
    <s v="LC-17140"/>
    <s v="Logan Currie"/>
    <x v="0"/>
    <s v="United States"/>
    <s v="Springfield"/>
    <x v="17"/>
    <n v="22153"/>
    <x v="0"/>
    <s v="FUR-FU-10003664"/>
    <x v="0"/>
    <x v="5"/>
    <s v="Electrix Architect's Clamp-On Swing Arm Lamp, Black"/>
    <n v="572.76"/>
    <n v="6"/>
    <n v="0"/>
    <n v="166.10039999999995"/>
  </r>
  <r>
    <n v="1302"/>
    <x v="613"/>
    <x v="0"/>
    <x v="443"/>
    <d v="2013-12-26T00:00:00"/>
    <s v="Second Class"/>
    <s v="LC-17140"/>
    <s v="Logan Currie"/>
    <x v="0"/>
    <s v="United States"/>
    <s v="Springfield"/>
    <x v="17"/>
    <n v="22153"/>
    <x v="0"/>
    <s v="FUR-FU-10003664"/>
    <x v="0"/>
    <x v="5"/>
    <s v="Electrix Architect's Clamp-On Swing Arm Lamp, Black"/>
    <n v="286.38"/>
    <n v="3"/>
    <n v="0"/>
    <n v="83.050199999999975"/>
  </r>
  <r>
    <n v="1303"/>
    <x v="614"/>
    <x v="1"/>
    <x v="444"/>
    <d v="2012-09-24T00:00:00"/>
    <s v="Second Class"/>
    <s v="TC-21535"/>
    <s v="Tracy Collins"/>
    <x v="2"/>
    <s v="United States"/>
    <s v="Arlington"/>
    <x v="17"/>
    <n v="22204"/>
    <x v="0"/>
    <s v="FUR-BO-10003433"/>
    <x v="0"/>
    <x v="0"/>
    <s v="Sauder Cornerstone Collection Library"/>
    <n v="61.96"/>
    <n v="2"/>
    <n v="0"/>
    <n v="4.3371999999999957"/>
  </r>
  <r>
    <n v="1304"/>
    <x v="615"/>
    <x v="3"/>
    <x v="445"/>
    <d v="2014-07-08T00:00:00"/>
    <s v="Standard Class"/>
    <s v="CS-12460"/>
    <s v="Chuck Sachs"/>
    <x v="0"/>
    <s v="United States"/>
    <s v="Columbus"/>
    <x v="32"/>
    <n v="31907"/>
    <x v="0"/>
    <s v="FUR-FU-10002554"/>
    <x v="0"/>
    <x v="5"/>
    <s v="Westinghouse Floor Lamp with Metal Mesh Shade, Black"/>
    <n v="23.99"/>
    <n v="1"/>
    <n v="0"/>
    <n v="5.5176999999999978"/>
  </r>
  <r>
    <n v="1305"/>
    <x v="615"/>
    <x v="3"/>
    <x v="445"/>
    <d v="2014-07-08T00:00:00"/>
    <s v="Standard Class"/>
    <s v="CS-12460"/>
    <s v="Chuck Sachs"/>
    <x v="0"/>
    <s v="United States"/>
    <s v="Columbus"/>
    <x v="32"/>
    <n v="31907"/>
    <x v="0"/>
    <s v="TEC-PH-10001557"/>
    <x v="2"/>
    <x v="7"/>
    <s v="Pyle PMP37LED"/>
    <n v="287.96999999999997"/>
    <n v="3"/>
    <n v="0"/>
    <n v="77.751899999999992"/>
  </r>
  <r>
    <n v="1306"/>
    <x v="61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x v="617"/>
    <x v="0"/>
    <x v="23"/>
    <d v="2013-06-22T00:00:00"/>
    <s v="First Class"/>
    <s v="RC-19825"/>
    <s v="Roy Collins"/>
    <x v="0"/>
    <s v="United States"/>
    <s v="Pasadena"/>
    <x v="1"/>
    <n v="91104"/>
    <x v="1"/>
    <s v="OFF-PA-10002986"/>
    <x v="1"/>
    <x v="10"/>
    <s v="Xerox 1898"/>
    <n v="46.76"/>
    <n v="7"/>
    <n v="0"/>
    <n v="22.444800000000001"/>
  </r>
  <r>
    <n v="1308"/>
    <x v="617"/>
    <x v="0"/>
    <x v="23"/>
    <d v="2013-06-22T00:00:00"/>
    <s v="First Class"/>
    <s v="RC-19825"/>
    <s v="Roy Collins"/>
    <x v="0"/>
    <s v="United States"/>
    <s v="Pasadena"/>
    <x v="1"/>
    <n v="91104"/>
    <x v="1"/>
    <s v="OFF-BI-10000320"/>
    <x v="1"/>
    <x v="8"/>
    <s v="GBC Plastic Binding Combs"/>
    <n v="17.712"/>
    <n v="3"/>
    <n v="0.2"/>
    <n v="6.4206000000000012"/>
  </r>
  <r>
    <n v="1309"/>
    <x v="617"/>
    <x v="0"/>
    <x v="23"/>
    <d v="2013-06-22T00:00:00"/>
    <s v="First Class"/>
    <s v="RC-19825"/>
    <s v="Roy Collins"/>
    <x v="0"/>
    <s v="United States"/>
    <s v="Pasadena"/>
    <x v="1"/>
    <n v="91104"/>
    <x v="1"/>
    <s v="OFF-AP-10003971"/>
    <x v="1"/>
    <x v="9"/>
    <s v="Belkin 6 Outlet Metallic Surge Strip"/>
    <n v="21.78"/>
    <n v="2"/>
    <n v="0"/>
    <n v="5.6628000000000007"/>
  </r>
  <r>
    <n v="1310"/>
    <x v="617"/>
    <x v="0"/>
    <x v="23"/>
    <d v="2013-06-22T00:00:00"/>
    <s v="First Class"/>
    <s v="RC-19825"/>
    <s v="Roy Collins"/>
    <x v="0"/>
    <s v="United States"/>
    <s v="Pasadena"/>
    <x v="1"/>
    <n v="91104"/>
    <x v="1"/>
    <s v="OFF-ST-10001469"/>
    <x v="1"/>
    <x v="4"/>
    <s v="Fellowes Bankers Box Recycled Super Stor/Drawer"/>
    <n v="161.94"/>
    <n v="3"/>
    <n v="0"/>
    <n v="9.716399999999993"/>
  </r>
  <r>
    <n v="1311"/>
    <x v="617"/>
    <x v="0"/>
    <x v="23"/>
    <d v="2013-06-22T00:00:00"/>
    <s v="First Class"/>
    <s v="RC-19825"/>
    <s v="Roy Collins"/>
    <x v="0"/>
    <s v="United States"/>
    <s v="Pasadena"/>
    <x v="1"/>
    <n v="91104"/>
    <x v="1"/>
    <s v="FUR-CH-10003846"/>
    <x v="0"/>
    <x v="1"/>
    <s v="Hon Valutask Swivel Chairs"/>
    <n v="161.56800000000001"/>
    <n v="2"/>
    <n v="0.2"/>
    <n v="-8.0783999999999949"/>
  </r>
  <r>
    <n v="1312"/>
    <x v="618"/>
    <x v="0"/>
    <x v="10"/>
    <d v="2013-12-14T00:00:00"/>
    <s v="Standard Class"/>
    <s v="FM-14380"/>
    <s v="Fred McMath"/>
    <x v="0"/>
    <s v="United States"/>
    <s v="Lawrence"/>
    <x v="31"/>
    <n v="1841"/>
    <x v="3"/>
    <s v="OFF-LA-10001404"/>
    <x v="1"/>
    <x v="2"/>
    <s v="Avery 517"/>
    <n v="3.69"/>
    <n v="1"/>
    <n v="0"/>
    <n v="1.7343"/>
  </r>
  <r>
    <n v="1313"/>
    <x v="618"/>
    <x v="0"/>
    <x v="10"/>
    <d v="2013-12-14T00:00:00"/>
    <s v="Standard Class"/>
    <s v="FM-14380"/>
    <s v="Fred McMath"/>
    <x v="0"/>
    <s v="United States"/>
    <s v="Lawrence"/>
    <x v="31"/>
    <n v="1841"/>
    <x v="3"/>
    <s v="OFF-LA-10001474"/>
    <x v="1"/>
    <x v="2"/>
    <s v="Avery 477"/>
    <n v="122.12"/>
    <n v="4"/>
    <n v="0"/>
    <n v="56.175200000000004"/>
  </r>
  <r>
    <n v="1314"/>
    <x v="619"/>
    <x v="0"/>
    <x v="446"/>
    <d v="2013-10-02T00:00:00"/>
    <s v="Standard Class"/>
    <s v="PK-19075"/>
    <s v="Pete Kriz"/>
    <x v="0"/>
    <s v="United States"/>
    <s v="Columbus"/>
    <x v="24"/>
    <n v="43229"/>
    <x v="3"/>
    <s v="FUR-CH-10003199"/>
    <x v="0"/>
    <x v="1"/>
    <s v="Office Star - Contemporary Task Swivel Chair"/>
    <n v="155.37199999999999"/>
    <n v="2"/>
    <n v="0.3"/>
    <n v="-13.317599999999999"/>
  </r>
  <r>
    <n v="1315"/>
    <x v="620"/>
    <x v="0"/>
    <x v="122"/>
    <d v="2013-12-24T00:00:00"/>
    <s v="Standard Class"/>
    <s v="HG-14965"/>
    <s v="Henry Goldwyn"/>
    <x v="1"/>
    <s v="United States"/>
    <s v="Los Angeles"/>
    <x v="1"/>
    <n v="90032"/>
    <x v="1"/>
    <s v="OFF-PA-10003072"/>
    <x v="1"/>
    <x v="10"/>
    <s v="Eureka Recycled Copy Paper 8 1/2&quot; x 11&quot;, Ream"/>
    <n v="38.880000000000003"/>
    <n v="6"/>
    <n v="0"/>
    <n v="18.662400000000002"/>
  </r>
  <r>
    <n v="1316"/>
    <x v="620"/>
    <x v="0"/>
    <x v="122"/>
    <d v="2013-12-24T00:00:00"/>
    <s v="Standard Class"/>
    <s v="HG-14965"/>
    <s v="Henry Goldwyn"/>
    <x v="1"/>
    <s v="United States"/>
    <s v="Los Angeles"/>
    <x v="1"/>
    <n v="90032"/>
    <x v="1"/>
    <s v="FUR-FU-10004960"/>
    <x v="0"/>
    <x v="5"/>
    <s v="Seth Thomas 12&quot; Clock w/ Goldtone Case"/>
    <n v="183.84"/>
    <n v="8"/>
    <n v="0"/>
    <n v="62.505600000000001"/>
  </r>
  <r>
    <n v="1317"/>
    <x v="620"/>
    <x v="0"/>
    <x v="122"/>
    <d v="2013-12-24T00:00:00"/>
    <s v="Standard Class"/>
    <s v="HG-14965"/>
    <s v="Henry Goldwyn"/>
    <x v="1"/>
    <s v="United States"/>
    <s v="Los Angeles"/>
    <x v="1"/>
    <n v="90032"/>
    <x v="1"/>
    <s v="OFF-SU-10003505"/>
    <x v="1"/>
    <x v="14"/>
    <s v="Premier Electric Letter Opener"/>
    <n v="579.29999999999995"/>
    <n v="5"/>
    <n v="0"/>
    <n v="28.964999999999961"/>
  </r>
  <r>
    <n v="1318"/>
    <x v="621"/>
    <x v="3"/>
    <x v="389"/>
    <d v="2014-12-15T00:00:00"/>
    <s v="Standard Class"/>
    <s v="HA-14920"/>
    <s v="Helen Andreada"/>
    <x v="0"/>
    <s v="United States"/>
    <s v="Philadelphia"/>
    <x v="9"/>
    <n v="19120"/>
    <x v="3"/>
    <s v="TEC-AC-10003116"/>
    <x v="2"/>
    <x v="11"/>
    <s v="Memorex Froggy Flash Drive 8 GB"/>
    <n v="14.200000000000001"/>
    <n v="1"/>
    <n v="0.2"/>
    <n v="3.3724999999999992"/>
  </r>
  <r>
    <n v="1319"/>
    <x v="622"/>
    <x v="2"/>
    <x v="268"/>
    <d v="2011-07-05T00:00:00"/>
    <s v="Standard Class"/>
    <s v="LW-16825"/>
    <s v="Laurel Workman"/>
    <x v="1"/>
    <s v="United States"/>
    <s v="Deltona"/>
    <x v="2"/>
    <n v="32725"/>
    <x v="0"/>
    <s v="TEC-PH-10004586"/>
    <x v="2"/>
    <x v="7"/>
    <s v="Wilson SignalBoost 841262 DB PRO Amplifier Kit"/>
    <n v="575.91999999999996"/>
    <n v="2"/>
    <n v="0.2"/>
    <n v="71.989999999999981"/>
  </r>
  <r>
    <n v="1320"/>
    <x v="622"/>
    <x v="2"/>
    <x v="268"/>
    <d v="2011-07-05T00:00:00"/>
    <s v="Standard Class"/>
    <s v="LW-16825"/>
    <s v="Laurel Workman"/>
    <x v="1"/>
    <s v="United States"/>
    <s v="Deltona"/>
    <x v="2"/>
    <n v="32725"/>
    <x v="0"/>
    <s v="OFF-BI-10000546"/>
    <x v="1"/>
    <x v="8"/>
    <s v="Avery Durable Binders"/>
    <n v="5.1840000000000011"/>
    <n v="6"/>
    <n v="0.7"/>
    <n v="-3.6288"/>
  </r>
  <r>
    <n v="1321"/>
    <x v="623"/>
    <x v="3"/>
    <x v="447"/>
    <d v="2014-02-09T00:00:00"/>
    <s v="Standard Class"/>
    <s v="MC-17575"/>
    <s v="Matt Collins"/>
    <x v="0"/>
    <s v="United States"/>
    <s v="Cincinnati"/>
    <x v="24"/>
    <n v="45231"/>
    <x v="3"/>
    <s v="OFF-BI-10002071"/>
    <x v="1"/>
    <x v="8"/>
    <s v="Fellowes Black Plastic Comb Bindings"/>
    <n v="5.2290000000000001"/>
    <n v="3"/>
    <n v="0.7"/>
    <n v="-4.1831999999999976"/>
  </r>
  <r>
    <n v="1322"/>
    <x v="623"/>
    <x v="3"/>
    <x v="447"/>
    <d v="2014-02-09T00:00:00"/>
    <s v="Standard Class"/>
    <s v="MC-17575"/>
    <s v="Matt Collins"/>
    <x v="0"/>
    <s v="United States"/>
    <s v="Cincinnati"/>
    <x v="24"/>
    <n v="45231"/>
    <x v="3"/>
    <s v="OFF-ST-10001490"/>
    <x v="1"/>
    <x v="4"/>
    <s v="Hot File 7-Pocket, Floor Stand"/>
    <n v="285.55200000000002"/>
    <n v="2"/>
    <n v="0.2"/>
    <n v="35.69399999999996"/>
  </r>
  <r>
    <n v="1323"/>
    <x v="624"/>
    <x v="3"/>
    <x v="448"/>
    <d v="2014-03-09T00:00:00"/>
    <s v="Standard Class"/>
    <s v="LP-17095"/>
    <s v="Liz Preis"/>
    <x v="0"/>
    <s v="United States"/>
    <s v="Murray"/>
    <x v="0"/>
    <n v="42071"/>
    <x v="0"/>
    <s v="OFF-AP-10004859"/>
    <x v="1"/>
    <x v="9"/>
    <s v="Acco 6 Outlet Guardian Premium Surge Suppressor"/>
    <n v="72.8"/>
    <n v="5"/>
    <n v="0"/>
    <n v="19.656000000000002"/>
  </r>
  <r>
    <n v="1324"/>
    <x v="625"/>
    <x v="3"/>
    <x v="449"/>
    <d v="2014-10-11T00:00:00"/>
    <s v="First Class"/>
    <s v="EB-14170"/>
    <s v="Evan Bailliet"/>
    <x v="0"/>
    <s v="United States"/>
    <s v="Wilmington"/>
    <x v="3"/>
    <n v="28403"/>
    <x v="0"/>
    <s v="OFF-PA-10002659"/>
    <x v="1"/>
    <x v="10"/>
    <s v="Avoid Verbal Orders Carbonless Minifold Book"/>
    <n v="10.816000000000001"/>
    <n v="4"/>
    <n v="0.2"/>
    <n v="3.5151999999999988"/>
  </r>
  <r>
    <n v="1325"/>
    <x v="626"/>
    <x v="2"/>
    <x v="450"/>
    <d v="2011-10-03T00:00:00"/>
    <s v="Standard Class"/>
    <s v="GZ-14545"/>
    <s v="George Zrebassa"/>
    <x v="1"/>
    <s v="United States"/>
    <s v="Lawrence"/>
    <x v="31"/>
    <n v="1841"/>
    <x v="3"/>
    <s v="OFF-ST-10001321"/>
    <x v="1"/>
    <x v="4"/>
    <s v="Decoflex Hanging Personal Folder File, Blue"/>
    <n v="46.26"/>
    <n v="3"/>
    <n v="0"/>
    <n v="12.490200000000003"/>
  </r>
  <r>
    <n v="1326"/>
    <x v="627"/>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x v="628"/>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x v="629"/>
    <x v="0"/>
    <x v="452"/>
    <d v="2013-04-02T00:00:00"/>
    <s v="First Class"/>
    <s v="CP-12085"/>
    <s v="Cathy Prescott"/>
    <x v="1"/>
    <s v="United States"/>
    <s v="Norwich"/>
    <x v="29"/>
    <n v="6360"/>
    <x v="3"/>
    <s v="OFF-PA-10004156"/>
    <x v="1"/>
    <x v="10"/>
    <s v="Xerox 188"/>
    <n v="11.34"/>
    <n v="1"/>
    <n v="0"/>
    <n v="5.5565999999999995"/>
  </r>
  <r>
    <n v="1329"/>
    <x v="630"/>
    <x v="3"/>
    <x v="453"/>
    <d v="2014-10-19T00:00:00"/>
    <s v="Second Class"/>
    <s v="FG-14260"/>
    <s v="Frank Gastineau"/>
    <x v="2"/>
    <s v="United States"/>
    <s v="San Francisco"/>
    <x v="1"/>
    <n v="94110"/>
    <x v="1"/>
    <s v="OFF-AR-10002818"/>
    <x v="1"/>
    <x v="6"/>
    <s v="Panasonic KP-310 Heavy-Duty Electric Pencil Sharpener"/>
    <n v="87.92"/>
    <n v="4"/>
    <n v="0"/>
    <n v="26.375999999999998"/>
  </r>
  <r>
    <n v="1330"/>
    <x v="631"/>
    <x v="0"/>
    <x v="454"/>
    <d v="2013-05-28T00:00:00"/>
    <s v="Standard Class"/>
    <s v="LD-17005"/>
    <s v="Lisa DeCherney"/>
    <x v="0"/>
    <s v="United States"/>
    <s v="San Francisco"/>
    <x v="1"/>
    <n v="94109"/>
    <x v="1"/>
    <s v="FUR-FU-10003691"/>
    <x v="0"/>
    <x v="5"/>
    <s v="Eldon Image Series Desk Accessories, Ebony"/>
    <n v="37.049999999999997"/>
    <n v="3"/>
    <n v="0"/>
    <n v="16.302"/>
  </r>
  <r>
    <n v="1331"/>
    <x v="632"/>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x v="632"/>
    <x v="3"/>
    <x v="455"/>
    <d v="2014-06-07T00:00:00"/>
    <s v="Standard Class"/>
    <s v="AB-10255"/>
    <s v="Alejandro Ballentine"/>
    <x v="2"/>
    <s v="United States"/>
    <s v="Lorain"/>
    <x v="24"/>
    <n v="44052"/>
    <x v="3"/>
    <s v="OFF-ST-10004507"/>
    <x v="1"/>
    <x v="4"/>
    <s v="Advantus Rolling Storage Box"/>
    <n v="27.439999999999998"/>
    <n v="2"/>
    <n v="0.2"/>
    <n v="2.4009999999999998"/>
  </r>
  <r>
    <n v="1333"/>
    <x v="633"/>
    <x v="2"/>
    <x v="456"/>
    <d v="2011-02-22T00:00:00"/>
    <s v="Standard Class"/>
    <s v="MN-17935"/>
    <s v="Michael Nguyen"/>
    <x v="0"/>
    <s v="United States"/>
    <s v="Dallas"/>
    <x v="5"/>
    <n v="75220"/>
    <x v="2"/>
    <s v="OFF-BI-10002012"/>
    <x v="1"/>
    <x v="8"/>
    <s v="Wilson Jones Easy Flow II Sheet Lifters"/>
    <n v="1.0799999999999998"/>
    <n v="3"/>
    <n v="0.8"/>
    <n v="-1.7280000000000002"/>
  </r>
  <r>
    <n v="1334"/>
    <x v="633"/>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x v="634"/>
    <x v="2"/>
    <x v="457"/>
    <d v="2011-05-10T00:00:00"/>
    <s v="Standard Class"/>
    <s v="HP-14815"/>
    <s v="Harold Pawlan"/>
    <x v="2"/>
    <s v="United States"/>
    <s v="Los Angeles"/>
    <x v="1"/>
    <n v="90049"/>
    <x v="1"/>
    <s v="OFF-BI-10003684"/>
    <x v="1"/>
    <x v="8"/>
    <s v="Wilson Jones Legal Size Ring Binders"/>
    <n v="140.73599999999999"/>
    <n v="8"/>
    <n v="0.2"/>
    <n v="52.775999999999996"/>
  </r>
  <r>
    <n v="1336"/>
    <x v="635"/>
    <x v="0"/>
    <x v="458"/>
    <d v="2013-05-24T00:00:00"/>
    <s v="Standard Class"/>
    <s v="JR-15670"/>
    <s v="Jim Radford"/>
    <x v="0"/>
    <s v="United States"/>
    <s v="Middletown"/>
    <x v="29"/>
    <n v="6457"/>
    <x v="3"/>
    <s v="OFF-ST-10002574"/>
    <x v="1"/>
    <x v="4"/>
    <s v="SAFCO Commercial Wire Shelving, Black"/>
    <n v="552.55999999999995"/>
    <n v="4"/>
    <n v="0"/>
    <n v="0"/>
  </r>
  <r>
    <n v="1337"/>
    <x v="636"/>
    <x v="3"/>
    <x v="459"/>
    <d v="2014-04-08T00:00:00"/>
    <s v="Standard Class"/>
    <s v="JF-15190"/>
    <s v="Jamie Frazer"/>
    <x v="0"/>
    <s v="United States"/>
    <s v="Los Angeles"/>
    <x v="1"/>
    <n v="90008"/>
    <x v="1"/>
    <s v="FUR-FU-10003724"/>
    <x v="0"/>
    <x v="5"/>
    <s v="Westinghouse Clip-On Gooseneck Lamps"/>
    <n v="25.11"/>
    <n v="3"/>
    <n v="0"/>
    <n v="6.5285999999999991"/>
  </r>
  <r>
    <n v="1338"/>
    <x v="637"/>
    <x v="3"/>
    <x v="185"/>
    <d v="2014-04-03T00:00:00"/>
    <s v="Second Class"/>
    <s v="CM-12115"/>
    <s v="Chad McGuire"/>
    <x v="0"/>
    <s v="United States"/>
    <s v="New York City"/>
    <x v="15"/>
    <n v="10011"/>
    <x v="3"/>
    <s v="FUR-FU-10004018"/>
    <x v="0"/>
    <x v="5"/>
    <s v="Tensor Computer Mounted Lamp"/>
    <n v="29.78"/>
    <n v="2"/>
    <n v="0"/>
    <n v="8.0406000000000013"/>
  </r>
  <r>
    <n v="1339"/>
    <x v="637"/>
    <x v="3"/>
    <x v="185"/>
    <d v="2014-04-03T00:00:00"/>
    <s v="Second Class"/>
    <s v="CM-12115"/>
    <s v="Chad McGuire"/>
    <x v="0"/>
    <s v="United States"/>
    <s v="New York City"/>
    <x v="15"/>
    <n v="10011"/>
    <x v="3"/>
    <s v="TEC-PH-10002549"/>
    <x v="2"/>
    <x v="7"/>
    <s v="Polycom SoundPoint IP 450 VoIP phone"/>
    <n v="677.58"/>
    <n v="3"/>
    <n v="0"/>
    <n v="176.17080000000001"/>
  </r>
  <r>
    <n v="1340"/>
    <x v="637"/>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x v="638"/>
    <x v="3"/>
    <x v="460"/>
    <d v="2014-01-05T00:00:00"/>
    <s v="First Class"/>
    <s v="AS-10045"/>
    <s v="Aaron Smayling"/>
    <x v="1"/>
    <s v="United States"/>
    <s v="Jacksonville"/>
    <x v="3"/>
    <n v="28540"/>
    <x v="0"/>
    <s v="TEC-MA-10002178"/>
    <x v="2"/>
    <x v="15"/>
    <s v="Cisco CP-7937G Unified IP Conference Station Phone"/>
    <n v="695.7"/>
    <n v="2"/>
    <n v="0.5"/>
    <n v="-27.827999999999975"/>
  </r>
  <r>
    <n v="1342"/>
    <x v="638"/>
    <x v="3"/>
    <x v="460"/>
    <d v="2014-01-05T00:00:00"/>
    <s v="First Class"/>
    <s v="AS-10045"/>
    <s v="Aaron Smayling"/>
    <x v="1"/>
    <s v="United States"/>
    <s v="Jacksonville"/>
    <x v="3"/>
    <n v="28540"/>
    <x v="0"/>
    <s v="OFF-BI-10003694"/>
    <x v="1"/>
    <x v="8"/>
    <s v="Avery 3 1/2&quot; Diskette Storage Pages, 10/Pack"/>
    <n v="15.66"/>
    <n v="5"/>
    <n v="0.7"/>
    <n v="-12.527999999999995"/>
  </r>
  <r>
    <n v="1343"/>
    <x v="638"/>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x v="639"/>
    <x v="1"/>
    <x v="71"/>
    <d v="2012-06-01T00:00:00"/>
    <s v="Standard Class"/>
    <s v="KB-16315"/>
    <s v="Karl Braun"/>
    <x v="0"/>
    <s v="United States"/>
    <s v="Freeport"/>
    <x v="15"/>
    <n v="11520"/>
    <x v="3"/>
    <s v="OFF-AR-10000411"/>
    <x v="1"/>
    <x v="6"/>
    <s v="Boston 16701 Slimline Battery Pencil Sharpener"/>
    <n v="47.82"/>
    <n v="3"/>
    <n v="0"/>
    <n v="14.345999999999995"/>
  </r>
  <r>
    <n v="1345"/>
    <x v="639"/>
    <x v="1"/>
    <x v="71"/>
    <d v="2012-06-01T00:00:00"/>
    <s v="Standard Class"/>
    <s v="KB-16315"/>
    <s v="Karl Braun"/>
    <x v="0"/>
    <s v="United States"/>
    <s v="Freeport"/>
    <x v="15"/>
    <n v="11520"/>
    <x v="3"/>
    <s v="OFF-LA-10000262"/>
    <x v="1"/>
    <x v="2"/>
    <s v="Avery 494"/>
    <n v="13.049999999999999"/>
    <n v="5"/>
    <n v="0"/>
    <n v="6.0029999999999992"/>
  </r>
  <r>
    <n v="1346"/>
    <x v="640"/>
    <x v="2"/>
    <x v="461"/>
    <d v="2011-03-24T00:00:00"/>
    <s v="Standard Class"/>
    <s v="BN-11515"/>
    <s v="Bradley Nguyen"/>
    <x v="0"/>
    <s v="United States"/>
    <s v="Lakeville"/>
    <x v="11"/>
    <n v="55044"/>
    <x v="2"/>
    <s v="OFF-AP-10001154"/>
    <x v="1"/>
    <x v="9"/>
    <s v="Bionaire Personal Warm Mist Humidifier/Vaporizer"/>
    <n v="93.78"/>
    <n v="2"/>
    <n v="0"/>
    <n v="36.574200000000005"/>
  </r>
  <r>
    <n v="1347"/>
    <x v="640"/>
    <x v="2"/>
    <x v="461"/>
    <d v="2011-03-24T00:00:00"/>
    <s v="Standard Class"/>
    <s v="BN-11515"/>
    <s v="Bradley Nguyen"/>
    <x v="0"/>
    <s v="United States"/>
    <s v="Lakeville"/>
    <x v="11"/>
    <n v="55044"/>
    <x v="2"/>
    <s v="OFF-PA-10000466"/>
    <x v="1"/>
    <x v="10"/>
    <s v="Memo Book, 100 Message Capacity, 5 3/8” x 11”"/>
    <n v="47.18"/>
    <n v="7"/>
    <n v="0"/>
    <n v="23.59"/>
  </r>
  <r>
    <n v="1348"/>
    <x v="640"/>
    <x v="2"/>
    <x v="461"/>
    <d v="2011-03-24T00:00:00"/>
    <s v="Standard Class"/>
    <s v="BN-11515"/>
    <s v="Bradley Nguyen"/>
    <x v="0"/>
    <s v="United States"/>
    <s v="Lakeville"/>
    <x v="11"/>
    <n v="55044"/>
    <x v="2"/>
    <s v="OFF-AR-10003829"/>
    <x v="1"/>
    <x v="6"/>
    <s v="Newell 35"/>
    <n v="19.68"/>
    <n v="6"/>
    <n v="0"/>
    <n v="5.7071999999999976"/>
  </r>
  <r>
    <n v="1349"/>
    <x v="640"/>
    <x v="2"/>
    <x v="461"/>
    <d v="2011-03-24T00:00:00"/>
    <s v="Standard Class"/>
    <s v="BN-11515"/>
    <s v="Bradley Nguyen"/>
    <x v="0"/>
    <s v="United States"/>
    <s v="Lakeville"/>
    <x v="11"/>
    <n v="55044"/>
    <x v="2"/>
    <s v="OFF-BI-10001758"/>
    <x v="1"/>
    <x v="8"/>
    <s v="Wilson Jones 14 Line Acrylic Coated Pressboard Data Binders"/>
    <n v="53.4"/>
    <n v="10"/>
    <n v="0"/>
    <n v="25.097999999999999"/>
  </r>
  <r>
    <n v="1350"/>
    <x v="640"/>
    <x v="2"/>
    <x v="461"/>
    <d v="2011-03-24T00:00:00"/>
    <s v="Standard Class"/>
    <s v="BN-11515"/>
    <s v="Bradley Nguyen"/>
    <x v="0"/>
    <s v="United States"/>
    <s v="Lakeville"/>
    <x v="11"/>
    <n v="55044"/>
    <x v="2"/>
    <s v="OFF-BI-10000136"/>
    <x v="1"/>
    <x v="8"/>
    <s v="Avery Non-Stick Heavy Duty View Round Locking Ring Binders"/>
    <n v="35.880000000000003"/>
    <n v="6"/>
    <n v="0"/>
    <n v="17.2224"/>
  </r>
  <r>
    <n v="1351"/>
    <x v="641"/>
    <x v="2"/>
    <x v="462"/>
    <d v="2011-10-08T00:00:00"/>
    <s v="Second Class"/>
    <s v="BP-11290"/>
    <s v="Beth Paige"/>
    <x v="0"/>
    <s v="United States"/>
    <s v="Evanston"/>
    <x v="10"/>
    <n v="60201"/>
    <x v="2"/>
    <s v="FUR-CH-10002880"/>
    <x v="0"/>
    <x v="1"/>
    <s v="Global High-Back Leather Tilter, Burgundy"/>
    <n v="258.279"/>
    <n v="3"/>
    <n v="0.3"/>
    <n v="-70.104300000000023"/>
  </r>
  <r>
    <n v="1352"/>
    <x v="642"/>
    <x v="0"/>
    <x v="463"/>
    <d v="2013-04-01T00:00:00"/>
    <s v="First Class"/>
    <s v="AS-10045"/>
    <s v="Aaron Smayling"/>
    <x v="1"/>
    <s v="United States"/>
    <s v="Arlington"/>
    <x v="17"/>
    <n v="22204"/>
    <x v="0"/>
    <s v="OFF-ST-10000649"/>
    <x v="1"/>
    <x v="4"/>
    <s v="Hanging Personal Folder File"/>
    <n v="31.4"/>
    <n v="2"/>
    <n v="0"/>
    <n v="7.8500000000000014"/>
  </r>
  <r>
    <n v="1353"/>
    <x v="643"/>
    <x v="3"/>
    <x v="464"/>
    <d v="2014-05-10T00:00:00"/>
    <s v="Standard Class"/>
    <s v="LW-16990"/>
    <s v="Lindsay Williams"/>
    <x v="1"/>
    <s v="United States"/>
    <s v="San Francisco"/>
    <x v="1"/>
    <n v="94109"/>
    <x v="1"/>
    <s v="TEC-PH-10003092"/>
    <x v="2"/>
    <x v="7"/>
    <s v="Motorola L804"/>
    <n v="183.96"/>
    <n v="5"/>
    <n v="0.2"/>
    <n v="20.695499999999988"/>
  </r>
  <r>
    <n v="1354"/>
    <x v="643"/>
    <x v="3"/>
    <x v="464"/>
    <d v="2014-05-10T00:00:00"/>
    <s v="Standard Class"/>
    <s v="LW-16990"/>
    <s v="Lindsay Williams"/>
    <x v="1"/>
    <s v="United States"/>
    <s v="San Francisco"/>
    <x v="1"/>
    <n v="94109"/>
    <x v="1"/>
    <s v="OFF-PA-10002250"/>
    <x v="1"/>
    <x v="10"/>
    <s v="Things To Do Today Pad"/>
    <n v="17.61"/>
    <n v="3"/>
    <n v="0"/>
    <n v="8.4527999999999999"/>
  </r>
  <r>
    <n v="1355"/>
    <x v="643"/>
    <x v="3"/>
    <x v="464"/>
    <d v="2014-05-10T00:00:00"/>
    <s v="Standard Class"/>
    <s v="LW-16990"/>
    <s v="Lindsay Williams"/>
    <x v="1"/>
    <s v="United States"/>
    <s v="San Francisco"/>
    <x v="1"/>
    <n v="94109"/>
    <x v="1"/>
    <s v="FUR-TA-10003473"/>
    <x v="0"/>
    <x v="3"/>
    <s v="Bretford Rectangular Conference Table Tops"/>
    <n v="300.904"/>
    <n v="1"/>
    <n v="0.2"/>
    <n v="11.283900000000017"/>
  </r>
  <r>
    <n v="1356"/>
    <x v="644"/>
    <x v="2"/>
    <x v="260"/>
    <d v="2011-07-05T00:00:00"/>
    <s v="Same Day"/>
    <s v="DC-12850"/>
    <s v="Dan Campbell"/>
    <x v="0"/>
    <s v="United States"/>
    <s v="Houston"/>
    <x v="5"/>
    <n v="77036"/>
    <x v="2"/>
    <s v="OFF-ST-10001522"/>
    <x v="1"/>
    <x v="4"/>
    <s v="Gould Plastics 18-Pocket Panel Bin, 34w x 5-1/4d x 20-1/2h"/>
    <n v="220.77600000000001"/>
    <n v="3"/>
    <n v="0.2"/>
    <n v="-44.155200000000022"/>
  </r>
  <r>
    <n v="1357"/>
    <x v="644"/>
    <x v="2"/>
    <x v="260"/>
    <d v="2011-07-05T00:00:00"/>
    <s v="Same Day"/>
    <s v="DC-12850"/>
    <s v="Dan Campbell"/>
    <x v="0"/>
    <s v="United States"/>
    <s v="Houston"/>
    <x v="5"/>
    <n v="77036"/>
    <x v="2"/>
    <s v="OFF-ST-10000563"/>
    <x v="1"/>
    <x v="4"/>
    <s v="Fellowes Bankers Box Stor/Drawer Steel Plus"/>
    <n v="281.42400000000004"/>
    <n v="11"/>
    <n v="0.2"/>
    <n v="-35.178000000000004"/>
  </r>
  <r>
    <n v="1358"/>
    <x v="645"/>
    <x v="0"/>
    <x v="465"/>
    <d v="2013-05-08T00:00:00"/>
    <s v="First Class"/>
    <s v="ND-18370"/>
    <s v="Natalie DeCherney"/>
    <x v="0"/>
    <s v="United States"/>
    <s v="Louisville"/>
    <x v="0"/>
    <n v="40214"/>
    <x v="0"/>
    <s v="OFF-PA-10003641"/>
    <x v="1"/>
    <x v="10"/>
    <s v="Xerox 1909"/>
    <n v="79.14"/>
    <n v="3"/>
    <n v="0"/>
    <n v="36.404399999999995"/>
  </r>
  <r>
    <n v="1359"/>
    <x v="646"/>
    <x v="3"/>
    <x v="466"/>
    <d v="2014-04-28T00:00:00"/>
    <s v="First Class"/>
    <s v="LB-16735"/>
    <s v="Larry Blacks"/>
    <x v="0"/>
    <s v="United States"/>
    <s v="Fort Worth"/>
    <x v="5"/>
    <n v="76106"/>
    <x v="2"/>
    <s v="FUR-FU-10000010"/>
    <x v="0"/>
    <x v="5"/>
    <s v="DAX Value U-Channel Document Frames, Easel Back"/>
    <n v="1.988"/>
    <n v="1"/>
    <n v="0.6"/>
    <n v="-1.4413"/>
  </r>
  <r>
    <n v="1360"/>
    <x v="647"/>
    <x v="2"/>
    <x v="467"/>
    <d v="2011-10-01T00:00:00"/>
    <s v="Second Class"/>
    <s v="KT-16465"/>
    <s v="Kean Takahito"/>
    <x v="0"/>
    <s v="United States"/>
    <s v="Los Angeles"/>
    <x v="1"/>
    <n v="90049"/>
    <x v="1"/>
    <s v="FUR-CH-10002961"/>
    <x v="0"/>
    <x v="1"/>
    <s v="Leather Task Chair, Black"/>
    <n v="145.56800000000001"/>
    <n v="2"/>
    <n v="0.2"/>
    <n v="0"/>
  </r>
  <r>
    <n v="1361"/>
    <x v="648"/>
    <x v="3"/>
    <x v="15"/>
    <d v="2014-10-26T00:00:00"/>
    <s v="Standard Class"/>
    <s v="HM-14860"/>
    <s v="Harry Marie"/>
    <x v="1"/>
    <s v="United States"/>
    <s v="Philadelphia"/>
    <x v="9"/>
    <n v="19120"/>
    <x v="3"/>
    <s v="OFF-AR-10002956"/>
    <x v="1"/>
    <x v="6"/>
    <s v="Boston 16801 Nautilus Battery Pencil Sharpener"/>
    <n v="123.256"/>
    <n v="7"/>
    <n v="0.2"/>
    <n v="9.2441999999999993"/>
  </r>
  <r>
    <n v="1362"/>
    <x v="648"/>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x v="648"/>
    <x v="3"/>
    <x v="15"/>
    <d v="2014-10-26T00:00:00"/>
    <s v="Standard Class"/>
    <s v="HM-14860"/>
    <s v="Harry Marie"/>
    <x v="1"/>
    <s v="United States"/>
    <s v="Philadelphia"/>
    <x v="9"/>
    <n v="19120"/>
    <x v="3"/>
    <s v="TEC-PH-10001336"/>
    <x v="2"/>
    <x v="7"/>
    <s v="Digium D40 VoIP phone"/>
    <n v="309.57600000000002"/>
    <n v="4"/>
    <n v="0.4"/>
    <n v="-56.755600000000015"/>
  </r>
  <r>
    <n v="1364"/>
    <x v="649"/>
    <x v="3"/>
    <x v="468"/>
    <d v="2014-11-12T00:00:00"/>
    <s v="First Class"/>
    <s v="AB-10600"/>
    <s v="Ann Blume"/>
    <x v="1"/>
    <s v="United States"/>
    <s v="Tucson"/>
    <x v="16"/>
    <n v="85705"/>
    <x v="1"/>
    <s v="OFF-BI-10001036"/>
    <x v="1"/>
    <x v="8"/>
    <s v="Cardinal EasyOpen D-Ring Binders"/>
    <n v="38.388000000000005"/>
    <n v="14"/>
    <n v="0.7"/>
    <n v="-25.591999999999999"/>
  </r>
  <r>
    <n v="1365"/>
    <x v="649"/>
    <x v="3"/>
    <x v="468"/>
    <d v="2014-11-12T00:00:00"/>
    <s v="First Class"/>
    <s v="AB-10600"/>
    <s v="Ann Blume"/>
    <x v="1"/>
    <s v="United States"/>
    <s v="Tucson"/>
    <x v="16"/>
    <n v="85705"/>
    <x v="1"/>
    <s v="TEC-MA-10003183"/>
    <x v="2"/>
    <x v="15"/>
    <s v="DYMO CardScan Personal V9 Business Card Scanner"/>
    <n v="95.994000000000014"/>
    <n v="2"/>
    <n v="0.7"/>
    <n v="-63.995999999999981"/>
  </r>
  <r>
    <n v="1366"/>
    <x v="649"/>
    <x v="3"/>
    <x v="468"/>
    <d v="2014-11-12T00:00:00"/>
    <s v="First Class"/>
    <s v="AB-10600"/>
    <s v="Ann Blume"/>
    <x v="1"/>
    <s v="United States"/>
    <s v="Tucson"/>
    <x v="16"/>
    <n v="85705"/>
    <x v="1"/>
    <s v="TEC-AC-10001314"/>
    <x v="2"/>
    <x v="11"/>
    <s v="Case Logic 2.4GHz Wireless Keyboard"/>
    <n v="239.95200000000003"/>
    <n v="6"/>
    <n v="0.2"/>
    <n v="-35.992800000000038"/>
  </r>
  <r>
    <n v="1367"/>
    <x v="649"/>
    <x v="3"/>
    <x v="468"/>
    <d v="2014-11-12T00:00:00"/>
    <s v="First Class"/>
    <s v="AB-10600"/>
    <s v="Ann Blume"/>
    <x v="1"/>
    <s v="United States"/>
    <s v="Tucson"/>
    <x v="16"/>
    <n v="85705"/>
    <x v="1"/>
    <s v="TEC-PH-10002563"/>
    <x v="2"/>
    <x v="7"/>
    <s v="Adtran 1202752G1"/>
    <n v="201.584"/>
    <n v="2"/>
    <n v="0.2"/>
    <n v="15.118800000000007"/>
  </r>
  <r>
    <n v="1368"/>
    <x v="649"/>
    <x v="3"/>
    <x v="468"/>
    <d v="2014-11-12T00:00:00"/>
    <s v="First Class"/>
    <s v="AB-10600"/>
    <s v="Ann Blume"/>
    <x v="1"/>
    <s v="United States"/>
    <s v="Tucson"/>
    <x v="16"/>
    <n v="85705"/>
    <x v="1"/>
    <s v="FUR-CH-10003312"/>
    <x v="0"/>
    <x v="1"/>
    <s v="Hon 2090 “Pillow Soft” Series Mid Back Swivel/Tilt Chairs"/>
    <n v="899.13600000000008"/>
    <n v="4"/>
    <n v="0.2"/>
    <n v="-146.10960000000014"/>
  </r>
  <r>
    <n v="1369"/>
    <x v="650"/>
    <x v="3"/>
    <x v="141"/>
    <d v="2014-07-12T00:00:00"/>
    <s v="First Class"/>
    <s v="SZ-20035"/>
    <s v="Sam Zeldin"/>
    <x v="2"/>
    <s v="United States"/>
    <s v="Pico Rivera"/>
    <x v="1"/>
    <n v="90660"/>
    <x v="1"/>
    <s v="FUR-FU-10001588"/>
    <x v="0"/>
    <x v="5"/>
    <s v="Deflect-o SuperTray Unbreakable Stackable Tray, Letter, Black"/>
    <n v="145.9"/>
    <n v="5"/>
    <n v="0"/>
    <n v="62.736999999999995"/>
  </r>
  <r>
    <n v="1370"/>
    <x v="65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x v="651"/>
    <x v="1"/>
    <x v="100"/>
    <d v="2012-12-28T00:00:00"/>
    <s v="Standard Class"/>
    <s v="JR-15670"/>
    <s v="Jim Radford"/>
    <x v="0"/>
    <s v="United States"/>
    <s v="Colorado Springs"/>
    <x v="22"/>
    <n v="80906"/>
    <x v="1"/>
    <s v="OFF-AR-10003405"/>
    <x v="1"/>
    <x v="6"/>
    <s v="Dixon My First Ticonderoga Pencil, #2"/>
    <n v="14.04"/>
    <n v="3"/>
    <n v="0.2"/>
    <n v="1.5794999999999986"/>
  </r>
  <r>
    <n v="1372"/>
    <x v="652"/>
    <x v="3"/>
    <x v="469"/>
    <d v="2014-03-13T00:00:00"/>
    <s v="Standard Class"/>
    <s v="MG-17890"/>
    <s v="Michael Granlund"/>
    <x v="2"/>
    <s v="United States"/>
    <s v="Clinton"/>
    <x v="39"/>
    <n v="20735"/>
    <x v="3"/>
    <s v="TEC-AC-10004510"/>
    <x v="2"/>
    <x v="11"/>
    <s v="Logitech Desktop MK120 Mouse and keyboard Combo"/>
    <n v="49.08"/>
    <n v="3"/>
    <n v="0"/>
    <n v="4.9079999999999977"/>
  </r>
  <r>
    <n v="1373"/>
    <x v="653"/>
    <x v="2"/>
    <x v="470"/>
    <d v="2011-04-06T00:00:00"/>
    <s v="Second Class"/>
    <s v="KM-16720"/>
    <s v="Kunst Miller"/>
    <x v="0"/>
    <s v="United States"/>
    <s v="Vallejo"/>
    <x v="1"/>
    <n v="94591"/>
    <x v="1"/>
    <s v="OFF-LA-10002312"/>
    <x v="1"/>
    <x v="2"/>
    <s v="Avery 490"/>
    <n v="29.6"/>
    <n v="2"/>
    <n v="0"/>
    <n v="14.8"/>
  </r>
  <r>
    <n v="1374"/>
    <x v="653"/>
    <x v="2"/>
    <x v="470"/>
    <d v="2011-04-06T00:00:00"/>
    <s v="Second Class"/>
    <s v="KM-16720"/>
    <s v="Kunst Miller"/>
    <x v="0"/>
    <s v="United States"/>
    <s v="Vallejo"/>
    <x v="1"/>
    <n v="94591"/>
    <x v="1"/>
    <s v="OFF-BI-10000042"/>
    <x v="1"/>
    <x v="8"/>
    <s v="Pressboard Data Binder, Crimson, 12&quot; X 8 1/2&quot;"/>
    <n v="17.088000000000001"/>
    <n v="4"/>
    <n v="0.2"/>
    <n v="5.5535999999999994"/>
  </r>
  <r>
    <n v="1375"/>
    <x v="654"/>
    <x v="1"/>
    <x v="471"/>
    <d v="2012-09-19T00:00:00"/>
    <s v="Standard Class"/>
    <s v="CA-12265"/>
    <s v="Christina Anderson"/>
    <x v="0"/>
    <s v="United States"/>
    <s v="Provo"/>
    <x v="7"/>
    <n v="84604"/>
    <x v="1"/>
    <s v="FUR-TA-10003008"/>
    <x v="0"/>
    <x v="3"/>
    <s v="Lesro Round Back Collection Coffee Table, End Table"/>
    <n v="912.75"/>
    <n v="5"/>
    <n v="0"/>
    <n v="118.65750000000006"/>
  </r>
  <r>
    <n v="1376"/>
    <x v="655"/>
    <x v="2"/>
    <x v="472"/>
    <d v="2011-08-09T00:00:00"/>
    <s v="Second Class"/>
    <s v="VD-21670"/>
    <s v="Valerie Dominguez"/>
    <x v="0"/>
    <s v="United States"/>
    <s v="Pleasant Grove"/>
    <x v="7"/>
    <n v="84062"/>
    <x v="1"/>
    <s v="OFF-AP-10003590"/>
    <x v="1"/>
    <x v="9"/>
    <s v="Hoover WindTunnel Plus Canister Vacuum"/>
    <n v="1089.75"/>
    <n v="3"/>
    <n v="0"/>
    <n v="305.13000000000011"/>
  </r>
  <r>
    <n v="1377"/>
    <x v="655"/>
    <x v="2"/>
    <x v="472"/>
    <d v="2011-08-09T00:00:00"/>
    <s v="Second Class"/>
    <s v="VD-21670"/>
    <s v="Valerie Dominguez"/>
    <x v="0"/>
    <s v="United States"/>
    <s v="Pleasant Grove"/>
    <x v="7"/>
    <n v="84062"/>
    <x v="1"/>
    <s v="OFF-PA-10000806"/>
    <x v="1"/>
    <x v="10"/>
    <s v="Xerox 1934"/>
    <n v="447.84"/>
    <n v="8"/>
    <n v="0"/>
    <n v="219.44159999999999"/>
  </r>
  <r>
    <n v="1378"/>
    <x v="655"/>
    <x v="2"/>
    <x v="472"/>
    <d v="2011-08-09T00:00:00"/>
    <s v="Second Class"/>
    <s v="VD-21670"/>
    <s v="Valerie Dominguez"/>
    <x v="0"/>
    <s v="United States"/>
    <s v="Pleasant Grove"/>
    <x v="7"/>
    <n v="84062"/>
    <x v="1"/>
    <s v="OFF-AR-10000896"/>
    <x v="1"/>
    <x v="6"/>
    <s v="Newell 329"/>
    <n v="16.399999999999999"/>
    <n v="5"/>
    <n v="0"/>
    <n v="4.2639999999999993"/>
  </r>
  <r>
    <n v="1379"/>
    <x v="655"/>
    <x v="2"/>
    <x v="472"/>
    <d v="2011-08-09T00:00:00"/>
    <s v="Second Class"/>
    <s v="VD-21670"/>
    <s v="Valerie Dominguez"/>
    <x v="0"/>
    <s v="United States"/>
    <s v="Pleasant Grove"/>
    <x v="7"/>
    <n v="84062"/>
    <x v="1"/>
    <s v="TEC-PH-10002310"/>
    <x v="2"/>
    <x v="7"/>
    <s v="Panasonic KX T7731-B Digital phone"/>
    <n v="399.96000000000004"/>
    <n v="5"/>
    <n v="0.2"/>
    <n v="34.996499999999969"/>
  </r>
  <r>
    <n v="1380"/>
    <x v="655"/>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x v="655"/>
    <x v="2"/>
    <x v="472"/>
    <d v="2011-08-09T00:00:00"/>
    <s v="Second Class"/>
    <s v="VD-21670"/>
    <s v="Valerie Dominguez"/>
    <x v="0"/>
    <s v="United States"/>
    <s v="Pleasant Grove"/>
    <x v="7"/>
    <n v="84062"/>
    <x v="1"/>
    <s v="OFF-BI-10002852"/>
    <x v="1"/>
    <x v="8"/>
    <s v="Ibico Standard Transparent Covers"/>
    <n v="13.184000000000001"/>
    <n v="1"/>
    <n v="0.2"/>
    <n v="4.7792000000000003"/>
  </r>
  <r>
    <n v="1382"/>
    <x v="656"/>
    <x v="0"/>
    <x v="323"/>
    <d v="2013-09-10T00:00:00"/>
    <s v="Standard Class"/>
    <s v="JK-16120"/>
    <s v="Julie Kriz"/>
    <x v="2"/>
    <s v="United States"/>
    <s v="Aurora"/>
    <x v="10"/>
    <n v="60505"/>
    <x v="2"/>
    <s v="FUR-FU-10003394"/>
    <x v="0"/>
    <x v="5"/>
    <s v="Tenex &quot;The Solids&quot; Textured Chair Mats"/>
    <n v="83.951999999999998"/>
    <n v="3"/>
    <n v="0.6"/>
    <n v="-90.24839999999999"/>
  </r>
  <r>
    <n v="1383"/>
    <x v="657"/>
    <x v="0"/>
    <x v="473"/>
    <d v="2013-02-05T00:00:00"/>
    <s v="Same Day"/>
    <s v="PP-18955"/>
    <s v="Paul Prost"/>
    <x v="2"/>
    <s v="United States"/>
    <s v="Smyrna"/>
    <x v="32"/>
    <n v="30080"/>
    <x v="0"/>
    <s v="OFF-ST-10002344"/>
    <x v="1"/>
    <x v="4"/>
    <s v="Carina 42&quot;Hx23 3/4&quot;W Media Storage Unit"/>
    <n v="80.98"/>
    <n v="1"/>
    <n v="0"/>
    <n v="1.6196000000000055"/>
  </r>
  <r>
    <n v="1384"/>
    <x v="657"/>
    <x v="0"/>
    <x v="473"/>
    <d v="2013-02-05T00:00:00"/>
    <s v="Same Day"/>
    <s v="PP-18955"/>
    <s v="Paul Prost"/>
    <x v="2"/>
    <s v="United States"/>
    <s v="Smyrna"/>
    <x v="32"/>
    <n v="30080"/>
    <x v="0"/>
    <s v="OFF-PA-10001289"/>
    <x v="1"/>
    <x v="10"/>
    <s v="White Computer Printout Paper by Universal"/>
    <n v="348.84"/>
    <n v="9"/>
    <n v="0"/>
    <n v="170.9316"/>
  </r>
  <r>
    <n v="1385"/>
    <x v="657"/>
    <x v="0"/>
    <x v="473"/>
    <d v="2013-02-05T00:00:00"/>
    <s v="Same Day"/>
    <s v="PP-18955"/>
    <s v="Paul Prost"/>
    <x v="2"/>
    <s v="United States"/>
    <s v="Smyrna"/>
    <x v="32"/>
    <n v="30080"/>
    <x v="0"/>
    <s v="OFF-FA-10000053"/>
    <x v="1"/>
    <x v="13"/>
    <s v="Revere Boxed Rubber Bands by Revere"/>
    <n v="9.4499999999999993"/>
    <n v="5"/>
    <n v="0"/>
    <n v="0.18900000000000028"/>
  </r>
  <r>
    <n v="1386"/>
    <x v="657"/>
    <x v="0"/>
    <x v="473"/>
    <d v="2013-02-05T00:00:00"/>
    <s v="Same Day"/>
    <s v="PP-18955"/>
    <s v="Paul Prost"/>
    <x v="2"/>
    <s v="United States"/>
    <s v="Smyrna"/>
    <x v="32"/>
    <n v="30080"/>
    <x v="0"/>
    <s v="FUR-FU-10004091"/>
    <x v="0"/>
    <x v="5"/>
    <s v="Eldon 200 Class Desk Accessories, Black"/>
    <n v="18.84"/>
    <n v="3"/>
    <n v="0"/>
    <n v="7.1592000000000002"/>
  </r>
  <r>
    <n v="1387"/>
    <x v="657"/>
    <x v="0"/>
    <x v="473"/>
    <d v="2013-02-05T00:00:00"/>
    <s v="Same Day"/>
    <s v="PP-18955"/>
    <s v="Paul Prost"/>
    <x v="2"/>
    <s v="United States"/>
    <s v="Smyrna"/>
    <x v="32"/>
    <n v="30080"/>
    <x v="0"/>
    <s v="FUR-BO-10004015"/>
    <x v="0"/>
    <x v="0"/>
    <s v="Bush Andora Bookcase, Maple/Graphite Gray Finish"/>
    <n v="239.98"/>
    <n v="2"/>
    <n v="0"/>
    <n v="52.795599999999979"/>
  </r>
  <r>
    <n v="1388"/>
    <x v="657"/>
    <x v="0"/>
    <x v="473"/>
    <d v="2013-02-05T00:00:00"/>
    <s v="Same Day"/>
    <s v="PP-18955"/>
    <s v="Paul Prost"/>
    <x v="2"/>
    <s v="United States"/>
    <s v="Smyrna"/>
    <x v="32"/>
    <n v="30080"/>
    <x v="0"/>
    <s v="OFF-EN-10003001"/>
    <x v="1"/>
    <x v="12"/>
    <s v="Ames Color-File Green Diamond Border X-ray Mailers"/>
    <n v="167.96"/>
    <n v="2"/>
    <n v="0"/>
    <n v="78.941199999999995"/>
  </r>
  <r>
    <n v="1389"/>
    <x v="657"/>
    <x v="0"/>
    <x v="473"/>
    <d v="2013-02-05T00:00:00"/>
    <s v="Same Day"/>
    <s v="PP-18955"/>
    <s v="Paul Prost"/>
    <x v="2"/>
    <s v="United States"/>
    <s v="Smyrna"/>
    <x v="32"/>
    <n v="30080"/>
    <x v="0"/>
    <s v="TEC-PH-10000215"/>
    <x v="2"/>
    <x v="7"/>
    <s v="Plantronics Cordless Phone Headset with In-line Volume - M214C"/>
    <n v="104.85000000000001"/>
    <n v="3"/>
    <n v="0"/>
    <n v="28.309500000000007"/>
  </r>
  <r>
    <n v="1390"/>
    <x v="657"/>
    <x v="0"/>
    <x v="473"/>
    <d v="2013-02-05T00:00:00"/>
    <s v="Same Day"/>
    <s v="PP-18955"/>
    <s v="Paul Prost"/>
    <x v="2"/>
    <s v="United States"/>
    <s v="Smyrna"/>
    <x v="32"/>
    <n v="30080"/>
    <x v="0"/>
    <s v="TEC-PH-10003645"/>
    <x v="2"/>
    <x v="7"/>
    <s v="Aastra 57i VoIP phone"/>
    <n v="484.83000000000004"/>
    <n v="3"/>
    <n v="0"/>
    <n v="126.05580000000002"/>
  </r>
  <r>
    <n v="1391"/>
    <x v="657"/>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x v="657"/>
    <x v="0"/>
    <x v="473"/>
    <d v="2013-02-05T00:00:00"/>
    <s v="Same Day"/>
    <s v="PP-18955"/>
    <s v="Paul Prost"/>
    <x v="2"/>
    <s v="United States"/>
    <s v="Smyrna"/>
    <x v="32"/>
    <n v="30080"/>
    <x v="0"/>
    <s v="OFF-ST-10004804"/>
    <x v="1"/>
    <x v="4"/>
    <s v="Belkin 19&quot; Vented Equipment Shelf, Black"/>
    <n v="154.44"/>
    <n v="3"/>
    <n v="0"/>
    <n v="1.5444000000000031"/>
  </r>
  <r>
    <n v="1393"/>
    <x v="657"/>
    <x v="0"/>
    <x v="473"/>
    <d v="2013-02-05T00:00:00"/>
    <s v="Same Day"/>
    <s v="PP-18955"/>
    <s v="Paul Prost"/>
    <x v="2"/>
    <s v="United States"/>
    <s v="Smyrna"/>
    <x v="32"/>
    <n v="30080"/>
    <x v="0"/>
    <s v="OFF-PA-10003892"/>
    <x v="1"/>
    <x v="10"/>
    <s v="Xerox 1943"/>
    <n v="342.37"/>
    <n v="7"/>
    <n v="0"/>
    <n v="160.91389999999998"/>
  </r>
  <r>
    <n v="1394"/>
    <x v="658"/>
    <x v="3"/>
    <x v="445"/>
    <d v="2014-07-05T00:00:00"/>
    <s v="First Class"/>
    <s v="YS-21880"/>
    <s v="Yana Sorensen"/>
    <x v="1"/>
    <s v="United States"/>
    <s v="Burlington"/>
    <x v="3"/>
    <n v="27217"/>
    <x v="0"/>
    <s v="OFF-AR-10003514"/>
    <x v="1"/>
    <x v="6"/>
    <s v="4009 Highlighters by Sanford"/>
    <n v="9.5519999999999996"/>
    <n v="3"/>
    <n v="0.2"/>
    <n v="1.5521999999999991"/>
  </r>
  <r>
    <n v="1395"/>
    <x v="659"/>
    <x v="3"/>
    <x v="449"/>
    <d v="2014-10-15T00:00:00"/>
    <s v="Standard Class"/>
    <s v="CK-12760"/>
    <s v="Cyma Kinney"/>
    <x v="1"/>
    <s v="United States"/>
    <s v="Aurora"/>
    <x v="10"/>
    <n v="60505"/>
    <x v="2"/>
    <s v="FUR-TA-10002958"/>
    <x v="0"/>
    <x v="3"/>
    <s v="Bevis Oval Conference Table, Walnut"/>
    <n v="652.45000000000005"/>
    <n v="5"/>
    <n v="0.5"/>
    <n v="-430.61700000000019"/>
  </r>
  <r>
    <n v="1396"/>
    <x v="659"/>
    <x v="3"/>
    <x v="449"/>
    <d v="2014-10-15T00:00:00"/>
    <s v="Standard Class"/>
    <s v="CK-12760"/>
    <s v="Cyma Kinney"/>
    <x v="1"/>
    <s v="United States"/>
    <s v="Aurora"/>
    <x v="10"/>
    <n v="60505"/>
    <x v="2"/>
    <s v="FUR-TA-10001676"/>
    <x v="0"/>
    <x v="3"/>
    <s v="Hon 61000 Series Interactive Training Tables"/>
    <n v="66.644999999999996"/>
    <n v="3"/>
    <n v="0.5"/>
    <n v="-42.652799999999999"/>
  </r>
  <r>
    <n v="1397"/>
    <x v="660"/>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x v="660"/>
    <x v="0"/>
    <x v="390"/>
    <d v="2013-11-27T00:00:00"/>
    <s v="First Class"/>
    <s v="NC-18340"/>
    <s v="Nat Carroll"/>
    <x v="0"/>
    <s v="United States"/>
    <s v="New York City"/>
    <x v="15"/>
    <n v="10035"/>
    <x v="3"/>
    <s v="OFF-PA-10004971"/>
    <x v="1"/>
    <x v="10"/>
    <s v="Xerox 196"/>
    <n v="11.56"/>
    <n v="2"/>
    <n v="0"/>
    <n v="5.6644000000000005"/>
  </r>
  <r>
    <n v="1399"/>
    <x v="660"/>
    <x v="0"/>
    <x v="390"/>
    <d v="2013-11-27T00:00:00"/>
    <s v="First Class"/>
    <s v="NC-18340"/>
    <s v="Nat Carroll"/>
    <x v="0"/>
    <s v="United States"/>
    <s v="New York City"/>
    <x v="15"/>
    <n v="10035"/>
    <x v="3"/>
    <s v="TEC-AC-10002323"/>
    <x v="2"/>
    <x v="11"/>
    <s v="SanDisk Ultra 32 GB MicroSDHC Class 10 Memory Card"/>
    <n v="88.4"/>
    <n v="4"/>
    <n v="0"/>
    <n v="11.492000000000004"/>
  </r>
  <r>
    <n v="1400"/>
    <x v="660"/>
    <x v="0"/>
    <x v="390"/>
    <d v="2013-11-27T00:00:00"/>
    <s v="First Class"/>
    <s v="NC-18340"/>
    <s v="Nat Carroll"/>
    <x v="0"/>
    <s v="United States"/>
    <s v="New York City"/>
    <x v="15"/>
    <n v="10035"/>
    <x v="3"/>
    <s v="OFF-PA-10004888"/>
    <x v="1"/>
    <x v="10"/>
    <s v="Xerox 217"/>
    <n v="6.48"/>
    <n v="1"/>
    <n v="0"/>
    <n v="3.1104000000000003"/>
  </r>
  <r>
    <n v="1401"/>
    <x v="661"/>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x v="661"/>
    <x v="0"/>
    <x v="474"/>
    <d v="2013-11-06T00:00:00"/>
    <s v="Standard Class"/>
    <s v="KM-16375"/>
    <s v="Katherine Murray"/>
    <x v="2"/>
    <s v="United States"/>
    <s v="Salem"/>
    <x v="17"/>
    <n v="24153"/>
    <x v="0"/>
    <s v="OFF-EN-10002230"/>
    <x v="1"/>
    <x v="12"/>
    <s v="Airmail Envelopes"/>
    <n v="251.79000000000002"/>
    <n v="3"/>
    <n v="0"/>
    <n v="118.34129999999999"/>
  </r>
  <r>
    <n v="1403"/>
    <x v="662"/>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x v="662"/>
    <x v="0"/>
    <x v="475"/>
    <d v="2013-04-26T00:00:00"/>
    <s v="Standard Class"/>
    <s v="GM-14455"/>
    <s v="Gary Mitchum"/>
    <x v="2"/>
    <s v="United States"/>
    <s v="Columbus"/>
    <x v="24"/>
    <n v="43229"/>
    <x v="3"/>
    <s v="OFF-PA-10000418"/>
    <x v="1"/>
    <x v="10"/>
    <s v="Xerox 189"/>
    <n v="419.4"/>
    <n v="5"/>
    <n v="0.2"/>
    <n v="146.79"/>
  </r>
  <r>
    <n v="1405"/>
    <x v="663"/>
    <x v="2"/>
    <x v="322"/>
    <d v="2011-04-08T00:00:00"/>
    <s v="First Class"/>
    <s v="SD-20485"/>
    <s v="Shirley Daniels"/>
    <x v="2"/>
    <s v="United States"/>
    <s v="Philadelphia"/>
    <x v="9"/>
    <n v="19143"/>
    <x v="3"/>
    <s v="OFF-SU-10004498"/>
    <x v="1"/>
    <x v="14"/>
    <s v="Martin-Yale Premier Letter Opener"/>
    <n v="10.304000000000002"/>
    <n v="1"/>
    <n v="0.2"/>
    <n v="-2.1896000000000004"/>
  </r>
  <r>
    <n v="1406"/>
    <x v="663"/>
    <x v="2"/>
    <x v="322"/>
    <d v="2011-04-08T00:00:00"/>
    <s v="First Class"/>
    <s v="SD-20485"/>
    <s v="Shirley Daniels"/>
    <x v="2"/>
    <s v="United States"/>
    <s v="Philadelphia"/>
    <x v="9"/>
    <n v="19143"/>
    <x v="3"/>
    <s v="FUR-TA-10001039"/>
    <x v="0"/>
    <x v="3"/>
    <s v="KI Adjustable-Height Table"/>
    <n v="154.76400000000001"/>
    <n v="3"/>
    <n v="0.4"/>
    <n v="-36.11160000000001"/>
  </r>
  <r>
    <n v="1407"/>
    <x v="663"/>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x v="664"/>
    <x v="0"/>
    <x v="476"/>
    <d v="2013-09-07T00:00:00"/>
    <s v="Standard Class"/>
    <s v="KD-16270"/>
    <s v="Karen Daniels"/>
    <x v="0"/>
    <s v="United States"/>
    <s v="New York City"/>
    <x v="15"/>
    <n v="10024"/>
    <x v="3"/>
    <s v="OFF-AR-10002240"/>
    <x v="1"/>
    <x v="6"/>
    <s v="Panasonic KP-150 Electric Pencil Sharpener"/>
    <n v="75.48"/>
    <n v="2"/>
    <n v="0"/>
    <n v="19.6248"/>
  </r>
  <r>
    <n v="1409"/>
    <x v="664"/>
    <x v="0"/>
    <x v="476"/>
    <d v="2013-09-07T00:00:00"/>
    <s v="Standard Class"/>
    <s v="KD-16270"/>
    <s v="Karen Daniels"/>
    <x v="0"/>
    <s v="United States"/>
    <s v="New York City"/>
    <x v="15"/>
    <n v="10024"/>
    <x v="3"/>
    <s v="FUR-FU-10001967"/>
    <x v="0"/>
    <x v="5"/>
    <s v="Telescoping Adjustable Floor Lamp"/>
    <n v="39.979999999999997"/>
    <n v="2"/>
    <n v="0"/>
    <n v="9.9949999999999974"/>
  </r>
  <r>
    <n v="1410"/>
    <x v="665"/>
    <x v="0"/>
    <x v="477"/>
    <d v="2013-10-01T00:00:00"/>
    <s v="Standard Class"/>
    <s v="AB-10105"/>
    <s v="Adrian Barton"/>
    <x v="0"/>
    <s v="United States"/>
    <s v="Phoenix"/>
    <x v="16"/>
    <n v="85023"/>
    <x v="1"/>
    <s v="FUR-TA-10002356"/>
    <x v="0"/>
    <x v="3"/>
    <s v="Bevis Boat-Shaped Conference Table"/>
    <n v="393.16500000000002"/>
    <n v="3"/>
    <n v="0.5"/>
    <n v="-204.44580000000005"/>
  </r>
  <r>
    <n v="1411"/>
    <x v="666"/>
    <x v="3"/>
    <x v="259"/>
    <d v="2014-11-12T00:00:00"/>
    <s v="Standard Class"/>
    <s v="SZ-20035"/>
    <s v="Sam Zeldin"/>
    <x v="2"/>
    <s v="United States"/>
    <s v="Grand Prairie"/>
    <x v="5"/>
    <n v="75051"/>
    <x v="2"/>
    <s v="OFF-LA-10003923"/>
    <x v="1"/>
    <x v="2"/>
    <s v="Alphabetical Labels for Top Tab Filing"/>
    <n v="23.680000000000003"/>
    <n v="2"/>
    <n v="0.2"/>
    <n v="8.879999999999999"/>
  </r>
  <r>
    <n v="1412"/>
    <x v="667"/>
    <x v="0"/>
    <x v="478"/>
    <d v="2013-07-14T00:00:00"/>
    <s v="Standard Class"/>
    <s v="JD-15895"/>
    <s v="Jonathan Doherty"/>
    <x v="1"/>
    <s v="United States"/>
    <s v="New York City"/>
    <x v="15"/>
    <n v="10035"/>
    <x v="3"/>
    <s v="FUR-CH-10002335"/>
    <x v="0"/>
    <x v="1"/>
    <s v="Hon GuestStacker Chair"/>
    <n v="408.00599999999997"/>
    <n v="2"/>
    <n v="0.1"/>
    <n v="72.534400000000005"/>
  </r>
  <r>
    <n v="1413"/>
    <x v="667"/>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x v="668"/>
    <x v="2"/>
    <x v="479"/>
    <d v="2011-07-05T00:00:00"/>
    <s v="Standard Class"/>
    <s v="HA-14905"/>
    <s v="Helen Abelman"/>
    <x v="0"/>
    <s v="United States"/>
    <s v="New York City"/>
    <x v="15"/>
    <n v="10024"/>
    <x v="3"/>
    <s v="OFF-BI-10002867"/>
    <x v="1"/>
    <x v="8"/>
    <s v="GBC Recycled Regency Composition Covers"/>
    <n v="334.76800000000003"/>
    <n v="7"/>
    <n v="0.2"/>
    <n v="108.79959999999997"/>
  </r>
  <r>
    <n v="1415"/>
    <x v="669"/>
    <x v="3"/>
    <x v="480"/>
    <d v="2014-02-01T00:00:00"/>
    <s v="Second Class"/>
    <s v="BT-11305"/>
    <s v="Beth Thompson"/>
    <x v="2"/>
    <s v="United States"/>
    <s v="Costa Mesa"/>
    <x v="1"/>
    <n v="92627"/>
    <x v="1"/>
    <s v="TEC-AC-10000580"/>
    <x v="2"/>
    <x v="11"/>
    <s v="Logitech G13 Programmable Gameboard with LCD Display"/>
    <n v="239.96999999999997"/>
    <n v="3"/>
    <n v="0"/>
    <n v="26.39670000000001"/>
  </r>
  <r>
    <n v="1416"/>
    <x v="669"/>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x v="670"/>
    <x v="1"/>
    <x v="481"/>
    <d v="2012-09-24T00:00:00"/>
    <s v="First Class"/>
    <s v="SV-20815"/>
    <s v="Stuart Van"/>
    <x v="1"/>
    <s v="United States"/>
    <s v="Houston"/>
    <x v="5"/>
    <n v="77041"/>
    <x v="2"/>
    <s v="TEC-PH-10002922"/>
    <x v="2"/>
    <x v="7"/>
    <s v="ShoreTel ShorePhone IP 230 VoIP phone"/>
    <n v="946.34400000000005"/>
    <n v="7"/>
    <n v="0.2"/>
    <n v="118.29299999999989"/>
  </r>
  <r>
    <n v="1418"/>
    <x v="670"/>
    <x v="1"/>
    <x v="481"/>
    <d v="2012-09-24T00:00:00"/>
    <s v="First Class"/>
    <s v="SV-20815"/>
    <s v="Stuart Van"/>
    <x v="1"/>
    <s v="United States"/>
    <s v="Houston"/>
    <x v="5"/>
    <n v="77041"/>
    <x v="2"/>
    <s v="TEC-AC-10004353"/>
    <x v="2"/>
    <x v="11"/>
    <s v="Hypercom P1300 Pinpad"/>
    <n v="151.20000000000002"/>
    <n v="3"/>
    <n v="0.2"/>
    <n v="32.130000000000003"/>
  </r>
  <r>
    <n v="1419"/>
    <x v="670"/>
    <x v="1"/>
    <x v="481"/>
    <d v="2012-09-24T00:00:00"/>
    <s v="First Class"/>
    <s v="SV-20815"/>
    <s v="Stuart Van"/>
    <x v="1"/>
    <s v="United States"/>
    <s v="Houston"/>
    <x v="5"/>
    <n v="77041"/>
    <x v="2"/>
    <s v="FUR-FU-10001706"/>
    <x v="0"/>
    <x v="5"/>
    <s v="Longer-Life Soft White Bulbs"/>
    <n v="4.9280000000000008"/>
    <n v="4"/>
    <n v="0.6"/>
    <n v="-1.4783999999999997"/>
  </r>
  <r>
    <n v="1420"/>
    <x v="671"/>
    <x v="1"/>
    <x v="120"/>
    <d v="2012-09-30T00:00:00"/>
    <s v="Standard Class"/>
    <s v="RW-19540"/>
    <s v="Rick Wilson"/>
    <x v="1"/>
    <s v="United States"/>
    <s v="Mesa"/>
    <x v="16"/>
    <n v="85204"/>
    <x v="1"/>
    <s v="OFF-PA-10000501"/>
    <x v="1"/>
    <x v="10"/>
    <s v="Petty Cash Envelope"/>
    <n v="86.272000000000006"/>
    <n v="4"/>
    <n v="0.2"/>
    <n v="31.273599999999998"/>
  </r>
  <r>
    <n v="1421"/>
    <x v="671"/>
    <x v="1"/>
    <x v="120"/>
    <d v="2012-09-30T00:00:00"/>
    <s v="Standard Class"/>
    <s v="RW-19540"/>
    <s v="Rick Wilson"/>
    <x v="1"/>
    <s v="United States"/>
    <s v="Mesa"/>
    <x v="16"/>
    <n v="85204"/>
    <x v="1"/>
    <s v="OFF-BI-10000778"/>
    <x v="1"/>
    <x v="8"/>
    <s v="GBC VeloBinder Electric Binding Machine"/>
    <n v="72.588000000000008"/>
    <n v="2"/>
    <n v="0.7"/>
    <n v="-48.391999999999982"/>
  </r>
  <r>
    <n v="1422"/>
    <x v="671"/>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x v="671"/>
    <x v="1"/>
    <x v="120"/>
    <d v="2012-09-30T00:00:00"/>
    <s v="Standard Class"/>
    <s v="RW-19540"/>
    <s v="Rick Wilson"/>
    <x v="1"/>
    <s v="United States"/>
    <s v="Mesa"/>
    <x v="16"/>
    <n v="85204"/>
    <x v="1"/>
    <s v="OFF-BI-10003984"/>
    <x v="1"/>
    <x v="8"/>
    <s v="Lock-Up Easel 'Spel-Binder'"/>
    <n v="77.031000000000006"/>
    <n v="9"/>
    <n v="0.7"/>
    <n v="-59.057100000000005"/>
  </r>
  <r>
    <n v="1424"/>
    <x v="671"/>
    <x v="1"/>
    <x v="120"/>
    <d v="2012-09-30T00:00:00"/>
    <s v="Standard Class"/>
    <s v="RW-19540"/>
    <s v="Rick Wilson"/>
    <x v="1"/>
    <s v="United States"/>
    <s v="Mesa"/>
    <x v="16"/>
    <n v="85204"/>
    <x v="1"/>
    <s v="OFF-ST-10000798"/>
    <x v="1"/>
    <x v="4"/>
    <s v="2300 Heavy-Duty Transfer File Systems by Perma"/>
    <n v="119.90400000000001"/>
    <n v="6"/>
    <n v="0.2"/>
    <n v="-1.4988000000000135"/>
  </r>
  <r>
    <n v="1425"/>
    <x v="671"/>
    <x v="1"/>
    <x v="120"/>
    <d v="2012-09-30T00:00:00"/>
    <s v="Standard Class"/>
    <s v="RW-19540"/>
    <s v="Rick Wilson"/>
    <x v="1"/>
    <s v="United States"/>
    <s v="Mesa"/>
    <x v="16"/>
    <n v="85204"/>
    <x v="1"/>
    <s v="TEC-PH-10001750"/>
    <x v="2"/>
    <x v="7"/>
    <s v="Samsung Rugby III"/>
    <n v="263.96000000000004"/>
    <n v="5"/>
    <n v="0.2"/>
    <n v="23.096500000000006"/>
  </r>
  <r>
    <n v="1426"/>
    <x v="671"/>
    <x v="1"/>
    <x v="120"/>
    <d v="2012-09-30T00:00:00"/>
    <s v="Standard Class"/>
    <s v="RW-19540"/>
    <s v="Rick Wilson"/>
    <x v="1"/>
    <s v="United States"/>
    <s v="Mesa"/>
    <x v="16"/>
    <n v="85204"/>
    <x v="1"/>
    <s v="OFF-ST-10002743"/>
    <x v="1"/>
    <x v="4"/>
    <s v="SAFCO Boltless Steel Shelving"/>
    <n v="363.64800000000002"/>
    <n v="4"/>
    <n v="0.2"/>
    <n v="-86.366400000000027"/>
  </r>
  <r>
    <n v="1427"/>
    <x v="672"/>
    <x v="1"/>
    <x v="89"/>
    <d v="2012-11-04T00:00:00"/>
    <s v="Second Class"/>
    <s v="DK-12835"/>
    <s v="Damala Kotsonis"/>
    <x v="1"/>
    <s v="United States"/>
    <s v="Salinas"/>
    <x v="1"/>
    <n v="93905"/>
    <x v="1"/>
    <s v="OFF-BI-10002949"/>
    <x v="1"/>
    <x v="8"/>
    <s v="Prestige Round Ring Binders"/>
    <n v="9.7280000000000015"/>
    <n v="2"/>
    <n v="0.2"/>
    <n v="3.283199999999999"/>
  </r>
  <r>
    <n v="1428"/>
    <x v="672"/>
    <x v="1"/>
    <x v="89"/>
    <d v="2012-11-04T00:00:00"/>
    <s v="Second Class"/>
    <s v="DK-12835"/>
    <s v="Damala Kotsonis"/>
    <x v="1"/>
    <s v="United States"/>
    <s v="Salinas"/>
    <x v="1"/>
    <n v="93905"/>
    <x v="1"/>
    <s v="OFF-EN-10002600"/>
    <x v="1"/>
    <x v="12"/>
    <s v="Redi-Strip #10 Envelopes, 4 1/8 x 9 1/2"/>
    <n v="14.75"/>
    <n v="5"/>
    <n v="0"/>
    <n v="7.08"/>
  </r>
  <r>
    <n v="1429"/>
    <x v="672"/>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x v="672"/>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x v="673"/>
    <x v="3"/>
    <x v="200"/>
    <d v="2014-12-01T00:00:00"/>
    <s v="Standard Class"/>
    <s v="LT-17110"/>
    <s v="Liz Thompson"/>
    <x v="0"/>
    <s v="United States"/>
    <s v="Columbus"/>
    <x v="24"/>
    <n v="43229"/>
    <x v="3"/>
    <s v="TEC-PH-10003092"/>
    <x v="2"/>
    <x v="7"/>
    <s v="Motorola L804"/>
    <n v="220.75200000000001"/>
    <n v="8"/>
    <n v="0.4"/>
    <n v="-40.47120000000001"/>
  </r>
  <r>
    <n v="1432"/>
    <x v="674"/>
    <x v="2"/>
    <x v="174"/>
    <d v="2011-12-21T00:00:00"/>
    <s v="Second Class"/>
    <s v="IM-15070"/>
    <s v="Irene Maddox"/>
    <x v="0"/>
    <s v="United States"/>
    <s v="Florence"/>
    <x v="19"/>
    <n v="35630"/>
    <x v="0"/>
    <s v="OFF-BI-10001191"/>
    <x v="1"/>
    <x v="8"/>
    <s v="Canvas Sectional Post Binders"/>
    <n v="152.76"/>
    <n v="6"/>
    <n v="0"/>
    <n v="74.852400000000003"/>
  </r>
  <r>
    <n v="1433"/>
    <x v="674"/>
    <x v="2"/>
    <x v="174"/>
    <d v="2011-12-21T00:00:00"/>
    <s v="Second Class"/>
    <s v="IM-15070"/>
    <s v="Irene Maddox"/>
    <x v="0"/>
    <s v="United States"/>
    <s v="Florence"/>
    <x v="19"/>
    <n v="35630"/>
    <x v="0"/>
    <s v="OFF-SU-10004115"/>
    <x v="1"/>
    <x v="14"/>
    <s v="Acme Stainless Steel Office Snips"/>
    <n v="7.27"/>
    <n v="1"/>
    <n v="0"/>
    <n v="1.9629000000000003"/>
  </r>
  <r>
    <n v="1434"/>
    <x v="674"/>
    <x v="2"/>
    <x v="174"/>
    <d v="2011-12-21T00:00:00"/>
    <s v="Second Class"/>
    <s v="IM-15070"/>
    <s v="Irene Maddox"/>
    <x v="0"/>
    <s v="United States"/>
    <s v="Florence"/>
    <x v="19"/>
    <n v="35630"/>
    <x v="0"/>
    <s v="FUR-CH-10000513"/>
    <x v="0"/>
    <x v="1"/>
    <s v="High-Back Leather Manager's Chair"/>
    <n v="1819.8600000000001"/>
    <n v="14"/>
    <n v="0"/>
    <n v="163.78740000000002"/>
  </r>
  <r>
    <n v="1435"/>
    <x v="675"/>
    <x v="0"/>
    <x v="482"/>
    <d v="2013-12-31T00:00:00"/>
    <s v="Standard Class"/>
    <s v="FP-14320"/>
    <s v="Frank Preis"/>
    <x v="0"/>
    <s v="United States"/>
    <s v="Seattle"/>
    <x v="4"/>
    <n v="98105"/>
    <x v="1"/>
    <s v="OFF-PA-10003673"/>
    <x v="1"/>
    <x v="10"/>
    <s v="Strathmore Photo Mount Cards"/>
    <n v="33.9"/>
    <n v="5"/>
    <n v="0"/>
    <n v="15.593999999999999"/>
  </r>
  <r>
    <n v="1436"/>
    <x v="676"/>
    <x v="3"/>
    <x v="308"/>
    <d v="2014-06-28T00:00:00"/>
    <s v="Standard Class"/>
    <s v="ST-20530"/>
    <s v="Shui Tom"/>
    <x v="0"/>
    <s v="United States"/>
    <s v="Parma"/>
    <x v="24"/>
    <n v="44134"/>
    <x v="3"/>
    <s v="OFF-PA-10001639"/>
    <x v="1"/>
    <x v="10"/>
    <s v="Xerox 203"/>
    <n v="31.104000000000006"/>
    <n v="6"/>
    <n v="0.2"/>
    <n v="10.8864"/>
  </r>
  <r>
    <n v="1437"/>
    <x v="676"/>
    <x v="3"/>
    <x v="308"/>
    <d v="2014-06-28T00:00:00"/>
    <s v="Standard Class"/>
    <s v="ST-20530"/>
    <s v="Shui Tom"/>
    <x v="0"/>
    <s v="United States"/>
    <s v="Parma"/>
    <x v="24"/>
    <n v="44134"/>
    <x v="3"/>
    <s v="OFF-AR-10003829"/>
    <x v="1"/>
    <x v="6"/>
    <s v="Newell 35"/>
    <n v="5.2480000000000002"/>
    <n v="2"/>
    <n v="0.2"/>
    <n v="0.59039999999999915"/>
  </r>
  <r>
    <n v="1438"/>
    <x v="677"/>
    <x v="1"/>
    <x v="52"/>
    <d v="2012-10-15T00:00:00"/>
    <s v="Same Day"/>
    <s v="JE-15745"/>
    <s v="Joel Eaton"/>
    <x v="0"/>
    <s v="United States"/>
    <s v="Amarillo"/>
    <x v="5"/>
    <n v="79109"/>
    <x v="2"/>
    <s v="TEC-AC-10004975"/>
    <x v="2"/>
    <x v="11"/>
    <s v="Plantronics Audio 995 Wireless Stereo Headset"/>
    <n v="263.88"/>
    <n v="3"/>
    <n v="0.2"/>
    <n v="42.880500000000012"/>
  </r>
  <r>
    <n v="1439"/>
    <x v="677"/>
    <x v="1"/>
    <x v="52"/>
    <d v="2012-10-15T00:00:00"/>
    <s v="Same Day"/>
    <s v="JE-15745"/>
    <s v="Joel Eaton"/>
    <x v="0"/>
    <s v="United States"/>
    <s v="Amarillo"/>
    <x v="5"/>
    <n v="79109"/>
    <x v="2"/>
    <s v="FUR-CH-10002024"/>
    <x v="0"/>
    <x v="1"/>
    <s v="HON 5400 Series Task Chairs for Big and Tall"/>
    <n v="2453.4299999999998"/>
    <n v="5"/>
    <n v="0.3"/>
    <n v="-350.4899999999999"/>
  </r>
  <r>
    <n v="1440"/>
    <x v="678"/>
    <x v="3"/>
    <x v="483"/>
    <d v="2014-04-16T00:00:00"/>
    <s v="Second Class"/>
    <s v="BD-11320"/>
    <s v="Bill Donatelli"/>
    <x v="0"/>
    <s v="United States"/>
    <s v="Providence"/>
    <x v="34"/>
    <n v="2908"/>
    <x v="3"/>
    <s v="OFF-BI-10004364"/>
    <x v="1"/>
    <x v="8"/>
    <s v="Storex Dura Pro Binders"/>
    <n v="29.700000000000003"/>
    <n v="5"/>
    <n v="0"/>
    <n v="13.365"/>
  </r>
  <r>
    <n v="1441"/>
    <x v="678"/>
    <x v="3"/>
    <x v="483"/>
    <d v="2014-04-16T00:00:00"/>
    <s v="Second Class"/>
    <s v="BD-11320"/>
    <s v="Bill Donatelli"/>
    <x v="0"/>
    <s v="United States"/>
    <s v="Providence"/>
    <x v="34"/>
    <n v="2908"/>
    <x v="3"/>
    <s v="OFF-PA-10001712"/>
    <x v="1"/>
    <x v="10"/>
    <s v="Xerox 1948"/>
    <n v="39.96"/>
    <n v="4"/>
    <n v="0"/>
    <n v="17.981999999999999"/>
  </r>
  <r>
    <n v="1442"/>
    <x v="679"/>
    <x v="3"/>
    <x v="484"/>
    <d v="2014-12-25T00:00:00"/>
    <s v="Second Class"/>
    <s v="MM-17920"/>
    <s v="Michael Moore"/>
    <x v="0"/>
    <s v="United States"/>
    <s v="San Francisco"/>
    <x v="1"/>
    <n v="94110"/>
    <x v="1"/>
    <s v="OFF-BI-10001510"/>
    <x v="1"/>
    <x v="8"/>
    <s v="Deluxe Heavy-Duty Vinyl Round Ring Binder"/>
    <n v="36.672000000000004"/>
    <n v="2"/>
    <n v="0.2"/>
    <n v="11.459999999999999"/>
  </r>
  <r>
    <n v="1443"/>
    <x v="680"/>
    <x v="3"/>
    <x v="485"/>
    <d v="2014-08-09T00:00:00"/>
    <s v="First Class"/>
    <s v="PW-19030"/>
    <s v="Pauline Webber"/>
    <x v="1"/>
    <s v="United States"/>
    <s v="Richmond"/>
    <x v="0"/>
    <n v="40475"/>
    <x v="0"/>
    <s v="OFF-PA-10002713"/>
    <x v="1"/>
    <x v="10"/>
    <s v="Adams Phone Message Book, 200 Message Capacity, 8 1/16” x 11”"/>
    <n v="13.76"/>
    <n v="2"/>
    <n v="0"/>
    <n v="6.3295999999999992"/>
  </r>
  <r>
    <n v="1444"/>
    <x v="681"/>
    <x v="1"/>
    <x v="486"/>
    <d v="2012-10-06T00:00:00"/>
    <s v="Standard Class"/>
    <s v="SC-20440"/>
    <s v="Shaun Chance"/>
    <x v="1"/>
    <s v="United States"/>
    <s v="Aurora"/>
    <x v="22"/>
    <n v="80013"/>
    <x v="1"/>
    <s v="OFF-ST-10002974"/>
    <x v="1"/>
    <x v="4"/>
    <s v="Trav-L-File Heavy-Duty Shuttle II, Black"/>
    <n v="139.42400000000001"/>
    <n v="4"/>
    <n v="0.2"/>
    <n v="17.42799999999999"/>
  </r>
  <r>
    <n v="1445"/>
    <x v="682"/>
    <x v="0"/>
    <x v="454"/>
    <d v="2013-05-29T00:00:00"/>
    <s v="Standard Class"/>
    <s v="KL-16645"/>
    <s v="Ken Lonsdale"/>
    <x v="0"/>
    <s v="United States"/>
    <s v="Chicago"/>
    <x v="10"/>
    <n v="60623"/>
    <x v="2"/>
    <s v="TEC-PH-10004165"/>
    <x v="2"/>
    <x v="7"/>
    <s v="Mitel MiVoice 5330e IP Phone"/>
    <n v="1979.9280000000001"/>
    <n v="9"/>
    <n v="0.2"/>
    <n v="148.49459999999993"/>
  </r>
  <r>
    <n v="1446"/>
    <x v="683"/>
    <x v="3"/>
    <x v="487"/>
    <d v="2014-06-17T00:00:00"/>
    <s v="First Class"/>
    <s v="SD-20485"/>
    <s v="Shirley Daniels"/>
    <x v="2"/>
    <s v="United States"/>
    <s v="Chicago"/>
    <x v="10"/>
    <n v="60653"/>
    <x v="2"/>
    <s v="OFF-ST-10004804"/>
    <x v="1"/>
    <x v="4"/>
    <s v="Belkin 19&quot; Vented Equipment Shelf, Black"/>
    <n v="164.73599999999999"/>
    <n v="4"/>
    <n v="0.2"/>
    <n v="-39.124799999999993"/>
  </r>
  <r>
    <n v="1447"/>
    <x v="683"/>
    <x v="3"/>
    <x v="487"/>
    <d v="2014-06-17T00:00:00"/>
    <s v="First Class"/>
    <s v="SD-20485"/>
    <s v="Shirley Daniels"/>
    <x v="2"/>
    <s v="United States"/>
    <s v="Chicago"/>
    <x v="10"/>
    <n v="60653"/>
    <x v="2"/>
    <s v="FUR-CH-10004289"/>
    <x v="0"/>
    <x v="1"/>
    <s v="Global Super Steno Chair"/>
    <n v="470.30199999999996"/>
    <n v="7"/>
    <n v="0.3"/>
    <n v="-87.341800000000035"/>
  </r>
  <r>
    <n v="1448"/>
    <x v="683"/>
    <x v="3"/>
    <x v="487"/>
    <d v="2014-06-17T00:00:00"/>
    <s v="First Class"/>
    <s v="SD-20485"/>
    <s v="Shirley Daniels"/>
    <x v="2"/>
    <s v="United States"/>
    <s v="Chicago"/>
    <x v="10"/>
    <n v="60653"/>
    <x v="2"/>
    <s v="TEC-PH-10002564"/>
    <x v="2"/>
    <x v="7"/>
    <s v="OtterBox Defender Series Case - Samsung Galaxy S4"/>
    <n v="47.984000000000002"/>
    <n v="2"/>
    <n v="0.2"/>
    <n v="5.9979999999999922"/>
  </r>
  <r>
    <n v="1449"/>
    <x v="684"/>
    <x v="2"/>
    <x v="488"/>
    <d v="2011-04-24T00:00:00"/>
    <s v="First Class"/>
    <s v="TS-21160"/>
    <s v="Theresa Swint"/>
    <x v="1"/>
    <s v="United States"/>
    <s v="Philadelphia"/>
    <x v="9"/>
    <n v="19134"/>
    <x v="3"/>
    <s v="OFF-BI-10004876"/>
    <x v="1"/>
    <x v="8"/>
    <s v="Wilson Jones Suede Grain Vinyl Binders"/>
    <n v="2.5020000000000002"/>
    <n v="3"/>
    <n v="0.7"/>
    <n v="-1.7513999999999994"/>
  </r>
  <r>
    <n v="1450"/>
    <x v="685"/>
    <x v="1"/>
    <x v="489"/>
    <d v="2012-05-07T00:00:00"/>
    <s v="Standard Class"/>
    <s v="JB-15400"/>
    <s v="Jennifer Braxton"/>
    <x v="1"/>
    <s v="United States"/>
    <s v="Los Angeles"/>
    <x v="1"/>
    <n v="90008"/>
    <x v="1"/>
    <s v="TEC-PH-10004348"/>
    <x v="2"/>
    <x v="7"/>
    <s v="OtterBox Defender Series Case - iPhone 5c"/>
    <n v="88.751999999999995"/>
    <n v="3"/>
    <n v="0.2"/>
    <n v="11.093999999999998"/>
  </r>
  <r>
    <n v="1451"/>
    <x v="686"/>
    <x v="1"/>
    <x v="490"/>
    <d v="2012-07-20T00:00:00"/>
    <s v="First Class"/>
    <s v="TS-21085"/>
    <s v="Thais Sissman"/>
    <x v="0"/>
    <s v="United States"/>
    <s v="Phoenix"/>
    <x v="16"/>
    <n v="85023"/>
    <x v="1"/>
    <s v="OFF-BI-10004352"/>
    <x v="1"/>
    <x v="8"/>
    <s v="Wilson Jones DublLock D-Ring Binders"/>
    <n v="2.0250000000000004"/>
    <n v="1"/>
    <n v="0.7"/>
    <n v="-1.3499999999999996"/>
  </r>
  <r>
    <n v="1452"/>
    <x v="687"/>
    <x v="0"/>
    <x v="491"/>
    <d v="2013-11-30T00:00:00"/>
    <s v="First Class"/>
    <s v="MC-17425"/>
    <s v="Mark Cousins"/>
    <x v="1"/>
    <s v="United States"/>
    <s v="Mobile"/>
    <x v="19"/>
    <n v="36608"/>
    <x v="0"/>
    <s v="OFF-PA-10001685"/>
    <x v="1"/>
    <x v="10"/>
    <s v="Staples"/>
    <n v="70.98"/>
    <n v="7"/>
    <n v="0"/>
    <n v="34.780200000000001"/>
  </r>
  <r>
    <n v="1453"/>
    <x v="687"/>
    <x v="0"/>
    <x v="491"/>
    <d v="2013-11-30T00:00:00"/>
    <s v="First Class"/>
    <s v="MC-17425"/>
    <s v="Mark Cousins"/>
    <x v="1"/>
    <s v="United States"/>
    <s v="Mobile"/>
    <x v="19"/>
    <n v="36608"/>
    <x v="0"/>
    <s v="OFF-BI-10000666"/>
    <x v="1"/>
    <x v="8"/>
    <s v="Surelock Post Binders"/>
    <n v="91.679999999999993"/>
    <n v="3"/>
    <n v="0"/>
    <n v="45.839999999999996"/>
  </r>
  <r>
    <n v="1454"/>
    <x v="687"/>
    <x v="0"/>
    <x v="491"/>
    <d v="2013-11-30T00:00:00"/>
    <s v="First Class"/>
    <s v="MC-17425"/>
    <s v="Mark Cousins"/>
    <x v="1"/>
    <s v="United States"/>
    <s v="Mobile"/>
    <x v="19"/>
    <n v="36608"/>
    <x v="0"/>
    <s v="OFF-BI-10004352"/>
    <x v="1"/>
    <x v="8"/>
    <s v="Wilson Jones DublLock D-Ring Binders"/>
    <n v="33.75"/>
    <n v="5"/>
    <n v="0"/>
    <n v="16.875"/>
  </r>
  <r>
    <n v="1455"/>
    <x v="687"/>
    <x v="0"/>
    <x v="491"/>
    <d v="2013-11-30T00:00:00"/>
    <s v="First Class"/>
    <s v="MC-17425"/>
    <s v="Mark Cousins"/>
    <x v="1"/>
    <s v="United States"/>
    <s v="Mobile"/>
    <x v="19"/>
    <n v="36608"/>
    <x v="0"/>
    <s v="TEC-MA-10000010"/>
    <x v="2"/>
    <x v="15"/>
    <s v="Hewlett-Packard Deskjet 3050a All-in-One Color Inkjet Printer"/>
    <n v="3040"/>
    <n v="8"/>
    <n v="0"/>
    <n v="1459.2"/>
  </r>
  <r>
    <n v="1456"/>
    <x v="688"/>
    <x v="3"/>
    <x v="492"/>
    <d v="2014-06-20T00:00:00"/>
    <s v="Standard Class"/>
    <s v="ME-17320"/>
    <s v="Maria Etezadi"/>
    <x v="2"/>
    <s v="United States"/>
    <s v="Columbus"/>
    <x v="32"/>
    <n v="31907"/>
    <x v="0"/>
    <s v="OFF-BI-10000977"/>
    <x v="1"/>
    <x v="8"/>
    <s v="Ibico Plastic Spiral Binding Combs"/>
    <n v="91.199999999999989"/>
    <n v="3"/>
    <n v="0"/>
    <n v="41.951999999999998"/>
  </r>
  <r>
    <n v="1457"/>
    <x v="688"/>
    <x v="3"/>
    <x v="492"/>
    <d v="2014-06-20T00:00:00"/>
    <s v="Standard Class"/>
    <s v="ME-17320"/>
    <s v="Maria Etezadi"/>
    <x v="2"/>
    <s v="United States"/>
    <s v="Columbus"/>
    <x v="32"/>
    <n v="31907"/>
    <x v="0"/>
    <s v="FUR-TA-10002530"/>
    <x v="0"/>
    <x v="3"/>
    <s v="Iceberg OfficeWorks 42&quot; Round Tables"/>
    <n v="452.93999999999994"/>
    <n v="3"/>
    <n v="0"/>
    <n v="67.940999999999974"/>
  </r>
  <r>
    <n v="1458"/>
    <x v="689"/>
    <x v="1"/>
    <x v="493"/>
    <d v="2012-08-21T00:00:00"/>
    <s v="Standard Class"/>
    <s v="SC-20440"/>
    <s v="Shaun Chance"/>
    <x v="1"/>
    <s v="United States"/>
    <s v="New Bedford"/>
    <x v="31"/>
    <n v="2740"/>
    <x v="3"/>
    <s v="OFF-BI-10002412"/>
    <x v="1"/>
    <x v="8"/>
    <s v="Wilson Jones “Snap” Scratch Pad Binder Tool for Ring Binders"/>
    <n v="52.199999999999996"/>
    <n v="9"/>
    <n v="0"/>
    <n v="23.49"/>
  </r>
  <r>
    <n v="1459"/>
    <x v="690"/>
    <x v="0"/>
    <x v="477"/>
    <d v="2013-10-02T00:00:00"/>
    <s v="Standard Class"/>
    <s v="NH-18610"/>
    <s v="Nicole Hansen"/>
    <x v="1"/>
    <s v="United States"/>
    <s v="Irving"/>
    <x v="5"/>
    <n v="75061"/>
    <x v="2"/>
    <s v="OFF-LA-10001569"/>
    <x v="1"/>
    <x v="2"/>
    <s v="Avery 499"/>
    <n v="15.936000000000002"/>
    <n v="4"/>
    <n v="0.2"/>
    <n v="5.1791999999999998"/>
  </r>
  <r>
    <n v="1460"/>
    <x v="691"/>
    <x v="2"/>
    <x v="417"/>
    <d v="2011-05-04T00:00:00"/>
    <s v="Same Day"/>
    <s v="AA-10480"/>
    <s v="Andrew Allen"/>
    <x v="0"/>
    <s v="United States"/>
    <s v="Middletown"/>
    <x v="29"/>
    <n v="6457"/>
    <x v="3"/>
    <s v="FUR-FU-10001473"/>
    <x v="0"/>
    <x v="5"/>
    <s v="DAX Wood Document Frame"/>
    <n v="27.46"/>
    <n v="2"/>
    <n v="0"/>
    <n v="9.8856000000000002"/>
  </r>
  <r>
    <n v="1461"/>
    <x v="692"/>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x v="693"/>
    <x v="0"/>
    <x v="21"/>
    <d v="2013-03-16T00:00:00"/>
    <s v="Standard Class"/>
    <s v="MB-18085"/>
    <s v="Mick Brown"/>
    <x v="0"/>
    <s v="United States"/>
    <s v="Vineland"/>
    <x v="30"/>
    <n v="8360"/>
    <x v="3"/>
    <s v="FUR-TA-10001095"/>
    <x v="0"/>
    <x v="3"/>
    <s v="Chromcraft Round Conference Tables"/>
    <n v="244.00599999999997"/>
    <n v="2"/>
    <n v="0.3"/>
    <n v="-31.372200000000007"/>
  </r>
  <r>
    <n v="1463"/>
    <x v="694"/>
    <x v="0"/>
    <x v="370"/>
    <d v="2013-08-29T00:00:00"/>
    <s v="First Class"/>
    <s v="LC-16930"/>
    <s v="Linda Cazamias"/>
    <x v="1"/>
    <s v="United States"/>
    <s v="Pasadena"/>
    <x v="5"/>
    <n v="77506"/>
    <x v="2"/>
    <s v="TEC-AC-10004571"/>
    <x v="2"/>
    <x v="11"/>
    <s v="Logitech G700s Rechargeable Gaming Mouse"/>
    <n v="159.98400000000001"/>
    <n v="2"/>
    <n v="0.2"/>
    <n v="43.995600000000003"/>
  </r>
  <r>
    <n v="1464"/>
    <x v="694"/>
    <x v="0"/>
    <x v="370"/>
    <d v="2013-08-29T00:00:00"/>
    <s v="First Class"/>
    <s v="LC-16930"/>
    <s v="Linda Cazamias"/>
    <x v="1"/>
    <s v="United States"/>
    <s v="Pasadena"/>
    <x v="5"/>
    <n v="77506"/>
    <x v="2"/>
    <s v="FUR-CH-10002126"/>
    <x v="0"/>
    <x v="1"/>
    <s v="Hon Deluxe Fabric Upholstered Stacking Chairs"/>
    <n v="1024.7159999999999"/>
    <n v="6"/>
    <n v="0.3"/>
    <n v="-29.277599999999893"/>
  </r>
  <r>
    <n v="1465"/>
    <x v="695"/>
    <x v="0"/>
    <x v="186"/>
    <d v="2013-12-20T00:00:00"/>
    <s v="First Class"/>
    <s v="KD-16495"/>
    <s v="Keith Dawkins"/>
    <x v="1"/>
    <s v="United States"/>
    <s v="New York City"/>
    <x v="15"/>
    <n v="10009"/>
    <x v="3"/>
    <s v="OFF-FA-10001754"/>
    <x v="1"/>
    <x v="13"/>
    <s v="Stockwell Gold Paper Clips"/>
    <n v="3.68"/>
    <n v="2"/>
    <n v="0"/>
    <n v="1.8032000000000001"/>
  </r>
  <r>
    <n v="1466"/>
    <x v="696"/>
    <x v="2"/>
    <x v="233"/>
    <d v="2011-08-14T00:00:00"/>
    <s v="Standard Class"/>
    <s v="MB-17305"/>
    <s v="Maria Bertelson"/>
    <x v="0"/>
    <s v="United States"/>
    <s v="Glendale"/>
    <x v="16"/>
    <n v="85301"/>
    <x v="1"/>
    <s v="FUR-FU-10001602"/>
    <x v="0"/>
    <x v="5"/>
    <s v="Eldon Delta Triangular Chair Mat, 52&quot; x 58&quot;, Clear"/>
    <n v="121.376"/>
    <n v="4"/>
    <n v="0.2"/>
    <n v="-3.0344000000000122"/>
  </r>
  <r>
    <n v="1467"/>
    <x v="696"/>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x v="697"/>
    <x v="1"/>
    <x v="495"/>
    <d v="2012-05-16T00:00:00"/>
    <s v="Same Day"/>
    <s v="TH-21550"/>
    <s v="Tracy Hopkins"/>
    <x v="2"/>
    <s v="United States"/>
    <s v="Jacksonville"/>
    <x v="2"/>
    <n v="32216"/>
    <x v="0"/>
    <s v="TEC-AC-10002402"/>
    <x v="2"/>
    <x v="11"/>
    <s v="Razer Kraken PRO Over Ear PC and Music Headset"/>
    <n v="255.96799999999999"/>
    <n v="4"/>
    <n v="0.2"/>
    <n v="31.995999999999974"/>
  </r>
  <r>
    <n v="1469"/>
    <x v="698"/>
    <x v="3"/>
    <x v="34"/>
    <d v="2014-12-14T00:00:00"/>
    <s v="Standard Class"/>
    <s v="DK-12835"/>
    <s v="Damala Kotsonis"/>
    <x v="1"/>
    <s v="United States"/>
    <s v="Detroit"/>
    <x v="12"/>
    <n v="48234"/>
    <x v="2"/>
    <s v="FUR-CH-10000847"/>
    <x v="0"/>
    <x v="1"/>
    <s v="Global Executive Mid-Back Manager's Chair"/>
    <n v="872.94"/>
    <n v="3"/>
    <n v="0"/>
    <n v="226.96439999999998"/>
  </r>
  <r>
    <n v="1470"/>
    <x v="698"/>
    <x v="3"/>
    <x v="34"/>
    <d v="2014-12-14T00:00:00"/>
    <s v="Standard Class"/>
    <s v="DK-12835"/>
    <s v="Damala Kotsonis"/>
    <x v="1"/>
    <s v="United States"/>
    <s v="Detroit"/>
    <x v="12"/>
    <n v="48234"/>
    <x v="2"/>
    <s v="OFF-BI-10003982"/>
    <x v="1"/>
    <x v="8"/>
    <s v="Wilson Jones Century Plastic Molded Ring Binders"/>
    <n v="41.54"/>
    <n v="2"/>
    <n v="0"/>
    <n v="19.523799999999998"/>
  </r>
  <r>
    <n v="1471"/>
    <x v="698"/>
    <x v="3"/>
    <x v="34"/>
    <d v="2014-12-14T00:00:00"/>
    <s v="Standard Class"/>
    <s v="DK-12835"/>
    <s v="Damala Kotsonis"/>
    <x v="1"/>
    <s v="United States"/>
    <s v="Detroit"/>
    <x v="12"/>
    <n v="48234"/>
    <x v="2"/>
    <s v="OFF-PA-10001293"/>
    <x v="1"/>
    <x v="10"/>
    <s v="Xerox 1946"/>
    <n v="12.96"/>
    <n v="2"/>
    <n v="0"/>
    <n v="6.2208000000000006"/>
  </r>
  <r>
    <n v="1472"/>
    <x v="699"/>
    <x v="1"/>
    <x v="496"/>
    <d v="2012-09-27T00:00:00"/>
    <s v="Second Class"/>
    <s v="ON-18715"/>
    <s v="Odella Nelson"/>
    <x v="1"/>
    <s v="United States"/>
    <s v="Philadelphia"/>
    <x v="9"/>
    <n v="19120"/>
    <x v="3"/>
    <s v="OFF-AR-10000634"/>
    <x v="1"/>
    <x v="6"/>
    <s v="Newell 320"/>
    <n v="6.8480000000000008"/>
    <n v="2"/>
    <n v="0.2"/>
    <n v="0.59920000000000018"/>
  </r>
  <r>
    <n v="1473"/>
    <x v="700"/>
    <x v="3"/>
    <x v="497"/>
    <d v="2014-07-16T00:00:00"/>
    <s v="Standard Class"/>
    <s v="KN-16390"/>
    <s v="Katherine Nockton"/>
    <x v="1"/>
    <s v="United States"/>
    <s v="Los Angeles"/>
    <x v="1"/>
    <n v="90004"/>
    <x v="1"/>
    <s v="OFF-LA-10004272"/>
    <x v="1"/>
    <x v="2"/>
    <s v="Avery 482"/>
    <n v="8.67"/>
    <n v="3"/>
    <n v="0"/>
    <n v="4.0749000000000004"/>
  </r>
  <r>
    <n v="1474"/>
    <x v="701"/>
    <x v="1"/>
    <x v="494"/>
    <d v="2012-12-02T00:00:00"/>
    <s v="Same Day"/>
    <s v="NM-18520"/>
    <s v="Neoma Murray"/>
    <x v="0"/>
    <s v="United States"/>
    <s v="Houston"/>
    <x v="5"/>
    <n v="77036"/>
    <x v="2"/>
    <s v="FUR-FU-10004270"/>
    <x v="0"/>
    <x v="5"/>
    <s v="Eldon Image Series Desk Accessories, Burgundy"/>
    <n v="6.6879999999999997"/>
    <n v="4"/>
    <n v="0.6"/>
    <n v="-4.0127999999999986"/>
  </r>
  <r>
    <n v="1475"/>
    <x v="702"/>
    <x v="0"/>
    <x v="258"/>
    <d v="2013-11-26T00:00:00"/>
    <s v="Standard Class"/>
    <s v="NP-18685"/>
    <s v="Nora Pelletier"/>
    <x v="2"/>
    <s v="United States"/>
    <s v="Niagara Falls"/>
    <x v="15"/>
    <n v="14304"/>
    <x v="3"/>
    <s v="OFF-AR-10003770"/>
    <x v="1"/>
    <x v="6"/>
    <s v="Newell 340"/>
    <n v="17.28"/>
    <n v="6"/>
    <n v="0"/>
    <n v="5.0111999999999997"/>
  </r>
  <r>
    <n v="1476"/>
    <x v="702"/>
    <x v="0"/>
    <x v="258"/>
    <d v="2013-11-26T00:00:00"/>
    <s v="Standard Class"/>
    <s v="NP-18685"/>
    <s v="Nora Pelletier"/>
    <x v="2"/>
    <s v="United States"/>
    <s v="Niagara Falls"/>
    <x v="15"/>
    <n v="14304"/>
    <x v="3"/>
    <s v="OFF-BI-10000320"/>
    <x v="1"/>
    <x v="8"/>
    <s v="GBC Plastic Binding Combs"/>
    <n v="17.712"/>
    <n v="3"/>
    <n v="0.2"/>
    <n v="6.4206000000000012"/>
  </r>
  <r>
    <n v="1477"/>
    <x v="703"/>
    <x v="3"/>
    <x v="498"/>
    <d v="2014-03-25T00:00:00"/>
    <s v="Standard Class"/>
    <s v="CG-12040"/>
    <s v="Catherine Glotzbach"/>
    <x v="2"/>
    <s v="United States"/>
    <s v="New York City"/>
    <x v="15"/>
    <n v="10024"/>
    <x v="3"/>
    <s v="OFF-LA-10003121"/>
    <x v="1"/>
    <x v="2"/>
    <s v="Avery 506"/>
    <n v="28.91"/>
    <n v="7"/>
    <n v="0"/>
    <n v="13.2986"/>
  </r>
  <r>
    <n v="1478"/>
    <x v="704"/>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x v="705"/>
    <x v="3"/>
    <x v="123"/>
    <d v="2014-11-21T00:00:00"/>
    <s v="First Class"/>
    <s v="KD-16345"/>
    <s v="Katherine Ducich"/>
    <x v="0"/>
    <s v="United States"/>
    <s v="Westminster"/>
    <x v="1"/>
    <n v="92683"/>
    <x v="1"/>
    <s v="TEC-PH-10000376"/>
    <x v="2"/>
    <x v="7"/>
    <s v="Square Credit Card Reader"/>
    <n v="31.968000000000004"/>
    <n v="4"/>
    <n v="0.2"/>
    <n v="2.3976000000000006"/>
  </r>
  <r>
    <n v="1480"/>
    <x v="706"/>
    <x v="0"/>
    <x v="499"/>
    <d v="2013-12-09T00:00:00"/>
    <s v="Standard Class"/>
    <s v="MK-18160"/>
    <s v="Mike Kennedy"/>
    <x v="0"/>
    <s v="United States"/>
    <s v="San Francisco"/>
    <x v="1"/>
    <n v="94122"/>
    <x v="1"/>
    <s v="OFF-PA-10002262"/>
    <x v="1"/>
    <x v="10"/>
    <s v="Xerox 192"/>
    <n v="25.92"/>
    <n v="4"/>
    <n v="0"/>
    <n v="12.441600000000001"/>
  </r>
  <r>
    <n v="1481"/>
    <x v="706"/>
    <x v="0"/>
    <x v="499"/>
    <d v="2013-12-09T00:00:00"/>
    <s v="Standard Class"/>
    <s v="MK-18160"/>
    <s v="Mike Kennedy"/>
    <x v="0"/>
    <s v="United States"/>
    <s v="San Francisco"/>
    <x v="1"/>
    <n v="94122"/>
    <x v="1"/>
    <s v="OFF-PA-10002464"/>
    <x v="1"/>
    <x v="10"/>
    <s v="HP Office Recycled Paper (20Lb. and 87 Bright)"/>
    <n v="40.46"/>
    <n v="7"/>
    <n v="0"/>
    <n v="19.825400000000002"/>
  </r>
  <r>
    <n v="1482"/>
    <x v="706"/>
    <x v="0"/>
    <x v="499"/>
    <d v="2013-12-09T00:00:00"/>
    <s v="Standard Class"/>
    <s v="MK-18160"/>
    <s v="Mike Kennedy"/>
    <x v="0"/>
    <s v="United States"/>
    <s v="San Francisco"/>
    <x v="1"/>
    <n v="94122"/>
    <x v="1"/>
    <s v="OFF-ST-10002214"/>
    <x v="1"/>
    <x v="4"/>
    <s v="X-Rack File for Hanging Folders"/>
    <n v="33.869999999999997"/>
    <n v="3"/>
    <n v="0"/>
    <n v="8.8061999999999987"/>
  </r>
  <r>
    <n v="1483"/>
    <x v="707"/>
    <x v="3"/>
    <x v="326"/>
    <d v="2014-08-29T00:00:00"/>
    <s v="Second Class"/>
    <s v="DW-13540"/>
    <s v="Don Weiss"/>
    <x v="0"/>
    <s v="United States"/>
    <s v="Jackson"/>
    <x v="18"/>
    <n v="38301"/>
    <x v="0"/>
    <s v="OFF-AR-10003560"/>
    <x v="1"/>
    <x v="6"/>
    <s v="Zebra Zazzle Fluorescent Highlighters"/>
    <n v="9.7280000000000015"/>
    <n v="2"/>
    <n v="0.2"/>
    <n v="1.702399999999999"/>
  </r>
  <r>
    <n v="1484"/>
    <x v="707"/>
    <x v="3"/>
    <x v="326"/>
    <d v="2014-08-29T00:00:00"/>
    <s v="Second Class"/>
    <s v="DW-13540"/>
    <s v="Don Weiss"/>
    <x v="0"/>
    <s v="United States"/>
    <s v="Jackson"/>
    <x v="18"/>
    <n v="38301"/>
    <x v="0"/>
    <s v="OFF-PA-10000130"/>
    <x v="1"/>
    <x v="10"/>
    <s v="Xerox 199"/>
    <n v="3.4240000000000004"/>
    <n v="1"/>
    <n v="0.2"/>
    <n v="1.0699999999999996"/>
  </r>
  <r>
    <n v="1485"/>
    <x v="708"/>
    <x v="0"/>
    <x v="500"/>
    <d v="2013-10-19T00:00:00"/>
    <s v="Standard Class"/>
    <s v="CP-12340"/>
    <s v="Christine Phan"/>
    <x v="1"/>
    <s v="United States"/>
    <s v="Seattle"/>
    <x v="4"/>
    <n v="98115"/>
    <x v="1"/>
    <s v="TEC-AC-10000865"/>
    <x v="2"/>
    <x v="11"/>
    <s v="WD My Passport Ultra 500GB Portable External Hard Drive"/>
    <n v="177"/>
    <n v="3"/>
    <n v="0"/>
    <n v="30.089999999999982"/>
  </r>
  <r>
    <n v="1486"/>
    <x v="709"/>
    <x v="2"/>
    <x v="501"/>
    <d v="2011-12-03T00:00:00"/>
    <s v="Standard Class"/>
    <s v="MS-17770"/>
    <s v="Maxwell Schwartz"/>
    <x v="0"/>
    <s v="United States"/>
    <s v="New York City"/>
    <x v="15"/>
    <n v="10035"/>
    <x v="3"/>
    <s v="OFF-FA-10003021"/>
    <x v="1"/>
    <x v="13"/>
    <s v="Staples"/>
    <n v="3.76"/>
    <n v="2"/>
    <n v="0"/>
    <n v="1.3159999999999998"/>
  </r>
  <r>
    <n v="1487"/>
    <x v="710"/>
    <x v="1"/>
    <x v="502"/>
    <d v="2012-11-07T00:00:00"/>
    <s v="Standard Class"/>
    <s v="CM-12655"/>
    <s v="Corinna Mitchell"/>
    <x v="2"/>
    <s v="United States"/>
    <s v="Los Angeles"/>
    <x v="1"/>
    <n v="90008"/>
    <x v="1"/>
    <s v="TEC-PH-10003580"/>
    <x v="2"/>
    <x v="7"/>
    <s v="Cisco IP Phone 7961G-GE VoIP phone"/>
    <n v="1212.848"/>
    <n v="7"/>
    <n v="0.2"/>
    <n v="106.12420000000014"/>
  </r>
  <r>
    <n v="1488"/>
    <x v="710"/>
    <x v="1"/>
    <x v="502"/>
    <d v="2012-11-07T00:00:00"/>
    <s v="Standard Class"/>
    <s v="CM-12655"/>
    <s v="Corinna Mitchell"/>
    <x v="2"/>
    <s v="United States"/>
    <s v="Los Angeles"/>
    <x v="1"/>
    <n v="90008"/>
    <x v="1"/>
    <s v="TEC-AC-10001109"/>
    <x v="2"/>
    <x v="11"/>
    <s v="Logitech Trackman Marble Mouse"/>
    <n v="89.97"/>
    <n v="3"/>
    <n v="0"/>
    <n v="37.787400000000005"/>
  </r>
  <r>
    <n v="1489"/>
    <x v="710"/>
    <x v="1"/>
    <x v="502"/>
    <d v="2012-11-07T00:00:00"/>
    <s v="Standard Class"/>
    <s v="CM-12655"/>
    <s v="Corinna Mitchell"/>
    <x v="2"/>
    <s v="United States"/>
    <s v="Los Angeles"/>
    <x v="1"/>
    <n v="90008"/>
    <x v="1"/>
    <s v="FUR-FU-10003347"/>
    <x v="0"/>
    <x v="5"/>
    <s v="Coloredge Poster Frame"/>
    <n v="42.599999999999994"/>
    <n v="3"/>
    <n v="0"/>
    <n v="16.614000000000001"/>
  </r>
  <r>
    <n v="1490"/>
    <x v="711"/>
    <x v="2"/>
    <x v="503"/>
    <d v="2011-12-06T00:00:00"/>
    <s v="Standard Class"/>
    <s v="Co-12640"/>
    <s v="Corey-Lock"/>
    <x v="0"/>
    <s v="United States"/>
    <s v="Philadelphia"/>
    <x v="9"/>
    <n v="19143"/>
    <x v="3"/>
    <s v="OFF-LA-10000452"/>
    <x v="1"/>
    <x v="2"/>
    <s v="Avery 488"/>
    <n v="5.04"/>
    <n v="2"/>
    <n v="0.2"/>
    <n v="1.764"/>
  </r>
  <r>
    <n v="1491"/>
    <x v="712"/>
    <x v="3"/>
    <x v="504"/>
    <d v="2014-05-06T00:00:00"/>
    <s v="Second Class"/>
    <s v="DL-13495"/>
    <s v="Dionis Lloyd"/>
    <x v="1"/>
    <s v="United States"/>
    <s v="New York City"/>
    <x v="15"/>
    <n v="10024"/>
    <x v="3"/>
    <s v="OFF-EN-10002986"/>
    <x v="1"/>
    <x v="12"/>
    <s v="#10-4 1/8&quot; x 9 1/2&quot; Premium Diagonal Seam Envelopes"/>
    <n v="62.96"/>
    <n v="4"/>
    <n v="0"/>
    <n v="28.332000000000001"/>
  </r>
  <r>
    <n v="1492"/>
    <x v="713"/>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x v="713"/>
    <x v="3"/>
    <x v="221"/>
    <d v="2014-11-29T00:00:00"/>
    <s v="Standard Class"/>
    <s v="TS-21370"/>
    <s v="Todd Sumrall"/>
    <x v="1"/>
    <s v="United States"/>
    <s v="New York City"/>
    <x v="15"/>
    <n v="10035"/>
    <x v="3"/>
    <s v="FUR-CH-10000785"/>
    <x v="0"/>
    <x v="1"/>
    <s v="Global Ergonomic Managers Chair"/>
    <n v="977.29200000000003"/>
    <n v="6"/>
    <n v="0.1"/>
    <n v="173.74080000000001"/>
  </r>
  <r>
    <n v="1494"/>
    <x v="714"/>
    <x v="3"/>
    <x v="505"/>
    <d v="2014-11-04T00:00:00"/>
    <s v="Standard Class"/>
    <s v="JW-15220"/>
    <s v="Jane Waco"/>
    <x v="1"/>
    <s v="United States"/>
    <s v="Vancouver"/>
    <x v="4"/>
    <n v="98661"/>
    <x v="1"/>
    <s v="FUR-FU-10002885"/>
    <x v="0"/>
    <x v="5"/>
    <s v="Magna Visual Magnetic Picture Hangers"/>
    <n v="9.64"/>
    <n v="2"/>
    <n v="0"/>
    <n v="3.6632000000000007"/>
  </r>
  <r>
    <n v="1495"/>
    <x v="715"/>
    <x v="2"/>
    <x v="506"/>
    <d v="2011-12-19T00:00:00"/>
    <s v="Second Class"/>
    <s v="RF-19840"/>
    <s v="Roy Französisch"/>
    <x v="0"/>
    <s v="United States"/>
    <s v="Columbus"/>
    <x v="32"/>
    <n v="31907"/>
    <x v="0"/>
    <s v="OFF-AR-10002952"/>
    <x v="1"/>
    <x v="6"/>
    <s v="Stanley Contemporary Battery Pencil Sharpeners"/>
    <n v="40.049999999999997"/>
    <n v="3"/>
    <n v="0"/>
    <n v="11.213999999999999"/>
  </r>
  <r>
    <n v="1496"/>
    <x v="716"/>
    <x v="3"/>
    <x v="507"/>
    <d v="2014-09-09T00:00:00"/>
    <s v="Standard Class"/>
    <s v="JD-15790"/>
    <s v="John Dryer"/>
    <x v="0"/>
    <s v="United States"/>
    <s v="Coppell"/>
    <x v="5"/>
    <n v="75019"/>
    <x v="2"/>
    <s v="OFF-AR-10003759"/>
    <x v="1"/>
    <x v="6"/>
    <s v="Crayola Anti Dust Chalk, 12/Pack"/>
    <n v="10.192000000000002"/>
    <n v="7"/>
    <n v="0.2"/>
    <n v="3.1849999999999992"/>
  </r>
  <r>
    <n v="1497"/>
    <x v="716"/>
    <x v="3"/>
    <x v="507"/>
    <d v="2014-09-09T00:00:00"/>
    <s v="Standard Class"/>
    <s v="JD-15790"/>
    <s v="John Dryer"/>
    <x v="0"/>
    <s v="United States"/>
    <s v="Coppell"/>
    <x v="5"/>
    <n v="75019"/>
    <x v="2"/>
    <s v="OFF-ST-10004950"/>
    <x v="1"/>
    <x v="4"/>
    <s v="Acco Perma 3000 Stacking Storage Drawers"/>
    <n v="16.784000000000002"/>
    <n v="1"/>
    <n v="0.2"/>
    <n v="-0.20980000000000043"/>
  </r>
  <r>
    <n v="1498"/>
    <x v="716"/>
    <x v="3"/>
    <x v="507"/>
    <d v="2014-09-09T00:00:00"/>
    <s v="Standard Class"/>
    <s v="JD-15790"/>
    <s v="John Dryer"/>
    <x v="0"/>
    <s v="United States"/>
    <s v="Coppell"/>
    <x v="5"/>
    <n v="75019"/>
    <x v="2"/>
    <s v="OFF-AR-10001940"/>
    <x v="1"/>
    <x v="6"/>
    <s v="Sanford Colorific Eraseable Coloring Pencils, 12 Count"/>
    <n v="13.120000000000001"/>
    <n v="5"/>
    <n v="0.2"/>
    <n v="3.7720000000000002"/>
  </r>
  <r>
    <n v="1499"/>
    <x v="717"/>
    <x v="0"/>
    <x v="508"/>
    <d v="2013-10-21T00:00:00"/>
    <s v="First Class"/>
    <s v="NK-18490"/>
    <s v="Neil Knudson"/>
    <x v="2"/>
    <s v="United States"/>
    <s v="San Francisco"/>
    <x v="1"/>
    <n v="94122"/>
    <x v="1"/>
    <s v="OFF-BI-10003981"/>
    <x v="1"/>
    <x v="8"/>
    <s v="Avery Durable Plastic 1&quot; Binders"/>
    <n v="18.16"/>
    <n v="5"/>
    <n v="0.2"/>
    <n v="6.5830000000000011"/>
  </r>
  <r>
    <n v="1500"/>
    <x v="718"/>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x v="718"/>
    <x v="3"/>
    <x v="105"/>
    <d v="2014-11-19T00:00:00"/>
    <s v="Standard Class"/>
    <s v="NG-18430"/>
    <s v="Nathan Gelder"/>
    <x v="0"/>
    <s v="United States"/>
    <s v="Austin"/>
    <x v="5"/>
    <n v="78745"/>
    <x v="2"/>
    <s v="OFF-PA-10003823"/>
    <x v="1"/>
    <x v="10"/>
    <s v="Xerox 197"/>
    <n v="223.05600000000001"/>
    <n v="9"/>
    <n v="0.2"/>
    <n v="69.704999999999984"/>
  </r>
  <r>
    <n v="1502"/>
    <x v="718"/>
    <x v="3"/>
    <x v="105"/>
    <d v="2014-11-19T00:00:00"/>
    <s v="Standard Class"/>
    <s v="NG-18430"/>
    <s v="Nathan Gelder"/>
    <x v="0"/>
    <s v="United States"/>
    <s v="Austin"/>
    <x v="5"/>
    <n v="78745"/>
    <x v="2"/>
    <s v="OFF-ST-10003716"/>
    <x v="1"/>
    <x v="4"/>
    <s v="Tennsco Double-Tier Lockers"/>
    <n v="540.048"/>
    <n v="3"/>
    <n v="0.2"/>
    <n v="-47.254199999999997"/>
  </r>
  <r>
    <n v="1503"/>
    <x v="719"/>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x v="719"/>
    <x v="0"/>
    <x v="390"/>
    <d v="2013-12-02T00:00:00"/>
    <s v="Standard Class"/>
    <s v="AT-10435"/>
    <s v="Alyssa Tate"/>
    <x v="2"/>
    <s v="United States"/>
    <s v="Los Angeles"/>
    <x v="1"/>
    <n v="90045"/>
    <x v="1"/>
    <s v="FUR-FU-10000010"/>
    <x v="0"/>
    <x v="5"/>
    <s v="DAX Value U-Channel Document Frames, Easel Back"/>
    <n v="9.94"/>
    <n v="2"/>
    <n v="0"/>
    <n v="3.0813999999999995"/>
  </r>
  <r>
    <n v="1505"/>
    <x v="720"/>
    <x v="1"/>
    <x v="509"/>
    <d v="2012-08-07T00:00:00"/>
    <s v="Standard Class"/>
    <s v="PC-19000"/>
    <s v="Pauline Chand"/>
    <x v="2"/>
    <s v="United States"/>
    <s v="Los Angeles"/>
    <x v="1"/>
    <n v="90004"/>
    <x v="1"/>
    <s v="OFF-AR-10001868"/>
    <x v="1"/>
    <x v="6"/>
    <s v="Prang Dustless Chalk Sticks"/>
    <n v="6.72"/>
    <n v="4"/>
    <n v="0"/>
    <n v="3.36"/>
  </r>
  <r>
    <n v="1506"/>
    <x v="720"/>
    <x v="1"/>
    <x v="509"/>
    <d v="2012-08-07T00:00:00"/>
    <s v="Standard Class"/>
    <s v="PC-19000"/>
    <s v="Pauline Chand"/>
    <x v="2"/>
    <s v="United States"/>
    <s v="Los Angeles"/>
    <x v="1"/>
    <n v="90004"/>
    <x v="1"/>
    <s v="FUR-TA-10003715"/>
    <x v="0"/>
    <x v="3"/>
    <s v="Hon 2111 Invitation Series Corner Table"/>
    <n v="1004.9760000000001"/>
    <n v="6"/>
    <n v="0.2"/>
    <n v="-175.87080000000009"/>
  </r>
  <r>
    <n v="1507"/>
    <x v="721"/>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x v="722"/>
    <x v="0"/>
    <x v="42"/>
    <d v="2013-09-24T00:00:00"/>
    <s v="Standard Class"/>
    <s v="CS-12505"/>
    <s v="Cindy Stewart"/>
    <x v="0"/>
    <s v="United States"/>
    <s v="Columbus"/>
    <x v="32"/>
    <n v="31907"/>
    <x v="0"/>
    <s v="TEC-MA-10004458"/>
    <x v="2"/>
    <x v="15"/>
    <s v="Lexmark X 9575 Professional All-in-One Color Printer"/>
    <n v="396"/>
    <n v="4"/>
    <n v="0"/>
    <n v="190.07999999999998"/>
  </r>
  <r>
    <n v="1509"/>
    <x v="723"/>
    <x v="3"/>
    <x v="389"/>
    <d v="2014-12-11T00:00:00"/>
    <s v="Same Day"/>
    <s v="LS-16975"/>
    <s v="Lindsay Shagiari"/>
    <x v="2"/>
    <s v="United States"/>
    <s v="Omaha"/>
    <x v="8"/>
    <n v="68104"/>
    <x v="2"/>
    <s v="OFF-BI-10004965"/>
    <x v="1"/>
    <x v="8"/>
    <s v="Ibico Covers for Plastic or Wire Binding Elements"/>
    <n v="34.5"/>
    <n v="3"/>
    <n v="0"/>
    <n v="15.524999999999999"/>
  </r>
  <r>
    <n v="1510"/>
    <x v="724"/>
    <x v="3"/>
    <x v="510"/>
    <d v="2014-09-16T00:00:00"/>
    <s v="First Class"/>
    <s v="JM-15535"/>
    <s v="Jessica Myrick"/>
    <x v="0"/>
    <s v="United States"/>
    <s v="Los Angeles"/>
    <x v="1"/>
    <n v="90036"/>
    <x v="1"/>
    <s v="FUR-FU-10004270"/>
    <x v="0"/>
    <x v="5"/>
    <s v="Eldon Image Series Desk Accessories, Burgundy"/>
    <n v="8.36"/>
    <n v="2"/>
    <n v="0"/>
    <n v="3.0095999999999998"/>
  </r>
  <r>
    <n v="1511"/>
    <x v="725"/>
    <x v="3"/>
    <x v="92"/>
    <d v="2014-07-02T00:00:00"/>
    <s v="Standard Class"/>
    <s v="NH-18610"/>
    <s v="Nicole Hansen"/>
    <x v="1"/>
    <s v="United States"/>
    <s v="Pomona"/>
    <x v="1"/>
    <n v="91767"/>
    <x v="1"/>
    <s v="OFF-AR-10002135"/>
    <x v="1"/>
    <x v="6"/>
    <s v="Boston Heavy-Duty Trimline Electric Pencil Sharpeners"/>
    <n v="385.6"/>
    <n v="8"/>
    <n v="0"/>
    <n v="111.82399999999996"/>
  </r>
  <r>
    <n v="1512"/>
    <x v="725"/>
    <x v="3"/>
    <x v="92"/>
    <d v="2014-07-02T00:00:00"/>
    <s v="Standard Class"/>
    <s v="NH-18610"/>
    <s v="Nicole Hansen"/>
    <x v="1"/>
    <s v="United States"/>
    <s v="Pomona"/>
    <x v="1"/>
    <n v="91767"/>
    <x v="1"/>
    <s v="OFF-AR-10003514"/>
    <x v="1"/>
    <x v="6"/>
    <s v="4009 Highlighters by Sanford"/>
    <n v="35.82"/>
    <n v="9"/>
    <n v="0"/>
    <n v="11.820599999999997"/>
  </r>
  <r>
    <n v="1513"/>
    <x v="726"/>
    <x v="3"/>
    <x v="238"/>
    <d v="2014-08-23T00:00:00"/>
    <s v="Standard Class"/>
    <s v="RA-19915"/>
    <s v="Russell Applegate"/>
    <x v="0"/>
    <s v="United States"/>
    <s v="Dallas"/>
    <x v="5"/>
    <n v="75220"/>
    <x v="2"/>
    <s v="OFF-ST-10002276"/>
    <x v="1"/>
    <x v="4"/>
    <s v="Safco Steel Mobile File Cart"/>
    <n v="200.06400000000002"/>
    <n v="3"/>
    <n v="0.2"/>
    <n v="12.504000000000005"/>
  </r>
  <r>
    <n v="1514"/>
    <x v="726"/>
    <x v="3"/>
    <x v="238"/>
    <d v="2014-08-23T00:00:00"/>
    <s v="Standard Class"/>
    <s v="RA-19915"/>
    <s v="Russell Applegate"/>
    <x v="0"/>
    <s v="United States"/>
    <s v="Dallas"/>
    <x v="5"/>
    <n v="75220"/>
    <x v="2"/>
    <s v="OFF-BI-10001098"/>
    <x v="1"/>
    <x v="8"/>
    <s v="Acco D-Ring Binder w/DublLock"/>
    <n v="21.379999999999995"/>
    <n v="5"/>
    <n v="0.8"/>
    <n v="-33.139000000000003"/>
  </r>
  <r>
    <n v="1515"/>
    <x v="726"/>
    <x v="3"/>
    <x v="238"/>
    <d v="2014-08-23T00:00:00"/>
    <s v="Standard Class"/>
    <s v="RA-19915"/>
    <s v="Russell Applegate"/>
    <x v="0"/>
    <s v="United States"/>
    <s v="Dallas"/>
    <x v="5"/>
    <n v="75220"/>
    <x v="2"/>
    <s v="OFF-BI-10001636"/>
    <x v="1"/>
    <x v="8"/>
    <s v="Ibico Plastic and Wire Spiral Binding Combs"/>
    <n v="6.743999999999998"/>
    <n v="4"/>
    <n v="0.8"/>
    <n v="-11.4648"/>
  </r>
  <r>
    <n v="1516"/>
    <x v="727"/>
    <x v="3"/>
    <x v="157"/>
    <d v="2014-12-18T00:00:00"/>
    <s v="Standard Class"/>
    <s v="AI-10855"/>
    <s v="Arianne Irving"/>
    <x v="0"/>
    <s v="United States"/>
    <s v="Philadelphia"/>
    <x v="9"/>
    <n v="19120"/>
    <x v="3"/>
    <s v="FUR-CH-10002961"/>
    <x v="0"/>
    <x v="1"/>
    <s v="Leather Task Chair, Black"/>
    <n v="63.686"/>
    <n v="1"/>
    <n v="0.3"/>
    <n v="-9.0980000000000025"/>
  </r>
  <r>
    <n v="1517"/>
    <x v="728"/>
    <x v="3"/>
    <x v="389"/>
    <d v="2014-12-15T00:00:00"/>
    <s v="Second Class"/>
    <s v="MC-17845"/>
    <s v="Michael Chen"/>
    <x v="0"/>
    <s v="United States"/>
    <s v="North Las Vegas"/>
    <x v="33"/>
    <n v="89031"/>
    <x v="1"/>
    <s v="FUR-TA-10004256"/>
    <x v="0"/>
    <x v="3"/>
    <s v="Bretford “Just In Time” Height-Adjustable Multi-Task Work Tables"/>
    <n v="1669.6"/>
    <n v="4"/>
    <n v="0"/>
    <n v="116.87199999999984"/>
  </r>
  <r>
    <n v="1518"/>
    <x v="729"/>
    <x v="2"/>
    <x v="511"/>
    <d v="2011-02-07T00:00:00"/>
    <s v="Second Class"/>
    <s v="TB-21400"/>
    <s v="Tom Boeckenhauer"/>
    <x v="0"/>
    <s v="United States"/>
    <s v="Seattle"/>
    <x v="4"/>
    <n v="98105"/>
    <x v="1"/>
    <s v="OFF-BI-10004593"/>
    <x v="1"/>
    <x v="8"/>
    <s v="Ibico Laser Imprintable Binding System Covers"/>
    <n v="83.84"/>
    <n v="2"/>
    <n v="0.2"/>
    <n v="27.247999999999998"/>
  </r>
  <r>
    <n v="1519"/>
    <x v="729"/>
    <x v="2"/>
    <x v="511"/>
    <d v="2011-02-07T00:00:00"/>
    <s v="Second Class"/>
    <s v="TB-21400"/>
    <s v="Tom Boeckenhauer"/>
    <x v="0"/>
    <s v="United States"/>
    <s v="Seattle"/>
    <x v="4"/>
    <n v="98105"/>
    <x v="1"/>
    <s v="OFF-BI-10002827"/>
    <x v="1"/>
    <x v="8"/>
    <s v="Avery Durable Poly Binders"/>
    <n v="13.272000000000002"/>
    <n v="3"/>
    <n v="0.2"/>
    <n v="4.3133999999999997"/>
  </r>
  <r>
    <n v="1520"/>
    <x v="730"/>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x v="731"/>
    <x v="3"/>
    <x v="513"/>
    <d v="2014-04-22T00:00:00"/>
    <s v="Standard Class"/>
    <s v="PL-18925"/>
    <s v="Paul Lucas"/>
    <x v="2"/>
    <s v="United States"/>
    <s v="Chicago"/>
    <x v="10"/>
    <n v="60610"/>
    <x v="2"/>
    <s v="OFF-AR-10001419"/>
    <x v="1"/>
    <x v="6"/>
    <s v="Newell 325"/>
    <n v="16.520000000000003"/>
    <n v="5"/>
    <n v="0.2"/>
    <n v="2.0649999999999986"/>
  </r>
  <r>
    <n v="1522"/>
    <x v="732"/>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x v="732"/>
    <x v="1"/>
    <x v="401"/>
    <d v="2012-12-11T00:00:00"/>
    <s v="Standard Class"/>
    <s v="GH-14425"/>
    <s v="Gary Hwang"/>
    <x v="0"/>
    <s v="United States"/>
    <s v="Tucson"/>
    <x v="16"/>
    <n v="85705"/>
    <x v="1"/>
    <s v="OFF-PA-10002586"/>
    <x v="1"/>
    <x v="10"/>
    <s v="Xerox 1970"/>
    <n v="19.920000000000002"/>
    <n v="5"/>
    <n v="0.2"/>
    <n v="6.7230000000000008"/>
  </r>
  <r>
    <n v="1524"/>
    <x v="732"/>
    <x v="1"/>
    <x v="401"/>
    <d v="2012-12-11T00:00:00"/>
    <s v="Standard Class"/>
    <s v="GH-14425"/>
    <s v="Gary Hwang"/>
    <x v="0"/>
    <s v="United States"/>
    <s v="Tucson"/>
    <x v="16"/>
    <n v="85705"/>
    <x v="1"/>
    <s v="OFF-PA-10003039"/>
    <x v="1"/>
    <x v="10"/>
    <s v="Xerox 1960"/>
    <n v="198.27200000000002"/>
    <n v="8"/>
    <n v="0.2"/>
    <n v="61.959999999999987"/>
  </r>
  <r>
    <n v="1525"/>
    <x v="732"/>
    <x v="1"/>
    <x v="401"/>
    <d v="2012-12-11T00:00:00"/>
    <s v="Standard Class"/>
    <s v="GH-14425"/>
    <s v="Gary Hwang"/>
    <x v="0"/>
    <s v="United States"/>
    <s v="Tucson"/>
    <x v="16"/>
    <n v="85705"/>
    <x v="1"/>
    <s v="OFF-ST-10004804"/>
    <x v="1"/>
    <x v="4"/>
    <s v="Belkin 19&quot; Vented Equipment Shelf, Black"/>
    <n v="247.10399999999998"/>
    <n v="6"/>
    <n v="0.2"/>
    <n v="-58.68719999999999"/>
  </r>
  <r>
    <n v="1526"/>
    <x v="732"/>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x v="733"/>
    <x v="0"/>
    <x v="405"/>
    <d v="2013-07-28T00:00:00"/>
    <s v="Standard Class"/>
    <s v="CJ-12010"/>
    <s v="Caroline Jumper"/>
    <x v="0"/>
    <s v="United States"/>
    <s v="Allentown"/>
    <x v="9"/>
    <n v="18103"/>
    <x v="3"/>
    <s v="OFF-AR-10002221"/>
    <x v="1"/>
    <x v="6"/>
    <s v="12 Colored Short Pencils"/>
    <n v="4.16"/>
    <n v="2"/>
    <n v="0.2"/>
    <n v="0.36400000000000032"/>
  </r>
  <r>
    <n v="1528"/>
    <x v="733"/>
    <x v="0"/>
    <x v="405"/>
    <d v="2013-07-28T00:00:00"/>
    <s v="Standard Class"/>
    <s v="CJ-12010"/>
    <s v="Caroline Jumper"/>
    <x v="0"/>
    <s v="United States"/>
    <s v="Allentown"/>
    <x v="9"/>
    <n v="18103"/>
    <x v="3"/>
    <s v="FUR-FU-10002456"/>
    <x v="0"/>
    <x v="5"/>
    <s v="Master Caster Door Stop, Large Neon Orange"/>
    <n v="11.648000000000001"/>
    <n v="2"/>
    <n v="0.2"/>
    <n v="3.3488000000000011"/>
  </r>
  <r>
    <n v="1529"/>
    <x v="734"/>
    <x v="1"/>
    <x v="209"/>
    <d v="2012-11-10T00:00:00"/>
    <s v="Second Class"/>
    <s v="MC-18130"/>
    <s v="Mike Caudle"/>
    <x v="1"/>
    <s v="United States"/>
    <s v="Newark"/>
    <x v="13"/>
    <n v="19711"/>
    <x v="3"/>
    <s v="OFF-FA-10004968"/>
    <x v="1"/>
    <x v="13"/>
    <s v="Rubber Band Ball"/>
    <n v="26.18"/>
    <n v="7"/>
    <n v="0"/>
    <n v="0.5236000000000014"/>
  </r>
  <r>
    <n v="1530"/>
    <x v="734"/>
    <x v="1"/>
    <x v="209"/>
    <d v="2012-11-10T00:00:00"/>
    <s v="Second Class"/>
    <s v="MC-18130"/>
    <s v="Mike Caudle"/>
    <x v="1"/>
    <s v="United States"/>
    <s v="Newark"/>
    <x v="13"/>
    <n v="19711"/>
    <x v="3"/>
    <s v="OFF-PA-10001274"/>
    <x v="1"/>
    <x v="10"/>
    <s v="Loose Memo Sheets"/>
    <n v="7.3"/>
    <n v="2"/>
    <n v="0"/>
    <n v="3.4309999999999996"/>
  </r>
  <r>
    <n v="1531"/>
    <x v="735"/>
    <x v="1"/>
    <x v="514"/>
    <d v="2012-03-31T00:00:00"/>
    <s v="Standard Class"/>
    <s v="BV-11245"/>
    <s v="Benjamin Venier"/>
    <x v="1"/>
    <s v="United States"/>
    <s v="Miami"/>
    <x v="2"/>
    <n v="33142"/>
    <x v="0"/>
    <s v="OFF-PA-10001125"/>
    <x v="1"/>
    <x v="10"/>
    <s v="Xerox 1988"/>
    <n v="74.352000000000004"/>
    <n v="3"/>
    <n v="0.2"/>
    <n v="23.234999999999992"/>
  </r>
  <r>
    <n v="1532"/>
    <x v="736"/>
    <x v="3"/>
    <x v="515"/>
    <d v="2014-09-06T00:00:00"/>
    <s v="Standard Class"/>
    <s v="JF-15490"/>
    <s v="Jeremy Farry"/>
    <x v="0"/>
    <s v="United States"/>
    <s v="Tempe"/>
    <x v="16"/>
    <n v="85281"/>
    <x v="1"/>
    <s v="OFF-ST-10000344"/>
    <x v="1"/>
    <x v="4"/>
    <s v="Neat Ideas Personal Hanging Folder Files, Black"/>
    <n v="10.744"/>
    <n v="1"/>
    <n v="0.2"/>
    <n v="0.80579999999999963"/>
  </r>
  <r>
    <n v="1533"/>
    <x v="736"/>
    <x v="3"/>
    <x v="515"/>
    <d v="2014-09-06T00:00:00"/>
    <s v="Standard Class"/>
    <s v="JF-15490"/>
    <s v="Jeremy Farry"/>
    <x v="0"/>
    <s v="United States"/>
    <s v="Tempe"/>
    <x v="16"/>
    <n v="85281"/>
    <x v="1"/>
    <s v="OFF-FA-10000585"/>
    <x v="1"/>
    <x v="13"/>
    <s v="OIC Bulk Pack Metal Binder Clips"/>
    <n v="8.3760000000000012"/>
    <n v="3"/>
    <n v="0.2"/>
    <n v="2.7222"/>
  </r>
  <r>
    <n v="1534"/>
    <x v="737"/>
    <x v="0"/>
    <x v="429"/>
    <d v="2013-12-09T00:00:00"/>
    <s v="Standard Class"/>
    <s v="EB-13840"/>
    <s v="Ellis Ballard"/>
    <x v="1"/>
    <s v="United States"/>
    <s v="New York City"/>
    <x v="15"/>
    <n v="10035"/>
    <x v="3"/>
    <s v="OFF-ST-10003324"/>
    <x v="1"/>
    <x v="4"/>
    <s v="Belkin OmniView SE Rackmount Kit"/>
    <n v="212.88"/>
    <n v="6"/>
    <n v="0"/>
    <n v="0"/>
  </r>
  <r>
    <n v="1535"/>
    <x v="738"/>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x v="739"/>
    <x v="0"/>
    <x v="517"/>
    <d v="2013-11-03T00:00:00"/>
    <s v="Standard Class"/>
    <s v="JM-15655"/>
    <s v="Jim Mitchum"/>
    <x v="1"/>
    <s v="United States"/>
    <s v="Bridgeton"/>
    <x v="30"/>
    <n v="8302"/>
    <x v="3"/>
    <s v="OFF-ST-10000419"/>
    <x v="1"/>
    <x v="4"/>
    <s v="Rogers Jumbo File, Granite"/>
    <n v="40.74"/>
    <n v="3"/>
    <n v="0"/>
    <n v="0.4073999999999991"/>
  </r>
  <r>
    <n v="1537"/>
    <x v="73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x v="740"/>
    <x v="3"/>
    <x v="175"/>
    <d v="2014-09-18T00:00:00"/>
    <s v="Second Class"/>
    <s v="CL-11890"/>
    <s v="Carl Ludwig"/>
    <x v="0"/>
    <s v="United States"/>
    <s v="Everett"/>
    <x v="31"/>
    <n v="2149"/>
    <x v="3"/>
    <s v="TEC-PH-10000439"/>
    <x v="2"/>
    <x v="7"/>
    <s v="GE DSL Phone Line Filter"/>
    <n v="39.99"/>
    <n v="1"/>
    <n v="0"/>
    <n v="11.597099999999998"/>
  </r>
  <r>
    <n v="1539"/>
    <x v="740"/>
    <x v="3"/>
    <x v="175"/>
    <d v="2014-09-18T00:00:00"/>
    <s v="Second Class"/>
    <s v="CL-11890"/>
    <s v="Carl Ludwig"/>
    <x v="0"/>
    <s v="United States"/>
    <s v="Everett"/>
    <x v="31"/>
    <n v="2149"/>
    <x v="3"/>
    <s v="OFF-AR-10003478"/>
    <x v="1"/>
    <x v="6"/>
    <s v="Avery Hi-Liter EverBold Pen Style Fluorescent Highlighters, 4/Pack"/>
    <n v="16.28"/>
    <n v="2"/>
    <n v="0"/>
    <n v="6.5120000000000005"/>
  </r>
  <r>
    <n v="1540"/>
    <x v="740"/>
    <x v="3"/>
    <x v="175"/>
    <d v="2014-09-18T00:00:00"/>
    <s v="Second Class"/>
    <s v="CL-11890"/>
    <s v="Carl Ludwig"/>
    <x v="0"/>
    <s v="United States"/>
    <s v="Everett"/>
    <x v="31"/>
    <n v="2149"/>
    <x v="3"/>
    <s v="FUR-BO-10002545"/>
    <x v="0"/>
    <x v="0"/>
    <s v="Atlantic Metals Mobile 3-Shelf Bookcases, Custom Colors"/>
    <n v="782.94"/>
    <n v="3"/>
    <n v="0"/>
    <n v="203.56440000000003"/>
  </r>
  <r>
    <n v="1541"/>
    <x v="740"/>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x v="741"/>
    <x v="2"/>
    <x v="518"/>
    <d v="2011-03-16T00:00:00"/>
    <s v="Second Class"/>
    <s v="CK-12205"/>
    <s v="Chloris Kastensmidt"/>
    <x v="0"/>
    <s v="United States"/>
    <s v="Columbus"/>
    <x v="24"/>
    <n v="43229"/>
    <x v="3"/>
    <s v="FUR-FU-10003981"/>
    <x v="0"/>
    <x v="5"/>
    <s v="Eldon Wave Desk Accessories"/>
    <n v="8.32"/>
    <n v="5"/>
    <n v="0.2"/>
    <n v="2.2880000000000003"/>
  </r>
  <r>
    <n v="1543"/>
    <x v="741"/>
    <x v="2"/>
    <x v="518"/>
    <d v="2011-03-16T00:00:00"/>
    <s v="Second Class"/>
    <s v="CK-12205"/>
    <s v="Chloris Kastensmidt"/>
    <x v="0"/>
    <s v="United States"/>
    <s v="Columbus"/>
    <x v="24"/>
    <n v="43229"/>
    <x v="3"/>
    <s v="OFF-FA-10001561"/>
    <x v="1"/>
    <x v="13"/>
    <s v="Stockwell Push Pins"/>
    <n v="10.464000000000002"/>
    <n v="6"/>
    <n v="0.2"/>
    <n v="1.7003999999999992"/>
  </r>
  <r>
    <n v="1544"/>
    <x v="742"/>
    <x v="2"/>
    <x v="519"/>
    <d v="2011-02-09T00:00:00"/>
    <s v="Standard Class"/>
    <s v="DB-13270"/>
    <s v="Deborah Brumfield"/>
    <x v="2"/>
    <s v="United States"/>
    <s v="San Diego"/>
    <x v="1"/>
    <n v="92024"/>
    <x v="1"/>
    <s v="OFF-BI-10004230"/>
    <x v="1"/>
    <x v="8"/>
    <s v="GBC Recycled Grain Textured Covers"/>
    <n v="82.896000000000001"/>
    <n v="3"/>
    <n v="0.2"/>
    <n v="29.0136"/>
  </r>
  <r>
    <n v="1545"/>
    <x v="742"/>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x v="743"/>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x v="744"/>
    <x v="1"/>
    <x v="521"/>
    <d v="2012-11-27T00:00:00"/>
    <s v="Standard Class"/>
    <s v="VB-21745"/>
    <s v="Victoria Brennan"/>
    <x v="1"/>
    <s v="United States"/>
    <s v="San Antonio"/>
    <x v="5"/>
    <n v="78207"/>
    <x v="2"/>
    <s v="OFF-PA-10000994"/>
    <x v="1"/>
    <x v="10"/>
    <s v="Xerox 1915"/>
    <n v="335.52"/>
    <n v="4"/>
    <n v="0.2"/>
    <n v="117.43199999999999"/>
  </r>
  <r>
    <n v="1548"/>
    <x v="744"/>
    <x v="1"/>
    <x v="521"/>
    <d v="2012-11-27T00:00:00"/>
    <s v="Standard Class"/>
    <s v="VB-21745"/>
    <s v="Victoria Brennan"/>
    <x v="1"/>
    <s v="United States"/>
    <s v="San Antonio"/>
    <x v="5"/>
    <n v="78207"/>
    <x v="2"/>
    <s v="OFF-BI-10002867"/>
    <x v="1"/>
    <x v="8"/>
    <s v="GBC Recycled Regency Composition Covers"/>
    <n v="23.911999999999995"/>
    <n v="2"/>
    <n v="0.8"/>
    <n v="-40.650400000000019"/>
  </r>
  <r>
    <n v="1549"/>
    <x v="744"/>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x v="745"/>
    <x v="2"/>
    <x v="522"/>
    <d v="2011-07-08T00:00:00"/>
    <s v="First Class"/>
    <s v="EP-13915"/>
    <s v="Emily Phan"/>
    <x v="0"/>
    <s v="United States"/>
    <s v="New York City"/>
    <x v="15"/>
    <n v="10011"/>
    <x v="3"/>
    <s v="TEC-CO-10001046"/>
    <x v="2"/>
    <x v="16"/>
    <s v="Canon Imageclass D680 Copier / Fax"/>
    <n v="559.99200000000008"/>
    <n v="1"/>
    <n v="0.2"/>
    <n v="174.99749999999997"/>
  </r>
  <r>
    <n v="1551"/>
    <x v="74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x v="747"/>
    <x v="0"/>
    <x v="26"/>
    <d v="2013-06-23T00:00:00"/>
    <s v="Standard Class"/>
    <s v="IG-15085"/>
    <s v="Ivan Gibson"/>
    <x v="0"/>
    <s v="United States"/>
    <s v="San Diego"/>
    <x v="1"/>
    <n v="92024"/>
    <x v="1"/>
    <s v="OFF-PA-10000806"/>
    <x v="1"/>
    <x v="10"/>
    <s v="Xerox 1934"/>
    <n v="111.96"/>
    <n v="2"/>
    <n v="0"/>
    <n v="54.860399999999998"/>
  </r>
  <r>
    <n v="1553"/>
    <x v="748"/>
    <x v="2"/>
    <x v="523"/>
    <d v="2011-05-05T00:00:00"/>
    <s v="First Class"/>
    <s v="JS-15940"/>
    <s v="Joni Sundaresam"/>
    <x v="2"/>
    <s v="United States"/>
    <s v="Appleton"/>
    <x v="6"/>
    <n v="54915"/>
    <x v="2"/>
    <s v="OFF-LA-10002195"/>
    <x v="1"/>
    <x v="2"/>
    <s v="Avery 481"/>
    <n v="21.560000000000002"/>
    <n v="7"/>
    <n v="0"/>
    <n v="10.348799999999999"/>
  </r>
  <r>
    <n v="1554"/>
    <x v="749"/>
    <x v="3"/>
    <x v="524"/>
    <d v="2014-10-22T00:00:00"/>
    <s v="Standard Class"/>
    <s v="BO-11425"/>
    <s v="Bobby Odegard"/>
    <x v="0"/>
    <s v="United States"/>
    <s v="Richmond"/>
    <x v="0"/>
    <n v="40475"/>
    <x v="0"/>
    <s v="OFF-BI-10003719"/>
    <x v="1"/>
    <x v="8"/>
    <s v="Large Capacity Hanging Post Binders"/>
    <n v="124.75"/>
    <n v="5"/>
    <n v="0"/>
    <n v="57.384999999999991"/>
  </r>
  <r>
    <n v="1555"/>
    <x v="750"/>
    <x v="1"/>
    <x v="525"/>
    <d v="2012-02-13T00:00:00"/>
    <s v="Standard Class"/>
    <s v="VW-21775"/>
    <s v="Victoria Wilson"/>
    <x v="1"/>
    <s v="United States"/>
    <s v="Bellevue"/>
    <x v="4"/>
    <n v="98006"/>
    <x v="1"/>
    <s v="OFF-AR-10001315"/>
    <x v="1"/>
    <x v="6"/>
    <s v="Newell 310"/>
    <n v="5.28"/>
    <n v="3"/>
    <n v="0"/>
    <n v="1.5311999999999999"/>
  </r>
  <r>
    <n v="1556"/>
    <x v="751"/>
    <x v="3"/>
    <x v="507"/>
    <d v="2014-09-09T00:00:00"/>
    <s v="Standard Class"/>
    <s v="AB-10150"/>
    <s v="Aimee Bixby"/>
    <x v="0"/>
    <s v="United States"/>
    <s v="Long Beach"/>
    <x v="15"/>
    <n v="11561"/>
    <x v="3"/>
    <s v="TEC-AC-10000171"/>
    <x v="2"/>
    <x v="11"/>
    <s v="Verbatim 25 GB 6x Blu-ray Single Layer Recordable Disc, 25/Pack"/>
    <n v="91.96"/>
    <n v="4"/>
    <n v="0"/>
    <n v="39.5428"/>
  </r>
  <r>
    <n v="1557"/>
    <x v="752"/>
    <x v="0"/>
    <x v="195"/>
    <d v="2013-05-16T00:00:00"/>
    <s v="Standard Class"/>
    <s v="JW-16075"/>
    <s v="Julia West"/>
    <x v="0"/>
    <s v="United States"/>
    <s v="Philadelphia"/>
    <x v="9"/>
    <n v="19140"/>
    <x v="3"/>
    <s v="OFF-EN-10003134"/>
    <x v="1"/>
    <x v="12"/>
    <s v="Staples"/>
    <n v="9.3439999999999994"/>
    <n v="1"/>
    <n v="0.2"/>
    <n v="3.504"/>
  </r>
  <r>
    <n v="1558"/>
    <x v="752"/>
    <x v="0"/>
    <x v="195"/>
    <d v="2013-05-16T00:00:00"/>
    <s v="Standard Class"/>
    <s v="JW-16075"/>
    <s v="Julia West"/>
    <x v="0"/>
    <s v="United States"/>
    <s v="Philadelphia"/>
    <x v="9"/>
    <n v="19140"/>
    <x v="3"/>
    <s v="OFF-AR-10001955"/>
    <x v="1"/>
    <x v="6"/>
    <s v="Newell 319"/>
    <n v="79.36"/>
    <n v="5"/>
    <n v="0.2"/>
    <n v="9.919999999999991"/>
  </r>
  <r>
    <n v="1559"/>
    <x v="753"/>
    <x v="1"/>
    <x v="199"/>
    <d v="2012-03-18T00:00:00"/>
    <s v="Second Class"/>
    <s v="JE-15475"/>
    <s v="Jeremy Ellison"/>
    <x v="0"/>
    <s v="United States"/>
    <s v="Seattle"/>
    <x v="4"/>
    <n v="98103"/>
    <x v="1"/>
    <s v="FUR-TA-10001039"/>
    <x v="0"/>
    <x v="3"/>
    <s v="KI Adjustable-Height Table"/>
    <n v="171.96"/>
    <n v="2"/>
    <n v="0"/>
    <n v="44.709600000000009"/>
  </r>
  <r>
    <n v="1560"/>
    <x v="754"/>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x v="755"/>
    <x v="2"/>
    <x v="527"/>
    <d v="2011-04-09T00:00:00"/>
    <s v="Standard Class"/>
    <s v="PK-18910"/>
    <s v="Paul Knutson"/>
    <x v="2"/>
    <s v="United States"/>
    <s v="San Francisco"/>
    <x v="1"/>
    <n v="94109"/>
    <x v="1"/>
    <s v="OFF-LA-10001641"/>
    <x v="1"/>
    <x v="2"/>
    <s v="Avery 518"/>
    <n v="18.899999999999999"/>
    <n v="6"/>
    <n v="0"/>
    <n v="9.0719999999999992"/>
  </r>
  <r>
    <n v="1562"/>
    <x v="756"/>
    <x v="3"/>
    <x v="528"/>
    <d v="2014-09-07T00:00:00"/>
    <s v="First Class"/>
    <s v="CS-12400"/>
    <s v="Christopher Schild"/>
    <x v="2"/>
    <s v="United States"/>
    <s v="Seattle"/>
    <x v="4"/>
    <n v="98115"/>
    <x v="1"/>
    <s v="OFF-AR-10003732"/>
    <x v="1"/>
    <x v="6"/>
    <s v="Newell 333"/>
    <n v="2.78"/>
    <n v="1"/>
    <n v="0"/>
    <n v="0.72279999999999989"/>
  </r>
  <r>
    <n v="1563"/>
    <x v="757"/>
    <x v="3"/>
    <x v="160"/>
    <d v="2014-07-01T00:00:00"/>
    <s v="Same Day"/>
    <s v="SG-20470"/>
    <s v="Sheri Gordon"/>
    <x v="0"/>
    <s v="United States"/>
    <s v="New York City"/>
    <x v="15"/>
    <n v="10011"/>
    <x v="3"/>
    <s v="FUR-TA-10000577"/>
    <x v="0"/>
    <x v="3"/>
    <s v="Bretford CR4500 Series Slim Rectangular Table"/>
    <n v="1044.6299999999999"/>
    <n v="5"/>
    <n v="0.4"/>
    <n v="-295.97849999999994"/>
  </r>
  <r>
    <n v="1564"/>
    <x v="758"/>
    <x v="1"/>
    <x v="529"/>
    <d v="2012-11-09T00:00:00"/>
    <s v="Same Day"/>
    <s v="CM-12190"/>
    <s v="Charlotte Melton"/>
    <x v="0"/>
    <s v="United States"/>
    <s v="Philadelphia"/>
    <x v="9"/>
    <n v="19134"/>
    <x v="3"/>
    <s v="OFF-PA-10004000"/>
    <x v="1"/>
    <x v="10"/>
    <s v="While You Were Out Pads, 50 per Pad, 4 x 5 1/4, Green Cycle"/>
    <n v="11.352000000000002"/>
    <n v="3"/>
    <n v="0.2"/>
    <n v="4.1151"/>
  </r>
  <r>
    <n v="1565"/>
    <x v="759"/>
    <x v="2"/>
    <x v="530"/>
    <d v="2011-03-04T00:00:00"/>
    <s v="Same Day"/>
    <s v="CL-12565"/>
    <s v="Clay Ludtke"/>
    <x v="0"/>
    <s v="United States"/>
    <s v="Columbia"/>
    <x v="20"/>
    <n v="29203"/>
    <x v="0"/>
    <s v="OFF-ST-10001370"/>
    <x v="1"/>
    <x v="4"/>
    <s v="Sensible Storage WireTech Storage Systems"/>
    <n v="354.90000000000003"/>
    <n v="5"/>
    <n v="0"/>
    <n v="17.744999999999962"/>
  </r>
  <r>
    <n v="1566"/>
    <x v="760"/>
    <x v="1"/>
    <x v="531"/>
    <d v="2012-03-25T00:00:00"/>
    <s v="Standard Class"/>
    <s v="JO-15550"/>
    <s v="Jesus Ocampo"/>
    <x v="2"/>
    <s v="United States"/>
    <s v="Seattle"/>
    <x v="4"/>
    <n v="98105"/>
    <x v="1"/>
    <s v="TEC-PH-10004539"/>
    <x v="2"/>
    <x v="7"/>
    <s v="Wireless Extenders zBoost YX545 SOHO Signal Booster"/>
    <n v="453.57600000000002"/>
    <n v="3"/>
    <n v="0.2"/>
    <n v="39.687899999999985"/>
  </r>
  <r>
    <n v="1567"/>
    <x v="761"/>
    <x v="1"/>
    <x v="239"/>
    <d v="2012-11-30T00:00:00"/>
    <s v="First Class"/>
    <s v="AW-10840"/>
    <s v="Anthony Witt"/>
    <x v="0"/>
    <s v="United States"/>
    <s v="Allen"/>
    <x v="5"/>
    <n v="75002"/>
    <x v="2"/>
    <s v="TEC-AC-10003038"/>
    <x v="2"/>
    <x v="11"/>
    <s v="Kingston Digital DataTraveler 16GB USB 2.0"/>
    <n v="21.48"/>
    <n v="3"/>
    <n v="0.2"/>
    <n v="-0.26850000000000307"/>
  </r>
  <r>
    <n v="1568"/>
    <x v="761"/>
    <x v="1"/>
    <x v="239"/>
    <d v="2012-11-30T00:00:00"/>
    <s v="First Class"/>
    <s v="AW-10840"/>
    <s v="Anthony Witt"/>
    <x v="0"/>
    <s v="United States"/>
    <s v="Allen"/>
    <x v="5"/>
    <n v="75002"/>
    <x v="2"/>
    <s v="OFF-BI-10000088"/>
    <x v="1"/>
    <x v="8"/>
    <s v="GBC Imprintable Covers"/>
    <n v="8.7839999999999989"/>
    <n v="4"/>
    <n v="0.8"/>
    <n v="-13.615200000000002"/>
  </r>
  <r>
    <n v="1569"/>
    <x v="76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x v="763"/>
    <x v="3"/>
    <x v="200"/>
    <d v="2014-12-01T00:00:00"/>
    <s v="Standard Class"/>
    <s v="AH-10075"/>
    <s v="Adam Hart"/>
    <x v="1"/>
    <s v="United States"/>
    <s v="Atlanta"/>
    <x v="32"/>
    <n v="30318"/>
    <x v="0"/>
    <s v="OFF-AR-10003504"/>
    <x v="1"/>
    <x v="6"/>
    <s v="Newell 347"/>
    <n v="12.84"/>
    <n v="3"/>
    <n v="0"/>
    <n v="3.7235999999999989"/>
  </r>
  <r>
    <n v="1571"/>
    <x v="764"/>
    <x v="2"/>
    <x v="533"/>
    <d v="2011-11-25T00:00:00"/>
    <s v="First Class"/>
    <s v="SC-20095"/>
    <s v="Sanjit Chand"/>
    <x v="0"/>
    <s v="United States"/>
    <s v="Los Angeles"/>
    <x v="1"/>
    <n v="90004"/>
    <x v="1"/>
    <s v="FUR-CH-10000863"/>
    <x v="0"/>
    <x v="1"/>
    <s v="Novimex Swivel Fabric Task Chair"/>
    <n v="603.91999999999996"/>
    <n v="5"/>
    <n v="0.2"/>
    <n v="-67.941000000000003"/>
  </r>
  <r>
    <n v="1572"/>
    <x v="764"/>
    <x v="2"/>
    <x v="533"/>
    <d v="2011-11-25T00:00:00"/>
    <s v="First Class"/>
    <s v="SC-20095"/>
    <s v="Sanjit Chand"/>
    <x v="0"/>
    <s v="United States"/>
    <s v="Los Angeles"/>
    <x v="1"/>
    <n v="90004"/>
    <x v="1"/>
    <s v="OFF-EN-10003160"/>
    <x v="1"/>
    <x v="12"/>
    <s v="Pastel Pink Envelopes"/>
    <n v="21.84"/>
    <n v="3"/>
    <n v="0"/>
    <n v="10.4832"/>
  </r>
  <r>
    <n v="1573"/>
    <x v="764"/>
    <x v="2"/>
    <x v="533"/>
    <d v="2011-11-25T00:00:00"/>
    <s v="First Class"/>
    <s v="SC-20095"/>
    <s v="Sanjit Chand"/>
    <x v="0"/>
    <s v="United States"/>
    <s v="Los Angeles"/>
    <x v="1"/>
    <n v="90004"/>
    <x v="1"/>
    <s v="TEC-AC-10003280"/>
    <x v="2"/>
    <x v="11"/>
    <s v="Belkin F8E887 USB Wired Ergonomic Keyboard"/>
    <n v="29.99"/>
    <n v="1"/>
    <n v="0"/>
    <n v="6.2978999999999985"/>
  </r>
  <r>
    <n v="1574"/>
    <x v="764"/>
    <x v="2"/>
    <x v="533"/>
    <d v="2011-11-25T00:00:00"/>
    <s v="First Class"/>
    <s v="SC-20095"/>
    <s v="Sanjit Chand"/>
    <x v="0"/>
    <s v="United States"/>
    <s v="Los Angeles"/>
    <x v="1"/>
    <n v="90004"/>
    <x v="1"/>
    <s v="FUR-CH-10000595"/>
    <x v="0"/>
    <x v="1"/>
    <s v="Safco Contoured Stacking Chairs"/>
    <n v="381.44000000000005"/>
    <n v="2"/>
    <n v="0.2"/>
    <n v="23.839999999999975"/>
  </r>
  <r>
    <n v="1575"/>
    <x v="765"/>
    <x v="2"/>
    <x v="534"/>
    <d v="2011-12-18T00:00:00"/>
    <s v="First Class"/>
    <s v="MC-18100"/>
    <s v="Mick Crebagga"/>
    <x v="0"/>
    <s v="United States"/>
    <s v="El Paso"/>
    <x v="5"/>
    <n v="79907"/>
    <x v="2"/>
    <s v="TEC-PH-10000169"/>
    <x v="2"/>
    <x v="7"/>
    <s v="ARKON Windshield Dashboard Air Vent Car Mount Holder"/>
    <n v="40.68"/>
    <n v="3"/>
    <n v="0.2"/>
    <n v="-9.153000000000004"/>
  </r>
  <r>
    <n v="1576"/>
    <x v="765"/>
    <x v="2"/>
    <x v="534"/>
    <d v="2011-12-18T00:00:00"/>
    <s v="First Class"/>
    <s v="MC-18100"/>
    <s v="Mick Crebagga"/>
    <x v="0"/>
    <s v="United States"/>
    <s v="El Paso"/>
    <x v="5"/>
    <n v="79907"/>
    <x v="2"/>
    <s v="FUR-CH-10004675"/>
    <x v="0"/>
    <x v="1"/>
    <s v="Lifetime Advantage Folding Chairs, 4/Carton"/>
    <n v="763.28"/>
    <n v="5"/>
    <n v="0.3"/>
    <n v="-21.807999999999993"/>
  </r>
  <r>
    <n v="1577"/>
    <x v="766"/>
    <x v="0"/>
    <x v="183"/>
    <d v="2013-04-28T00:00:00"/>
    <s v="Standard Class"/>
    <s v="TT-21460"/>
    <s v="Tonja Turnell"/>
    <x v="2"/>
    <s v="United States"/>
    <s v="Aurora"/>
    <x v="10"/>
    <n v="60505"/>
    <x v="2"/>
    <s v="OFF-ST-10002406"/>
    <x v="1"/>
    <x v="4"/>
    <s v="Pizazz Global Quick File"/>
    <n v="23.952000000000002"/>
    <n v="2"/>
    <n v="0.2"/>
    <n v="2.3952000000000018"/>
  </r>
  <r>
    <n v="1578"/>
    <x v="767"/>
    <x v="0"/>
    <x v="454"/>
    <d v="2013-05-28T00:00:00"/>
    <s v="Standard Class"/>
    <s v="AP-10720"/>
    <s v="Anne Pryor"/>
    <x v="2"/>
    <s v="United States"/>
    <s v="Florence"/>
    <x v="19"/>
    <n v="35630"/>
    <x v="0"/>
    <s v="OFF-PA-10001526"/>
    <x v="1"/>
    <x v="10"/>
    <s v="Xerox 1949"/>
    <n v="4.9800000000000004"/>
    <n v="1"/>
    <n v="0"/>
    <n v="2.4402000000000004"/>
  </r>
  <r>
    <n v="1579"/>
    <x v="768"/>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x v="769"/>
    <x v="1"/>
    <x v="101"/>
    <d v="2012-08-12T00:00:00"/>
    <s v="First Class"/>
    <s v="NP-18325"/>
    <s v="Naresj Patel"/>
    <x v="0"/>
    <s v="United States"/>
    <s v="New York City"/>
    <x v="15"/>
    <n v="10024"/>
    <x v="3"/>
    <s v="TEC-PH-10003012"/>
    <x v="2"/>
    <x v="7"/>
    <s v="Nortel Meridian M3904 Professional Digital phone"/>
    <n v="307.98"/>
    <n v="2"/>
    <n v="0"/>
    <n v="89.314199999999971"/>
  </r>
  <r>
    <n v="1581"/>
    <x v="769"/>
    <x v="1"/>
    <x v="101"/>
    <d v="2012-08-12T00:00:00"/>
    <s v="First Class"/>
    <s v="NP-18325"/>
    <s v="Naresj Patel"/>
    <x v="0"/>
    <s v="United States"/>
    <s v="New York City"/>
    <x v="15"/>
    <n v="10024"/>
    <x v="3"/>
    <s v="FUR-TA-10002607"/>
    <x v="0"/>
    <x v="3"/>
    <s v="KI Conference Tables"/>
    <n v="382.80599999999998"/>
    <n v="9"/>
    <n v="0.4"/>
    <n v="-153.12239999999997"/>
  </r>
  <r>
    <n v="1582"/>
    <x v="769"/>
    <x v="1"/>
    <x v="101"/>
    <d v="2012-08-12T00:00:00"/>
    <s v="First Class"/>
    <s v="NP-18325"/>
    <s v="Naresj Patel"/>
    <x v="0"/>
    <s v="United States"/>
    <s v="New York City"/>
    <x v="15"/>
    <n v="10024"/>
    <x v="3"/>
    <s v="OFF-ST-10000642"/>
    <x v="1"/>
    <x v="4"/>
    <s v="Tennsco Lockers, Gray"/>
    <n v="41.96"/>
    <n v="2"/>
    <n v="0"/>
    <n v="2.9371999999999971"/>
  </r>
  <r>
    <n v="1583"/>
    <x v="769"/>
    <x v="1"/>
    <x v="101"/>
    <d v="2012-08-12T00:00:00"/>
    <s v="First Class"/>
    <s v="NP-18325"/>
    <s v="Naresj Patel"/>
    <x v="0"/>
    <s v="United States"/>
    <s v="New York City"/>
    <x v="15"/>
    <n v="10024"/>
    <x v="3"/>
    <s v="OFF-BI-10000545"/>
    <x v="1"/>
    <x v="8"/>
    <s v="GBC Ibimaster 500 Manual ProClick Binding System"/>
    <n v="1217.568"/>
    <n v="2"/>
    <n v="0.2"/>
    <n v="456.58800000000002"/>
  </r>
  <r>
    <n v="1584"/>
    <x v="769"/>
    <x v="1"/>
    <x v="101"/>
    <d v="2012-08-12T00:00:00"/>
    <s v="First Class"/>
    <s v="NP-18325"/>
    <s v="Naresj Patel"/>
    <x v="0"/>
    <s v="United States"/>
    <s v="New York City"/>
    <x v="15"/>
    <n v="10024"/>
    <x v="3"/>
    <s v="FUR-FU-10002157"/>
    <x v="0"/>
    <x v="5"/>
    <s v="Artistic Insta-Plaque"/>
    <n v="47.04"/>
    <n v="3"/>
    <n v="0"/>
    <n v="18.345599999999997"/>
  </r>
  <r>
    <n v="1585"/>
    <x v="769"/>
    <x v="1"/>
    <x v="101"/>
    <d v="2012-08-12T00:00:00"/>
    <s v="First Class"/>
    <s v="NP-18325"/>
    <s v="Naresj Patel"/>
    <x v="0"/>
    <s v="United States"/>
    <s v="New York City"/>
    <x v="15"/>
    <n v="10024"/>
    <x v="3"/>
    <s v="FUR-FU-10001706"/>
    <x v="0"/>
    <x v="5"/>
    <s v="Longer-Life Soft White Bulbs"/>
    <n v="6.16"/>
    <n v="2"/>
    <n v="0"/>
    <n v="2.9567999999999999"/>
  </r>
  <r>
    <n v="1586"/>
    <x v="769"/>
    <x v="1"/>
    <x v="101"/>
    <d v="2012-08-12T00:00:00"/>
    <s v="First Class"/>
    <s v="NP-18325"/>
    <s v="Naresj Patel"/>
    <x v="0"/>
    <s v="United States"/>
    <s v="New York City"/>
    <x v="15"/>
    <n v="10024"/>
    <x v="3"/>
    <s v="TEC-PH-10000984"/>
    <x v="2"/>
    <x v="7"/>
    <s v="Panasonic KX-TG9471B"/>
    <n v="979.95"/>
    <n v="5"/>
    <n v="0"/>
    <n v="274.38600000000008"/>
  </r>
  <r>
    <n v="1587"/>
    <x v="769"/>
    <x v="1"/>
    <x v="101"/>
    <d v="2012-08-12T00:00:00"/>
    <s v="First Class"/>
    <s v="NP-18325"/>
    <s v="Naresj Patel"/>
    <x v="0"/>
    <s v="United States"/>
    <s v="New York City"/>
    <x v="15"/>
    <n v="10024"/>
    <x v="3"/>
    <s v="OFF-PA-10001357"/>
    <x v="1"/>
    <x v="10"/>
    <s v="Xerox 1886"/>
    <n v="143.69999999999999"/>
    <n v="3"/>
    <n v="0"/>
    <n v="68.975999999999999"/>
  </r>
  <r>
    <n v="1588"/>
    <x v="769"/>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x v="769"/>
    <x v="1"/>
    <x v="101"/>
    <d v="2012-08-12T00:00:00"/>
    <s v="First Class"/>
    <s v="NP-18325"/>
    <s v="Naresj Patel"/>
    <x v="0"/>
    <s v="United States"/>
    <s v="New York City"/>
    <x v="15"/>
    <n v="10024"/>
    <x v="3"/>
    <s v="TEC-AC-10002600"/>
    <x v="2"/>
    <x v="11"/>
    <s v="Belkin QODE FastFit Bluetooth Keyboard"/>
    <n v="247.8"/>
    <n v="4"/>
    <n v="0"/>
    <n v="34.692000000000007"/>
  </r>
  <r>
    <n v="1590"/>
    <x v="770"/>
    <x v="0"/>
    <x v="536"/>
    <d v="2013-05-17T00:00:00"/>
    <s v="Standard Class"/>
    <s v="VG-21805"/>
    <s v="Vivek Grady"/>
    <x v="1"/>
    <s v="United States"/>
    <s v="Virginia Beach"/>
    <x v="17"/>
    <n v="23464"/>
    <x v="0"/>
    <s v="OFF-AR-10001662"/>
    <x v="1"/>
    <x v="6"/>
    <s v="Rogers Handheld Barrel Pencil Sharpener"/>
    <n v="10.96"/>
    <n v="4"/>
    <n v="0"/>
    <n v="2.9592000000000009"/>
  </r>
  <r>
    <n v="1591"/>
    <x v="771"/>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x v="771"/>
    <x v="0"/>
    <x v="173"/>
    <d v="2013-04-20T00:00:00"/>
    <s v="Standard Class"/>
    <s v="MY-18295"/>
    <s v="Muhammed Yedwab"/>
    <x v="1"/>
    <s v="United States"/>
    <s v="Grapevine"/>
    <x v="5"/>
    <n v="76051"/>
    <x v="2"/>
    <s v="OFF-FA-10002988"/>
    <x v="1"/>
    <x v="13"/>
    <s v="Ideal Clamps"/>
    <n v="8.0399999999999991"/>
    <n v="5"/>
    <n v="0.2"/>
    <n v="2.9144999999999994"/>
  </r>
  <r>
    <n v="1593"/>
    <x v="772"/>
    <x v="1"/>
    <x v="537"/>
    <d v="2012-06-25T00:00:00"/>
    <s v="Second Class"/>
    <s v="RD-19480"/>
    <s v="Rick Duston"/>
    <x v="0"/>
    <s v="United States"/>
    <s v="Olympia"/>
    <x v="4"/>
    <n v="98502"/>
    <x v="1"/>
    <s v="TEC-PH-10004830"/>
    <x v="2"/>
    <x v="7"/>
    <s v="Pyle PRT45 Retro Home Telephone"/>
    <n v="201.56800000000001"/>
    <n v="4"/>
    <n v="0.2"/>
    <n v="22.676399999999994"/>
  </r>
  <r>
    <n v="1594"/>
    <x v="773"/>
    <x v="2"/>
    <x v="538"/>
    <d v="2011-10-19T00:00:00"/>
    <s v="Same Day"/>
    <s v="JF-15490"/>
    <s v="Jeremy Farry"/>
    <x v="0"/>
    <s v="United States"/>
    <s v="Los Angeles"/>
    <x v="1"/>
    <n v="90032"/>
    <x v="1"/>
    <s v="OFF-PA-10004519"/>
    <x v="1"/>
    <x v="10"/>
    <s v="Spiral Phone Message Books with Labels by Adams"/>
    <n v="13.440000000000001"/>
    <n v="3"/>
    <n v="0"/>
    <n v="6.5856000000000012"/>
  </r>
  <r>
    <n v="1595"/>
    <x v="774"/>
    <x v="1"/>
    <x v="539"/>
    <d v="2012-03-27T00:00:00"/>
    <s v="First Class"/>
    <s v="DP-13390"/>
    <s v="Dennis Pardue"/>
    <x v="2"/>
    <s v="United States"/>
    <s v="Peoria"/>
    <x v="10"/>
    <n v="61604"/>
    <x v="2"/>
    <s v="FUR-BO-10000362"/>
    <x v="0"/>
    <x v="0"/>
    <s v="Sauder Inglewood Library Bookcases"/>
    <n v="359.05799999999994"/>
    <n v="3"/>
    <n v="0.3"/>
    <n v="-35.905799999999999"/>
  </r>
  <r>
    <n v="1596"/>
    <x v="775"/>
    <x v="3"/>
    <x v="540"/>
    <d v="2014-05-13T00:00:00"/>
    <s v="Standard Class"/>
    <s v="MD-17350"/>
    <s v="Maribeth Dona"/>
    <x v="0"/>
    <s v="United States"/>
    <s v="Columbus"/>
    <x v="24"/>
    <n v="43229"/>
    <x v="3"/>
    <s v="FUR-CH-10004540"/>
    <x v="0"/>
    <x v="1"/>
    <s v="Global Chrome Stack Chair"/>
    <n v="47.991999999999997"/>
    <n v="2"/>
    <n v="0.3"/>
    <n v="-2.0567999999999991"/>
  </r>
  <r>
    <n v="1597"/>
    <x v="776"/>
    <x v="3"/>
    <x v="524"/>
    <d v="2014-10-19T00:00:00"/>
    <s v="First Class"/>
    <s v="MY-17380"/>
    <s v="Maribeth Yedwab"/>
    <x v="1"/>
    <s v="United States"/>
    <s v="New York City"/>
    <x v="15"/>
    <n v="10011"/>
    <x v="3"/>
    <s v="FUR-FU-10001290"/>
    <x v="0"/>
    <x v="5"/>
    <s v="Executive Impressions Supervisor Wall Clock"/>
    <n v="547.30000000000007"/>
    <n v="13"/>
    <n v="0"/>
    <n v="175.13599999999997"/>
  </r>
  <r>
    <n v="1598"/>
    <x v="777"/>
    <x v="3"/>
    <x v="123"/>
    <d v="2014-11-22T00:00:00"/>
    <s v="Second Class"/>
    <s v="AB-10150"/>
    <s v="Aimee Bixby"/>
    <x v="0"/>
    <s v="United States"/>
    <s v="Carrollton"/>
    <x v="5"/>
    <n v="75007"/>
    <x v="2"/>
    <s v="OFF-PA-10000308"/>
    <x v="1"/>
    <x v="10"/>
    <s v="Xerox 1901"/>
    <n v="16.896000000000001"/>
    <n v="4"/>
    <n v="0.2"/>
    <n v="5.2799999999999994"/>
  </r>
  <r>
    <n v="1599"/>
    <x v="777"/>
    <x v="3"/>
    <x v="123"/>
    <d v="2014-11-22T00:00:00"/>
    <s v="Second Class"/>
    <s v="AB-10150"/>
    <s v="Aimee Bixby"/>
    <x v="0"/>
    <s v="United States"/>
    <s v="Carrollton"/>
    <x v="5"/>
    <n v="75007"/>
    <x v="2"/>
    <s v="OFF-SU-10001165"/>
    <x v="1"/>
    <x v="14"/>
    <s v="Acme Elite Stainless Steel Scissors"/>
    <n v="6.6720000000000006"/>
    <n v="1"/>
    <n v="0.2"/>
    <n v="0.50039999999999996"/>
  </r>
  <r>
    <n v="1600"/>
    <x v="777"/>
    <x v="3"/>
    <x v="123"/>
    <d v="2014-11-22T00:00:00"/>
    <s v="Second Class"/>
    <s v="AB-10150"/>
    <s v="Aimee Bixby"/>
    <x v="0"/>
    <s v="United States"/>
    <s v="Carrollton"/>
    <x v="5"/>
    <n v="75007"/>
    <x v="2"/>
    <s v="OFF-AR-10003373"/>
    <x v="1"/>
    <x v="6"/>
    <s v="Boston School Pro Electric Pencil Sharpener, 1670"/>
    <n v="99.13600000000001"/>
    <n v="4"/>
    <n v="0.2"/>
    <n v="8.674399999999995"/>
  </r>
  <r>
    <n v="1601"/>
    <x v="777"/>
    <x v="3"/>
    <x v="123"/>
    <d v="2014-11-22T00:00:00"/>
    <s v="Second Class"/>
    <s v="AB-10150"/>
    <s v="Aimee Bixby"/>
    <x v="0"/>
    <s v="United States"/>
    <s v="Carrollton"/>
    <x v="5"/>
    <n v="75007"/>
    <x v="2"/>
    <s v="FUR-FU-10001967"/>
    <x v="0"/>
    <x v="5"/>
    <s v="Telescoping Adjustable Floor Lamp"/>
    <n v="15.991999999999999"/>
    <n v="2"/>
    <n v="0.6"/>
    <n v="-13.992999999999999"/>
  </r>
  <r>
    <n v="1602"/>
    <x v="778"/>
    <x v="0"/>
    <x v="541"/>
    <d v="2013-05-14T00:00:00"/>
    <s v="Second Class"/>
    <s v="GB-14530"/>
    <s v="George Bell"/>
    <x v="1"/>
    <s v="United States"/>
    <s v="Dover"/>
    <x v="13"/>
    <n v="19901"/>
    <x v="3"/>
    <s v="FUR-FU-10001488"/>
    <x v="0"/>
    <x v="5"/>
    <s v="Tenex 46&quot; x 60&quot; Computer Anti-Static Chairmat, Rectangular Shaped"/>
    <n v="211.96"/>
    <n v="2"/>
    <n v="0"/>
    <n v="42.391999999999996"/>
  </r>
  <r>
    <n v="1603"/>
    <x v="779"/>
    <x v="0"/>
    <x v="25"/>
    <d v="2013-12-18T00:00:00"/>
    <s v="Standard Class"/>
    <s v="CA-12775"/>
    <s v="Cynthia Arntzen"/>
    <x v="0"/>
    <s v="United States"/>
    <s v="Smyrna"/>
    <x v="18"/>
    <n v="37167"/>
    <x v="0"/>
    <s v="OFF-AR-10003251"/>
    <x v="1"/>
    <x v="6"/>
    <s v="Prang Drawing Pencil Set"/>
    <n v="6.6719999999999988"/>
    <n v="3"/>
    <n v="0.2"/>
    <n v="1.6679999999999997"/>
  </r>
  <r>
    <n v="1604"/>
    <x v="780"/>
    <x v="3"/>
    <x v="329"/>
    <d v="2014-12-05T00:00:00"/>
    <s v="Standard Class"/>
    <s v="ME-17725"/>
    <s v="Max Engle"/>
    <x v="0"/>
    <s v="United States"/>
    <s v="Newark"/>
    <x v="13"/>
    <n v="19711"/>
    <x v="3"/>
    <s v="OFF-AR-10001044"/>
    <x v="1"/>
    <x v="6"/>
    <s v="BOSTON Ranger #55 Pencil Sharpener, Black"/>
    <n v="155.94"/>
    <n v="6"/>
    <n v="0"/>
    <n v="45.222599999999993"/>
  </r>
  <r>
    <n v="1605"/>
    <x v="781"/>
    <x v="0"/>
    <x v="475"/>
    <d v="2013-04-25T00:00:00"/>
    <s v="Second Class"/>
    <s v="JO-15280"/>
    <s v="Jas O'Carroll"/>
    <x v="0"/>
    <s v="United States"/>
    <s v="Los Angeles"/>
    <x v="1"/>
    <n v="90049"/>
    <x v="1"/>
    <s v="TEC-PH-10004700"/>
    <x v="2"/>
    <x v="7"/>
    <s v="PowerGen Dual USB Car Charger"/>
    <n v="39.960000000000008"/>
    <n v="5"/>
    <n v="0.2"/>
    <n v="12.986999999999995"/>
  </r>
  <r>
    <n v="1606"/>
    <x v="781"/>
    <x v="0"/>
    <x v="475"/>
    <d v="2013-04-25T00:00:00"/>
    <s v="Second Class"/>
    <s v="JO-15280"/>
    <s v="Jas O'Carroll"/>
    <x v="0"/>
    <s v="United States"/>
    <s v="Los Angeles"/>
    <x v="1"/>
    <n v="90049"/>
    <x v="1"/>
    <s v="OFF-AR-10000823"/>
    <x v="1"/>
    <x v="6"/>
    <s v="Newell 307"/>
    <n v="5.46"/>
    <n v="3"/>
    <n v="0"/>
    <n v="1.5288000000000002"/>
  </r>
  <r>
    <n v="1607"/>
    <x v="781"/>
    <x v="0"/>
    <x v="475"/>
    <d v="2013-04-25T00:00:00"/>
    <s v="Second Class"/>
    <s v="JO-15280"/>
    <s v="Jas O'Carroll"/>
    <x v="0"/>
    <s v="United States"/>
    <s v="Los Angeles"/>
    <x v="1"/>
    <n v="90049"/>
    <x v="1"/>
    <s v="OFF-AR-10004456"/>
    <x v="1"/>
    <x v="6"/>
    <s v="Panasonic KP-4ABK Battery-Operated Pencil Sharpener"/>
    <n v="73.2"/>
    <n v="5"/>
    <n v="0"/>
    <n v="21.227999999999998"/>
  </r>
  <r>
    <n v="1608"/>
    <x v="781"/>
    <x v="0"/>
    <x v="475"/>
    <d v="2013-04-25T00:00:00"/>
    <s v="Second Class"/>
    <s v="JO-15280"/>
    <s v="Jas O'Carroll"/>
    <x v="0"/>
    <s v="United States"/>
    <s v="Los Angeles"/>
    <x v="1"/>
    <n v="90049"/>
    <x v="1"/>
    <s v="OFF-BI-10000050"/>
    <x v="1"/>
    <x v="8"/>
    <s v="Angle-D Binders with Locking Rings, Label Holders"/>
    <n v="5.84"/>
    <n v="1"/>
    <n v="0.2"/>
    <n v="1.9709999999999996"/>
  </r>
  <r>
    <n v="1609"/>
    <x v="781"/>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x v="781"/>
    <x v="0"/>
    <x v="475"/>
    <d v="2013-04-25T00:00:00"/>
    <s v="Second Class"/>
    <s v="JO-15280"/>
    <s v="Jas O'Carroll"/>
    <x v="0"/>
    <s v="United States"/>
    <s v="Los Angeles"/>
    <x v="1"/>
    <n v="90049"/>
    <x v="1"/>
    <s v="OFF-BI-10000591"/>
    <x v="1"/>
    <x v="8"/>
    <s v="Avery Binder Labels"/>
    <n v="9.3360000000000003"/>
    <n v="3"/>
    <n v="0.2"/>
    <n v="3.2675999999999994"/>
  </r>
  <r>
    <n v="1611"/>
    <x v="782"/>
    <x v="2"/>
    <x v="542"/>
    <d v="2011-05-30T00:00:00"/>
    <s v="Standard Class"/>
    <s v="ML-17395"/>
    <s v="Marina Lichtenstein"/>
    <x v="1"/>
    <s v="United States"/>
    <s v="Los Angeles"/>
    <x v="1"/>
    <n v="90008"/>
    <x v="1"/>
    <s v="FUR-BO-10000362"/>
    <x v="0"/>
    <x v="0"/>
    <s v="Sauder Inglewood Library Bookcases"/>
    <n v="290.666"/>
    <n v="2"/>
    <n v="0.15"/>
    <n v="27.356800000000007"/>
  </r>
  <r>
    <n v="1612"/>
    <x v="782"/>
    <x v="2"/>
    <x v="542"/>
    <d v="2011-05-30T00:00:00"/>
    <s v="Standard Class"/>
    <s v="ML-17395"/>
    <s v="Marina Lichtenstein"/>
    <x v="1"/>
    <s v="United States"/>
    <s v="Los Angeles"/>
    <x v="1"/>
    <n v="90008"/>
    <x v="1"/>
    <s v="TEC-PH-10000441"/>
    <x v="2"/>
    <x v="7"/>
    <s v="VTech DS6151"/>
    <n v="201.584"/>
    <n v="2"/>
    <n v="0.2"/>
    <n v="20.158400000000015"/>
  </r>
  <r>
    <n v="1613"/>
    <x v="782"/>
    <x v="2"/>
    <x v="542"/>
    <d v="2011-05-30T00:00:00"/>
    <s v="Standard Class"/>
    <s v="ML-17395"/>
    <s v="Marina Lichtenstein"/>
    <x v="1"/>
    <s v="United States"/>
    <s v="Los Angeles"/>
    <x v="1"/>
    <n v="90008"/>
    <x v="1"/>
    <s v="TEC-PH-10002726"/>
    <x v="2"/>
    <x v="7"/>
    <s v="netTALK DUO VoIP Telephone Service"/>
    <n v="83.984000000000009"/>
    <n v="2"/>
    <n v="0.2"/>
    <n v="31.494"/>
  </r>
  <r>
    <n v="1614"/>
    <x v="783"/>
    <x v="3"/>
    <x v="202"/>
    <d v="2014-12-26T00:00:00"/>
    <s v="Standard Class"/>
    <s v="YS-21880"/>
    <s v="Yana Sorensen"/>
    <x v="1"/>
    <s v="United States"/>
    <s v="Oakland"/>
    <x v="1"/>
    <n v="94601"/>
    <x v="1"/>
    <s v="OFF-ST-10003306"/>
    <x v="1"/>
    <x v="4"/>
    <s v="Letter Size Cart"/>
    <n v="1000.0200000000001"/>
    <n v="7"/>
    <n v="0"/>
    <n v="290.00579999999991"/>
  </r>
  <r>
    <n v="1615"/>
    <x v="784"/>
    <x v="0"/>
    <x v="543"/>
    <d v="2013-03-20T00:00:00"/>
    <s v="Standard Class"/>
    <s v="PL-18925"/>
    <s v="Paul Lucas"/>
    <x v="2"/>
    <s v="United States"/>
    <s v="Philadelphia"/>
    <x v="9"/>
    <n v="19143"/>
    <x v="3"/>
    <s v="TEC-AC-10004855"/>
    <x v="2"/>
    <x v="11"/>
    <s v="V7 USB Numeric Keypad"/>
    <n v="83.976000000000013"/>
    <n v="3"/>
    <n v="0.2"/>
    <n v="-13.646100000000001"/>
  </r>
  <r>
    <n v="1616"/>
    <x v="785"/>
    <x v="1"/>
    <x v="544"/>
    <d v="2012-08-16T00:00:00"/>
    <s v="Standard Class"/>
    <s v="JK-16120"/>
    <s v="Julie Kriz"/>
    <x v="2"/>
    <s v="United States"/>
    <s v="Eagan"/>
    <x v="11"/>
    <n v="55122"/>
    <x v="2"/>
    <s v="OFF-LA-10002787"/>
    <x v="1"/>
    <x v="2"/>
    <s v="Avery 480"/>
    <n v="3.75"/>
    <n v="1"/>
    <n v="0"/>
    <n v="1.7999999999999998"/>
  </r>
  <r>
    <n v="1617"/>
    <x v="785"/>
    <x v="1"/>
    <x v="544"/>
    <d v="2012-08-16T00:00:00"/>
    <s v="Standard Class"/>
    <s v="JK-16120"/>
    <s v="Julie Kriz"/>
    <x v="2"/>
    <s v="United States"/>
    <s v="Eagan"/>
    <x v="11"/>
    <n v="55122"/>
    <x v="2"/>
    <s v="OFF-LA-10002043"/>
    <x v="1"/>
    <x v="2"/>
    <s v="Avery 489"/>
    <n v="41.4"/>
    <n v="4"/>
    <n v="0"/>
    <n v="19.872"/>
  </r>
  <r>
    <n v="1618"/>
    <x v="785"/>
    <x v="1"/>
    <x v="544"/>
    <d v="2012-08-16T00:00:00"/>
    <s v="Standard Class"/>
    <s v="JK-16120"/>
    <s v="Julie Kriz"/>
    <x v="2"/>
    <s v="United States"/>
    <s v="Eagan"/>
    <x v="11"/>
    <n v="55122"/>
    <x v="2"/>
    <s v="OFF-AR-10001915"/>
    <x v="1"/>
    <x v="6"/>
    <s v="Peel-Off China Markers"/>
    <n v="29.79"/>
    <n v="3"/>
    <n v="0"/>
    <n v="12.511800000000001"/>
  </r>
  <r>
    <n v="1619"/>
    <x v="786"/>
    <x v="0"/>
    <x v="545"/>
    <d v="2013-09-15T00:00:00"/>
    <s v="Second Class"/>
    <s v="PN-18775"/>
    <s v="Parhena Norris"/>
    <x v="2"/>
    <s v="United States"/>
    <s v="New York City"/>
    <x v="15"/>
    <n v="10011"/>
    <x v="3"/>
    <s v="OFF-ST-10000352"/>
    <x v="1"/>
    <x v="4"/>
    <s v="Acco Perma 2700 Stacking Storage Drawers"/>
    <n v="59.48"/>
    <n v="2"/>
    <n v="0"/>
    <n v="8.9220000000000041"/>
  </r>
  <r>
    <n v="1620"/>
    <x v="786"/>
    <x v="0"/>
    <x v="545"/>
    <d v="2013-09-15T00:00:00"/>
    <s v="Second Class"/>
    <s v="PN-18775"/>
    <s v="Parhena Norris"/>
    <x v="2"/>
    <s v="United States"/>
    <s v="New York City"/>
    <x v="15"/>
    <n v="10011"/>
    <x v="3"/>
    <s v="OFF-PA-10000575"/>
    <x v="1"/>
    <x v="10"/>
    <s v="Wirebound Message Books, Four 2 3/4 x 5 White Forms per Page"/>
    <n v="6.69"/>
    <n v="1"/>
    <n v="0"/>
    <n v="3.0773999999999999"/>
  </r>
  <r>
    <n v="1621"/>
    <x v="787"/>
    <x v="3"/>
    <x v="141"/>
    <d v="2014-07-16T00:00:00"/>
    <s v="Standard Class"/>
    <s v="JC-15385"/>
    <s v="Jenna Caffey"/>
    <x v="0"/>
    <s v="United States"/>
    <s v="Kent"/>
    <x v="4"/>
    <n v="98031"/>
    <x v="1"/>
    <s v="FUR-FU-10002937"/>
    <x v="0"/>
    <x v="5"/>
    <s v="GE 48&quot; Fluorescent Tube, Cool White Energy Saver, 34 Watts, 30/Box"/>
    <n v="198.46"/>
    <n v="2"/>
    <n v="0"/>
    <n v="99.23"/>
  </r>
  <r>
    <n v="1622"/>
    <x v="787"/>
    <x v="3"/>
    <x v="141"/>
    <d v="2014-07-16T00:00:00"/>
    <s v="Standard Class"/>
    <s v="JC-15385"/>
    <s v="Jenna Caffey"/>
    <x v="0"/>
    <s v="United States"/>
    <s v="Kent"/>
    <x v="4"/>
    <n v="98031"/>
    <x v="1"/>
    <s v="OFF-LA-10003930"/>
    <x v="1"/>
    <x v="2"/>
    <s v="Dot Matrix Printer Tape Reel Labels, White, 5000/Box"/>
    <n v="786.48"/>
    <n v="8"/>
    <n v="0"/>
    <n v="385.37520000000001"/>
  </r>
  <r>
    <n v="1623"/>
    <x v="787"/>
    <x v="3"/>
    <x v="141"/>
    <d v="2014-07-16T00:00:00"/>
    <s v="Standard Class"/>
    <s v="JC-15385"/>
    <s v="Jenna Caffey"/>
    <x v="0"/>
    <s v="United States"/>
    <s v="Kent"/>
    <x v="4"/>
    <n v="98031"/>
    <x v="1"/>
    <s v="OFF-BI-10001107"/>
    <x v="1"/>
    <x v="8"/>
    <s v="GBC White Gloss Covers, Plain Front"/>
    <n v="23.168000000000003"/>
    <n v="2"/>
    <n v="0.2"/>
    <n v="7.8191999999999995"/>
  </r>
  <r>
    <n v="1624"/>
    <x v="787"/>
    <x v="3"/>
    <x v="141"/>
    <d v="2014-07-16T00:00:00"/>
    <s v="Standard Class"/>
    <s v="JC-15385"/>
    <s v="Jenna Caffey"/>
    <x v="0"/>
    <s v="United States"/>
    <s v="Kent"/>
    <x v="4"/>
    <n v="98031"/>
    <x v="1"/>
    <s v="TEC-AC-10003063"/>
    <x v="2"/>
    <x v="11"/>
    <s v="Micro Innovations USB RF Wireless Keyboard with Mouse"/>
    <n v="50"/>
    <n v="2"/>
    <n v="0"/>
    <n v="10.5"/>
  </r>
  <r>
    <n v="1625"/>
    <x v="788"/>
    <x v="1"/>
    <x v="546"/>
    <d v="2012-12-24T00:00:00"/>
    <s v="Standard Class"/>
    <s v="JG-15160"/>
    <s v="James Galang"/>
    <x v="0"/>
    <s v="United States"/>
    <s v="Los Angeles"/>
    <x v="1"/>
    <n v="90049"/>
    <x v="1"/>
    <s v="TEC-PH-10002922"/>
    <x v="2"/>
    <x v="7"/>
    <s v="ShoreTel ShorePhone IP 230 VoIP phone"/>
    <n v="675.96"/>
    <n v="5"/>
    <n v="0.2"/>
    <n v="84.494999999999948"/>
  </r>
  <r>
    <n v="1626"/>
    <x v="788"/>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x v="789"/>
    <x v="1"/>
    <x v="547"/>
    <d v="2012-11-22T00:00:00"/>
    <s v="Standard Class"/>
    <s v="PO-19180"/>
    <s v="Philisse Overcash"/>
    <x v="2"/>
    <s v="United States"/>
    <s v="New York City"/>
    <x v="15"/>
    <n v="10011"/>
    <x v="3"/>
    <s v="OFF-AP-10002457"/>
    <x v="1"/>
    <x v="9"/>
    <s v="Eureka The Boss Plus 12-Amp Hard Box Upright Vacuum, Red"/>
    <n v="523.25"/>
    <n v="5"/>
    <n v="0"/>
    <n v="141.27749999999997"/>
  </r>
  <r>
    <n v="1628"/>
    <x v="790"/>
    <x v="1"/>
    <x v="496"/>
    <d v="2012-09-30T00:00:00"/>
    <s v="Standard Class"/>
    <s v="MC-17275"/>
    <s v="Marc Crier"/>
    <x v="0"/>
    <s v="United States"/>
    <s v="Lafayette"/>
    <x v="28"/>
    <n v="70506"/>
    <x v="0"/>
    <s v="FUR-CH-10001270"/>
    <x v="0"/>
    <x v="1"/>
    <s v="Harbour Creations Steel Folding Chair"/>
    <n v="517.5"/>
    <n v="6"/>
    <n v="0"/>
    <n v="155.24999999999994"/>
  </r>
  <r>
    <n v="1629"/>
    <x v="791"/>
    <x v="3"/>
    <x v="548"/>
    <d v="2014-06-26T00:00:00"/>
    <s v="Second Class"/>
    <s v="AS-10240"/>
    <s v="Alan Shonely"/>
    <x v="0"/>
    <s v="United States"/>
    <s v="Cleveland"/>
    <x v="24"/>
    <n v="44105"/>
    <x v="3"/>
    <s v="FUR-FU-10004415"/>
    <x v="0"/>
    <x v="5"/>
    <s v="Stacking Tray, Side-Loading, Legal, Smoke"/>
    <n v="17.920000000000002"/>
    <n v="5"/>
    <n v="0.2"/>
    <n v="2.4639999999999986"/>
  </r>
  <r>
    <n v="1630"/>
    <x v="791"/>
    <x v="3"/>
    <x v="548"/>
    <d v="2014-06-26T00:00:00"/>
    <s v="Second Class"/>
    <s v="AS-10240"/>
    <s v="Alan Shonely"/>
    <x v="0"/>
    <s v="United States"/>
    <s v="Cleveland"/>
    <x v="24"/>
    <n v="44105"/>
    <x v="3"/>
    <s v="OFF-BI-10001510"/>
    <x v="1"/>
    <x v="8"/>
    <s v="Deluxe Heavy-Duty Vinyl Round Ring Binder"/>
    <n v="41.256000000000007"/>
    <n v="6"/>
    <n v="0.7"/>
    <n v="-34.38000000000001"/>
  </r>
  <r>
    <n v="1631"/>
    <x v="792"/>
    <x v="0"/>
    <x v="541"/>
    <d v="2013-05-09T00:00:00"/>
    <s v="Same Day"/>
    <s v="CL-12565"/>
    <s v="Clay Ludtke"/>
    <x v="0"/>
    <s v="United States"/>
    <s v="Cleveland"/>
    <x v="24"/>
    <n v="44105"/>
    <x v="3"/>
    <s v="OFF-ST-10002011"/>
    <x v="1"/>
    <x v="4"/>
    <s v="Smead Adjustable Mobile File Trolley with Lockable Top"/>
    <n v="1006.056"/>
    <n v="3"/>
    <n v="0.2"/>
    <n v="88.029900000000055"/>
  </r>
  <r>
    <n v="1632"/>
    <x v="792"/>
    <x v="0"/>
    <x v="541"/>
    <d v="2013-05-09T00:00:00"/>
    <s v="Same Day"/>
    <s v="CL-12565"/>
    <s v="Clay Ludtke"/>
    <x v="0"/>
    <s v="United States"/>
    <s v="Cleveland"/>
    <x v="24"/>
    <n v="44105"/>
    <x v="3"/>
    <s v="OFF-PA-10002986"/>
    <x v="1"/>
    <x v="10"/>
    <s v="Xerox 1898"/>
    <n v="10.688000000000001"/>
    <n v="2"/>
    <n v="0.2"/>
    <n v="3.7407999999999997"/>
  </r>
  <r>
    <n v="1633"/>
    <x v="792"/>
    <x v="0"/>
    <x v="541"/>
    <d v="2013-05-09T00:00:00"/>
    <s v="Same Day"/>
    <s v="CL-12565"/>
    <s v="Clay Ludtke"/>
    <x v="0"/>
    <s v="United States"/>
    <s v="Cleveland"/>
    <x v="24"/>
    <n v="44105"/>
    <x v="3"/>
    <s v="OFF-PA-10004451"/>
    <x v="1"/>
    <x v="10"/>
    <s v="Xerox 222"/>
    <n v="10.368000000000002"/>
    <n v="2"/>
    <n v="0.2"/>
    <n v="3.6288"/>
  </r>
  <r>
    <n v="1634"/>
    <x v="792"/>
    <x v="0"/>
    <x v="541"/>
    <d v="2013-05-09T00:00:00"/>
    <s v="Same Day"/>
    <s v="CL-12565"/>
    <s v="Clay Ludtke"/>
    <x v="0"/>
    <s v="United States"/>
    <s v="Cleveland"/>
    <x v="24"/>
    <n v="44105"/>
    <x v="3"/>
    <s v="OFF-ST-10000649"/>
    <x v="1"/>
    <x v="4"/>
    <s v="Hanging Personal Folder File"/>
    <n v="25.12"/>
    <n v="2"/>
    <n v="0.2"/>
    <n v="1.5700000000000012"/>
  </r>
  <r>
    <n v="1635"/>
    <x v="792"/>
    <x v="0"/>
    <x v="541"/>
    <d v="2013-05-09T00:00:00"/>
    <s v="Same Day"/>
    <s v="CL-12565"/>
    <s v="Clay Ludtke"/>
    <x v="0"/>
    <s v="United States"/>
    <s v="Cleveland"/>
    <x v="24"/>
    <n v="44105"/>
    <x v="3"/>
    <s v="TEC-AC-10001465"/>
    <x v="2"/>
    <x v="11"/>
    <s v="SanDisk Cruzer 64 GB USB Flash Drive"/>
    <n v="58.112000000000002"/>
    <n v="2"/>
    <n v="0.2"/>
    <n v="7.263999999999994"/>
  </r>
  <r>
    <n v="1636"/>
    <x v="793"/>
    <x v="2"/>
    <x v="35"/>
    <d v="2011-12-02T00:00:00"/>
    <s v="Standard Class"/>
    <s v="NW-18400"/>
    <s v="Natalie Webber"/>
    <x v="0"/>
    <s v="United States"/>
    <s v="Tigard"/>
    <x v="21"/>
    <n v="97224"/>
    <x v="1"/>
    <s v="OFF-PA-10001166"/>
    <x v="1"/>
    <x v="10"/>
    <s v="Xerox 2"/>
    <n v="15.552000000000003"/>
    <n v="3"/>
    <n v="0.2"/>
    <n v="5.4432"/>
  </r>
  <r>
    <n v="1637"/>
    <x v="793"/>
    <x v="2"/>
    <x v="35"/>
    <d v="2011-12-02T00:00:00"/>
    <s v="Standard Class"/>
    <s v="NW-18400"/>
    <s v="Natalie Webber"/>
    <x v="0"/>
    <s v="United States"/>
    <s v="Tigard"/>
    <x v="21"/>
    <n v="97224"/>
    <x v="1"/>
    <s v="OFF-ST-10001097"/>
    <x v="1"/>
    <x v="4"/>
    <s v="Office Impressions Heavy Duty Welded Shelving &amp; Multimedia Storage Drawers"/>
    <n v="669.08"/>
    <n v="5"/>
    <n v="0.2"/>
    <n v="-167.27"/>
  </r>
  <r>
    <n v="1638"/>
    <x v="793"/>
    <x v="2"/>
    <x v="35"/>
    <d v="2011-12-02T00:00:00"/>
    <s v="Standard Class"/>
    <s v="NW-18400"/>
    <s v="Natalie Webber"/>
    <x v="0"/>
    <s v="United States"/>
    <s v="Tigard"/>
    <x v="21"/>
    <n v="97224"/>
    <x v="1"/>
    <s v="TEC-PH-10000038"/>
    <x v="2"/>
    <x v="7"/>
    <s v="Jawbone MINI JAMBOX Wireless Bluetooth Speaker"/>
    <n v="438.33600000000001"/>
    <n v="4"/>
    <n v="0.2"/>
    <n v="-87.667200000000037"/>
  </r>
  <r>
    <n v="1639"/>
    <x v="794"/>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x v="794"/>
    <x v="0"/>
    <x v="439"/>
    <d v="2013-06-02T00:00:00"/>
    <s v="Standard Class"/>
    <s v="TB-21280"/>
    <s v="Toby Braunhardt"/>
    <x v="0"/>
    <s v="United States"/>
    <s v="Washington"/>
    <x v="40"/>
    <n v="20016"/>
    <x v="3"/>
    <s v="OFF-BI-10004728"/>
    <x v="1"/>
    <x v="8"/>
    <s v="Wilson Jones Turn Tabs Binder Tool for Ring Binders"/>
    <n v="9.64"/>
    <n v="2"/>
    <n v="0"/>
    <n v="4.4344000000000001"/>
  </r>
  <r>
    <n v="1641"/>
    <x v="794"/>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x v="794"/>
    <x v="0"/>
    <x v="439"/>
    <d v="2013-06-02T00:00:00"/>
    <s v="Standard Class"/>
    <s v="TB-21280"/>
    <s v="Toby Braunhardt"/>
    <x v="0"/>
    <s v="United States"/>
    <s v="Washington"/>
    <x v="40"/>
    <n v="20016"/>
    <x v="3"/>
    <s v="FUR-FU-10000629"/>
    <x v="0"/>
    <x v="5"/>
    <s v="9-3/4 Diameter Round Wall Clock"/>
    <n v="41.37"/>
    <n v="3"/>
    <n v="0"/>
    <n v="17.375399999999999"/>
  </r>
  <r>
    <n v="1643"/>
    <x v="795"/>
    <x v="2"/>
    <x v="503"/>
    <d v="2011-12-04T00:00:00"/>
    <s v="Standard Class"/>
    <s v="BS-11380"/>
    <s v="Bill Stewart"/>
    <x v="1"/>
    <s v="United States"/>
    <s v="Skokie"/>
    <x v="10"/>
    <n v="60076"/>
    <x v="2"/>
    <s v="OFF-FA-10003112"/>
    <x v="1"/>
    <x v="13"/>
    <s v="Staples"/>
    <n v="12.624000000000001"/>
    <n v="2"/>
    <n v="0.2"/>
    <n v="3.944999999999999"/>
  </r>
  <r>
    <n v="1644"/>
    <x v="796"/>
    <x v="1"/>
    <x v="531"/>
    <d v="2012-03-20T00:00:00"/>
    <s v="First Class"/>
    <s v="FH-14365"/>
    <s v="Fred Hopkins"/>
    <x v="1"/>
    <s v="United States"/>
    <s v="Seattle"/>
    <x v="4"/>
    <n v="98115"/>
    <x v="1"/>
    <s v="OFF-ST-10000142"/>
    <x v="1"/>
    <x v="4"/>
    <s v="Deluxe Rollaway Locking File with Drawer"/>
    <n v="1247.6399999999999"/>
    <n v="3"/>
    <n v="0"/>
    <n v="349.33919999999995"/>
  </r>
  <r>
    <n v="1645"/>
    <x v="796"/>
    <x v="1"/>
    <x v="531"/>
    <d v="2012-03-20T00:00:00"/>
    <s v="First Class"/>
    <s v="FH-14365"/>
    <s v="Fred Hopkins"/>
    <x v="1"/>
    <s v="United States"/>
    <s v="Seattle"/>
    <x v="4"/>
    <n v="98115"/>
    <x v="1"/>
    <s v="TEC-CO-10001766"/>
    <x v="2"/>
    <x v="16"/>
    <s v="Canon PC940 Copier"/>
    <n v="3149.9300000000003"/>
    <n v="7"/>
    <n v="0"/>
    <n v="1480.4670999999998"/>
  </r>
  <r>
    <n v="1646"/>
    <x v="796"/>
    <x v="1"/>
    <x v="531"/>
    <d v="2012-03-20T00:00:00"/>
    <s v="First Class"/>
    <s v="FH-14365"/>
    <s v="Fred Hopkins"/>
    <x v="1"/>
    <s v="United States"/>
    <s v="Seattle"/>
    <x v="4"/>
    <n v="98115"/>
    <x v="1"/>
    <s v="OFF-PA-10004359"/>
    <x v="1"/>
    <x v="10"/>
    <s v="Multicolor Computer Printout Paper"/>
    <n v="209.7"/>
    <n v="2"/>
    <n v="0"/>
    <n v="100.65599999999999"/>
  </r>
  <r>
    <n v="1647"/>
    <x v="797"/>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x v="797"/>
    <x v="1"/>
    <x v="549"/>
    <d v="2012-11-03T00:00:00"/>
    <s v="First Class"/>
    <s v="VM-21685"/>
    <s v="Valerie Mitchum"/>
    <x v="2"/>
    <s v="United States"/>
    <s v="Philadelphia"/>
    <x v="9"/>
    <n v="19140"/>
    <x v="3"/>
    <s v="OFF-FA-10001135"/>
    <x v="1"/>
    <x v="13"/>
    <s v="Brites Rubber Bands, 1 1/2 oz. Box"/>
    <n v="3.1680000000000001"/>
    <n v="2"/>
    <n v="0.2"/>
    <n v="-0.71279999999999988"/>
  </r>
  <r>
    <n v="1649"/>
    <x v="798"/>
    <x v="1"/>
    <x v="120"/>
    <d v="2012-09-29T00:00:00"/>
    <s v="Second Class"/>
    <s v="SF-20200"/>
    <s v="Sarah Foster"/>
    <x v="0"/>
    <s v="United States"/>
    <s v="Philadelphia"/>
    <x v="9"/>
    <n v="19143"/>
    <x v="3"/>
    <s v="OFF-BI-10004224"/>
    <x v="1"/>
    <x v="8"/>
    <s v="Catalog Binders with Expanding Posts"/>
    <n v="121.10400000000003"/>
    <n v="6"/>
    <n v="0.7"/>
    <n v="-100.91999999999999"/>
  </r>
  <r>
    <n v="1650"/>
    <x v="798"/>
    <x v="1"/>
    <x v="120"/>
    <d v="2012-09-29T00:00:00"/>
    <s v="Second Class"/>
    <s v="SF-20200"/>
    <s v="Sarah Foster"/>
    <x v="0"/>
    <s v="United States"/>
    <s v="Philadelphia"/>
    <x v="9"/>
    <n v="19143"/>
    <x v="3"/>
    <s v="TEC-PH-10003357"/>
    <x v="2"/>
    <x v="7"/>
    <s v="Grandstream GXP2100 Mainstream Business Phone"/>
    <n v="45.893999999999998"/>
    <n v="1"/>
    <n v="0.4"/>
    <n v="-9.178799999999999"/>
  </r>
  <r>
    <n v="1651"/>
    <x v="799"/>
    <x v="2"/>
    <x v="550"/>
    <d v="2011-08-29T00:00:00"/>
    <s v="Same Day"/>
    <s v="HH-15010"/>
    <s v="Hilary Holden"/>
    <x v="1"/>
    <s v="United States"/>
    <s v="San Francisco"/>
    <x v="1"/>
    <n v="94110"/>
    <x v="1"/>
    <s v="OFF-PA-10004475"/>
    <x v="1"/>
    <x v="10"/>
    <s v="Xerox 1940"/>
    <n v="109.92"/>
    <n v="2"/>
    <n v="0"/>
    <n v="53.860799999999998"/>
  </r>
  <r>
    <n v="1652"/>
    <x v="799"/>
    <x v="2"/>
    <x v="550"/>
    <d v="2011-08-29T00:00:00"/>
    <s v="Same Day"/>
    <s v="HH-15010"/>
    <s v="Hilary Holden"/>
    <x v="1"/>
    <s v="United States"/>
    <s v="San Francisco"/>
    <x v="1"/>
    <n v="94110"/>
    <x v="1"/>
    <s v="OFF-PA-10003001"/>
    <x v="1"/>
    <x v="10"/>
    <s v="Xerox 1986"/>
    <n v="13.36"/>
    <n v="2"/>
    <n v="0"/>
    <n v="6.4127999999999998"/>
  </r>
  <r>
    <n v="1653"/>
    <x v="800"/>
    <x v="3"/>
    <x v="551"/>
    <d v="2014-11-22T00:00:00"/>
    <s v="First Class"/>
    <s v="CD-12280"/>
    <s v="Christina DeMoss"/>
    <x v="0"/>
    <s v="United States"/>
    <s v="Seattle"/>
    <x v="4"/>
    <n v="98105"/>
    <x v="1"/>
    <s v="OFF-ST-10003442"/>
    <x v="1"/>
    <x v="4"/>
    <s v="Eldon Portable Mobile Manager"/>
    <n v="169.68"/>
    <n v="6"/>
    <n v="0"/>
    <n v="45.813600000000001"/>
  </r>
  <r>
    <n v="1654"/>
    <x v="800"/>
    <x v="3"/>
    <x v="551"/>
    <d v="2014-11-22T00:00:00"/>
    <s v="First Class"/>
    <s v="CD-12280"/>
    <s v="Christina DeMoss"/>
    <x v="0"/>
    <s v="United States"/>
    <s v="Seattle"/>
    <x v="4"/>
    <n v="98105"/>
    <x v="1"/>
    <s v="TEC-AC-10003832"/>
    <x v="2"/>
    <x v="11"/>
    <s v="Imation 16GB Mini TravelDrive USB 2.0 Flash Drive"/>
    <n v="132.52000000000001"/>
    <n v="4"/>
    <n v="0"/>
    <n v="54.333200000000005"/>
  </r>
  <r>
    <n v="1655"/>
    <x v="800"/>
    <x v="3"/>
    <x v="551"/>
    <d v="2014-11-22T00:00:00"/>
    <s v="First Class"/>
    <s v="CD-12280"/>
    <s v="Christina DeMoss"/>
    <x v="0"/>
    <s v="United States"/>
    <s v="Seattle"/>
    <x v="4"/>
    <n v="98105"/>
    <x v="1"/>
    <s v="OFF-FA-10000611"/>
    <x v="1"/>
    <x v="13"/>
    <s v="Binder Clips by OIC"/>
    <n v="2.96"/>
    <n v="2"/>
    <n v="0"/>
    <n v="1.4207999999999998"/>
  </r>
  <r>
    <n v="1656"/>
    <x v="800"/>
    <x v="3"/>
    <x v="551"/>
    <d v="2014-11-22T00:00:00"/>
    <s v="First Class"/>
    <s v="CD-12280"/>
    <s v="Christina DeMoss"/>
    <x v="0"/>
    <s v="United States"/>
    <s v="Seattle"/>
    <x v="4"/>
    <n v="98105"/>
    <x v="1"/>
    <s v="OFF-BI-10001116"/>
    <x v="1"/>
    <x v="8"/>
    <s v="Wilson Jones 1&quot; Hanging DublLock Ring Binders"/>
    <n v="8.4480000000000004"/>
    <n v="2"/>
    <n v="0.2"/>
    <n v="2.9568000000000003"/>
  </r>
  <r>
    <n v="1657"/>
    <x v="800"/>
    <x v="3"/>
    <x v="551"/>
    <d v="2014-11-22T00:00:00"/>
    <s v="First Class"/>
    <s v="CD-12280"/>
    <s v="Christina DeMoss"/>
    <x v="0"/>
    <s v="United States"/>
    <s v="Seattle"/>
    <x v="4"/>
    <n v="98105"/>
    <x v="1"/>
    <s v="OFF-ST-10000563"/>
    <x v="1"/>
    <x v="4"/>
    <s v="Fellowes Bankers Box Stor/Drawer Steel Plus"/>
    <n v="95.94"/>
    <n v="3"/>
    <n v="0"/>
    <n v="9.5940000000000012"/>
  </r>
  <r>
    <n v="1658"/>
    <x v="801"/>
    <x v="2"/>
    <x v="552"/>
    <d v="2011-05-15T00:00:00"/>
    <s v="First Class"/>
    <s v="HL-15040"/>
    <s v="Hunter Lopez"/>
    <x v="0"/>
    <s v="United States"/>
    <s v="Milwaukee"/>
    <x v="6"/>
    <n v="53209"/>
    <x v="2"/>
    <s v="FUR-FU-10000010"/>
    <x v="0"/>
    <x v="5"/>
    <s v="DAX Value U-Channel Document Frames, Easel Back"/>
    <n v="34.79"/>
    <n v="7"/>
    <n v="0"/>
    <n v="10.784899999999999"/>
  </r>
  <r>
    <n v="1659"/>
    <x v="802"/>
    <x v="3"/>
    <x v="176"/>
    <d v="2014-01-27T00:00:00"/>
    <s v="Standard Class"/>
    <s v="TH-21100"/>
    <s v="Thea Hendricks"/>
    <x v="0"/>
    <s v="United States"/>
    <s v="Los Angeles"/>
    <x v="1"/>
    <n v="90045"/>
    <x v="1"/>
    <s v="TEC-PH-10004922"/>
    <x v="2"/>
    <x v="7"/>
    <s v="RCA Visys Integrated PBX 8-Line Router"/>
    <n v="160.77600000000001"/>
    <n v="3"/>
    <n v="0.2"/>
    <n v="10.048500000000004"/>
  </r>
  <r>
    <n v="1660"/>
    <x v="803"/>
    <x v="3"/>
    <x v="505"/>
    <d v="2014-11-07T00:00:00"/>
    <s v="Standard Class"/>
    <s v="MM-18055"/>
    <s v="Michelle Moray"/>
    <x v="0"/>
    <s v="United States"/>
    <s v="Seattle"/>
    <x v="4"/>
    <n v="98115"/>
    <x v="1"/>
    <s v="OFF-BI-10004330"/>
    <x v="1"/>
    <x v="8"/>
    <s v="GBC Velobind Prepunched Cover Sets, Regency Series"/>
    <n v="88.751999999999995"/>
    <n v="3"/>
    <n v="0.2"/>
    <n v="27.734999999999996"/>
  </r>
  <r>
    <n v="1661"/>
    <x v="803"/>
    <x v="3"/>
    <x v="505"/>
    <d v="2014-11-07T00:00:00"/>
    <s v="Standard Class"/>
    <s v="MM-18055"/>
    <s v="Michelle Moray"/>
    <x v="0"/>
    <s v="United States"/>
    <s v="Seattle"/>
    <x v="4"/>
    <n v="98115"/>
    <x v="1"/>
    <s v="OFF-BI-10002072"/>
    <x v="1"/>
    <x v="8"/>
    <s v="Cardinal Slant-D Ring Binders"/>
    <n v="13.904"/>
    <n v="2"/>
    <n v="0.2"/>
    <n v="5.2139999999999995"/>
  </r>
  <r>
    <n v="1662"/>
    <x v="804"/>
    <x v="3"/>
    <x v="504"/>
    <d v="2014-05-07T00:00:00"/>
    <s v="Standard Class"/>
    <s v="QJ-19255"/>
    <s v="Quincy Jones"/>
    <x v="1"/>
    <s v="United States"/>
    <s v="Philadelphia"/>
    <x v="9"/>
    <n v="19143"/>
    <x v="3"/>
    <s v="TEC-PH-10002549"/>
    <x v="2"/>
    <x v="7"/>
    <s v="Polycom SoundPoint IP 450 VoIP phone"/>
    <n v="677.57999999999993"/>
    <n v="5"/>
    <n v="0.4"/>
    <n v="-158.10199999999998"/>
  </r>
  <r>
    <n v="1663"/>
    <x v="804"/>
    <x v="3"/>
    <x v="504"/>
    <d v="2014-05-07T00:00:00"/>
    <s v="Standard Class"/>
    <s v="QJ-19255"/>
    <s v="Quincy Jones"/>
    <x v="1"/>
    <s v="United States"/>
    <s v="Philadelphia"/>
    <x v="9"/>
    <n v="19143"/>
    <x v="3"/>
    <s v="OFF-BI-10002353"/>
    <x v="1"/>
    <x v="8"/>
    <s v="GBC VeloBind Cover Sets"/>
    <n v="13.896000000000001"/>
    <n v="3"/>
    <n v="0.7"/>
    <n v="-9.2639999999999993"/>
  </r>
  <r>
    <n v="1664"/>
    <x v="805"/>
    <x v="0"/>
    <x v="390"/>
    <d v="2013-11-27T00:00:00"/>
    <s v="Second Class"/>
    <s v="NS-18505"/>
    <s v="Neola Schneider"/>
    <x v="0"/>
    <s v="United States"/>
    <s v="Dallas"/>
    <x v="5"/>
    <n v="75217"/>
    <x v="2"/>
    <s v="OFF-ST-10001325"/>
    <x v="1"/>
    <x v="4"/>
    <s v="Sterilite Officeware Hinged File Box"/>
    <n v="41.92"/>
    <n v="5"/>
    <n v="0.2"/>
    <n v="3.6679999999999993"/>
  </r>
  <r>
    <n v="1665"/>
    <x v="805"/>
    <x v="0"/>
    <x v="390"/>
    <d v="2013-11-27T00:00:00"/>
    <s v="Second Class"/>
    <s v="NS-18505"/>
    <s v="Neola Schneider"/>
    <x v="0"/>
    <s v="United States"/>
    <s v="Dallas"/>
    <x v="5"/>
    <n v="75217"/>
    <x v="2"/>
    <s v="TEC-AC-10002049"/>
    <x v="2"/>
    <x v="11"/>
    <s v="Logitech G19 Programmable Gaming Keyboard"/>
    <n v="297.57600000000002"/>
    <n v="3"/>
    <n v="0.2"/>
    <n v="-7.4394000000000347"/>
  </r>
  <r>
    <n v="1666"/>
    <x v="805"/>
    <x v="0"/>
    <x v="390"/>
    <d v="2013-11-27T00:00:00"/>
    <s v="Second Class"/>
    <s v="NS-18505"/>
    <s v="Neola Schneider"/>
    <x v="0"/>
    <s v="United States"/>
    <s v="Dallas"/>
    <x v="5"/>
    <n v="75217"/>
    <x v="2"/>
    <s v="OFF-FA-10002676"/>
    <x v="1"/>
    <x v="13"/>
    <s v="Colored Push Pins"/>
    <n v="4.3440000000000003"/>
    <n v="3"/>
    <n v="0.2"/>
    <n v="0.86879999999999979"/>
  </r>
  <r>
    <n v="1667"/>
    <x v="805"/>
    <x v="0"/>
    <x v="390"/>
    <d v="2013-11-27T00:00:00"/>
    <s v="Second Class"/>
    <s v="NS-18505"/>
    <s v="Neola Schneider"/>
    <x v="0"/>
    <s v="United States"/>
    <s v="Dallas"/>
    <x v="5"/>
    <n v="75217"/>
    <x v="2"/>
    <s v="TEC-AC-10003023"/>
    <x v="2"/>
    <x v="11"/>
    <s v="Logitech G105 Gaming Keyboard"/>
    <n v="94.992000000000004"/>
    <n v="2"/>
    <n v="0.2"/>
    <n v="-2.374800000000004"/>
  </r>
  <r>
    <n v="1668"/>
    <x v="805"/>
    <x v="0"/>
    <x v="390"/>
    <d v="2013-11-27T00:00:00"/>
    <s v="Second Class"/>
    <s v="NS-18505"/>
    <s v="Neola Schneider"/>
    <x v="0"/>
    <s v="United States"/>
    <s v="Dallas"/>
    <x v="5"/>
    <n v="75217"/>
    <x v="2"/>
    <s v="OFF-PA-10000167"/>
    <x v="1"/>
    <x v="10"/>
    <s v="Xerox 1925"/>
    <n v="74.352000000000004"/>
    <n v="3"/>
    <n v="0.2"/>
    <n v="23.234999999999992"/>
  </r>
  <r>
    <n v="1669"/>
    <x v="805"/>
    <x v="0"/>
    <x v="390"/>
    <d v="2013-11-27T00:00:00"/>
    <s v="Second Class"/>
    <s v="NS-18505"/>
    <s v="Neola Schneider"/>
    <x v="0"/>
    <s v="United States"/>
    <s v="Dallas"/>
    <x v="5"/>
    <n v="75217"/>
    <x v="2"/>
    <s v="OFF-AR-10003405"/>
    <x v="1"/>
    <x v="6"/>
    <s v="Dixon My First Ticonderoga Pencil, #2"/>
    <n v="14.04"/>
    <n v="3"/>
    <n v="0.2"/>
    <n v="1.5794999999999986"/>
  </r>
  <r>
    <n v="1670"/>
    <x v="806"/>
    <x v="1"/>
    <x v="553"/>
    <d v="2012-01-15T00:00:00"/>
    <s v="Standard Class"/>
    <s v="MM-17920"/>
    <s v="Michael Moore"/>
    <x v="0"/>
    <s v="United States"/>
    <s v="New York City"/>
    <x v="15"/>
    <n v="10011"/>
    <x v="3"/>
    <s v="FUR-TA-10001889"/>
    <x v="0"/>
    <x v="3"/>
    <s v="Bush Advantage Collection Racetrack Conference Table"/>
    <n v="1018.1039999999999"/>
    <n v="4"/>
    <n v="0.4"/>
    <n v="-373.3048"/>
  </r>
  <r>
    <n v="1671"/>
    <x v="807"/>
    <x v="3"/>
    <x v="15"/>
    <d v="2014-10-27T00:00:00"/>
    <s v="Standard Class"/>
    <s v="RD-19480"/>
    <s v="Rick Duston"/>
    <x v="0"/>
    <s v="United States"/>
    <s v="Houston"/>
    <x v="5"/>
    <n v="77095"/>
    <x v="2"/>
    <s v="TEC-PH-10002185"/>
    <x v="2"/>
    <x v="7"/>
    <s v="QVS USB Car Charger 2-Port 2.1Amp for iPod/iPhone/iPad/iPad 2/iPad 3"/>
    <n v="16.68"/>
    <n v="3"/>
    <n v="0.2"/>
    <n v="5.2125000000000004"/>
  </r>
  <r>
    <n v="1672"/>
    <x v="808"/>
    <x v="0"/>
    <x v="554"/>
    <d v="2013-03-26T00:00:00"/>
    <s v="First Class"/>
    <s v="RB-19645"/>
    <s v="Robert Barroso"/>
    <x v="1"/>
    <s v="United States"/>
    <s v="North Las Vegas"/>
    <x v="33"/>
    <n v="89031"/>
    <x v="1"/>
    <s v="TEC-AC-10001013"/>
    <x v="2"/>
    <x v="11"/>
    <s v="Logitech ClearChat Comfort/USB Headset H390"/>
    <n v="58.58"/>
    <n v="2"/>
    <n v="0"/>
    <n v="19.331399999999995"/>
  </r>
  <r>
    <n v="1673"/>
    <x v="809"/>
    <x v="3"/>
    <x v="445"/>
    <d v="2014-07-08T00:00:00"/>
    <s v="Standard Class"/>
    <s v="RD-19585"/>
    <s v="Rob Dowd"/>
    <x v="0"/>
    <s v="United States"/>
    <s v="Plano"/>
    <x v="5"/>
    <n v="75023"/>
    <x v="2"/>
    <s v="TEC-PH-10002726"/>
    <x v="2"/>
    <x v="7"/>
    <s v="netTALK DUO VoIP Telephone Service"/>
    <n v="167.96800000000002"/>
    <n v="4"/>
    <n v="0.2"/>
    <n v="62.988"/>
  </r>
  <r>
    <n v="1674"/>
    <x v="810"/>
    <x v="1"/>
    <x v="555"/>
    <d v="2012-12-12T00:00:00"/>
    <s v="First Class"/>
    <s v="SW-20455"/>
    <s v="Shaun Weien"/>
    <x v="0"/>
    <s v="United States"/>
    <s v="Suffolk"/>
    <x v="17"/>
    <n v="23434"/>
    <x v="0"/>
    <s v="OFF-LA-10003930"/>
    <x v="1"/>
    <x v="2"/>
    <s v="Dot Matrix Printer Tape Reel Labels, White, 5000/Box"/>
    <n v="196.62"/>
    <n v="2"/>
    <n v="0"/>
    <n v="96.343800000000002"/>
  </r>
  <r>
    <n v="1675"/>
    <x v="811"/>
    <x v="1"/>
    <x v="14"/>
    <d v="2012-09-21T00:00:00"/>
    <s v="Standard Class"/>
    <s v="SF-20965"/>
    <s v="Sylvia Foulston"/>
    <x v="1"/>
    <s v="United States"/>
    <s v="Houston"/>
    <x v="5"/>
    <n v="77041"/>
    <x v="2"/>
    <s v="FUR-FU-10003535"/>
    <x v="0"/>
    <x v="5"/>
    <s v="Howard Miller Distant Time Traveler Alarm Clock"/>
    <n v="21.936000000000003"/>
    <n v="2"/>
    <n v="0.6"/>
    <n v="-10.419600000000003"/>
  </r>
  <r>
    <n v="1676"/>
    <x v="811"/>
    <x v="1"/>
    <x v="14"/>
    <d v="2012-09-21T00:00:00"/>
    <s v="Standard Class"/>
    <s v="SF-20965"/>
    <s v="Sylvia Foulston"/>
    <x v="1"/>
    <s v="United States"/>
    <s v="Houston"/>
    <x v="5"/>
    <n v="77041"/>
    <x v="2"/>
    <s v="OFF-BI-10000088"/>
    <x v="1"/>
    <x v="8"/>
    <s v="GBC Imprintable Covers"/>
    <n v="6.5879999999999992"/>
    <n v="3"/>
    <n v="0.8"/>
    <n v="-10.211400000000005"/>
  </r>
  <r>
    <n v="1677"/>
    <x v="812"/>
    <x v="0"/>
    <x v="556"/>
    <d v="2013-05-25T00:00:00"/>
    <s v="Standard Class"/>
    <s v="EB-13930"/>
    <s v="Eric Barreto"/>
    <x v="0"/>
    <s v="United States"/>
    <s v="San Francisco"/>
    <x v="1"/>
    <n v="94110"/>
    <x v="1"/>
    <s v="OFF-ST-10000604"/>
    <x v="1"/>
    <x v="4"/>
    <s v="Home/Office Personal File Carts"/>
    <n v="104.28"/>
    <n v="3"/>
    <n v="0"/>
    <n v="26.069999999999993"/>
  </r>
  <r>
    <n v="1678"/>
    <x v="812"/>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x v="813"/>
    <x v="2"/>
    <x v="557"/>
    <d v="2011-09-13T00:00:00"/>
    <s v="Standard Class"/>
    <s v="SB-20290"/>
    <s v="Sean Braxton"/>
    <x v="1"/>
    <s v="United States"/>
    <s v="Philadelphia"/>
    <x v="9"/>
    <n v="19134"/>
    <x v="3"/>
    <s v="OFF-ST-10002344"/>
    <x v="1"/>
    <x v="4"/>
    <s v="Carina 42&quot;Hx23 3/4&quot;W Media Storage Unit"/>
    <n v="64.784000000000006"/>
    <n v="1"/>
    <n v="0.2"/>
    <n v="-14.576399999999996"/>
  </r>
  <r>
    <n v="1680"/>
    <x v="813"/>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x v="813"/>
    <x v="2"/>
    <x v="557"/>
    <d v="2011-09-13T00:00:00"/>
    <s v="Standard Class"/>
    <s v="SB-20290"/>
    <s v="Sean Braxton"/>
    <x v="1"/>
    <s v="United States"/>
    <s v="Philadelphia"/>
    <x v="9"/>
    <n v="19134"/>
    <x v="3"/>
    <s v="FUR-FU-10000758"/>
    <x v="0"/>
    <x v="5"/>
    <s v="DAX Natural Wood-Tone Poster Frame"/>
    <n v="42.368000000000002"/>
    <n v="2"/>
    <n v="0.2"/>
    <n v="8.4735999999999958"/>
  </r>
  <r>
    <n v="1682"/>
    <x v="813"/>
    <x v="2"/>
    <x v="557"/>
    <d v="2011-09-13T00:00:00"/>
    <s v="Standard Class"/>
    <s v="SB-20290"/>
    <s v="Sean Braxton"/>
    <x v="1"/>
    <s v="United States"/>
    <s v="Philadelphia"/>
    <x v="9"/>
    <n v="19134"/>
    <x v="3"/>
    <s v="TEC-MA-10004679"/>
    <x v="2"/>
    <x v="15"/>
    <s v="StarTech.com 10/100 VDSL2 Ethernet Extender Kit"/>
    <n v="399.54"/>
    <n v="4"/>
    <n v="0.7"/>
    <n v="-559.35599999999988"/>
  </r>
  <r>
    <n v="1683"/>
    <x v="814"/>
    <x v="0"/>
    <x v="321"/>
    <d v="2013-10-02T00:00:00"/>
    <s v="Second Class"/>
    <s v="PS-18760"/>
    <s v="Pamela Stobb"/>
    <x v="0"/>
    <s v="United States"/>
    <s v="Los Angeles"/>
    <x v="1"/>
    <n v="90008"/>
    <x v="1"/>
    <s v="OFF-PA-10000176"/>
    <x v="1"/>
    <x v="10"/>
    <s v="Xerox 1887"/>
    <n v="18.97"/>
    <n v="1"/>
    <n v="0"/>
    <n v="9.105599999999999"/>
  </r>
  <r>
    <n v="1684"/>
    <x v="815"/>
    <x v="0"/>
    <x v="77"/>
    <d v="2013-11-13T00:00:00"/>
    <s v="Standard Class"/>
    <s v="CB-12535"/>
    <s v="Claudia Bergmann"/>
    <x v="1"/>
    <s v="United States"/>
    <s v="San Francisco"/>
    <x v="1"/>
    <n v="94110"/>
    <x v="1"/>
    <s v="FUR-FU-10002597"/>
    <x v="0"/>
    <x v="5"/>
    <s v="C-Line Magnetic Cubicle Keepers, Clear Polypropylene"/>
    <n v="14.82"/>
    <n v="3"/>
    <n v="0"/>
    <n v="6.224400000000001"/>
  </r>
  <r>
    <n v="1685"/>
    <x v="816"/>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x v="816"/>
    <x v="3"/>
    <x v="558"/>
    <d v="2014-04-28T00:00:00"/>
    <s v="First Class"/>
    <s v="DK-12835"/>
    <s v="Damala Kotsonis"/>
    <x v="1"/>
    <s v="United States"/>
    <s v="Philadelphia"/>
    <x v="9"/>
    <n v="19143"/>
    <x v="3"/>
    <s v="OFF-BI-10002813"/>
    <x v="1"/>
    <x v="8"/>
    <s v="Avery Reinforcements for Hole-Punch Pages"/>
    <n v="1.1880000000000002"/>
    <n v="2"/>
    <n v="0.7"/>
    <n v="-0.98999999999999977"/>
  </r>
  <r>
    <n v="1687"/>
    <x v="816"/>
    <x v="3"/>
    <x v="558"/>
    <d v="2014-04-28T00:00:00"/>
    <s v="First Class"/>
    <s v="DK-12835"/>
    <s v="Damala Kotsonis"/>
    <x v="1"/>
    <s v="United States"/>
    <s v="Philadelphia"/>
    <x v="9"/>
    <n v="19143"/>
    <x v="3"/>
    <s v="OFF-BI-10002414"/>
    <x v="1"/>
    <x v="8"/>
    <s v="GBC ProClick Spines for 32-Hole Punch"/>
    <n v="7.5180000000000007"/>
    <n v="2"/>
    <n v="0.7"/>
    <n v="-5.7637999999999998"/>
  </r>
  <r>
    <n v="1688"/>
    <x v="817"/>
    <x v="3"/>
    <x v="389"/>
    <d v="2014-12-13T00:00:00"/>
    <s v="First Class"/>
    <s v="AW-10840"/>
    <s v="Anthony Witt"/>
    <x v="0"/>
    <s v="United States"/>
    <s v="Philadelphia"/>
    <x v="9"/>
    <n v="19140"/>
    <x v="3"/>
    <s v="OFF-PA-10000788"/>
    <x v="1"/>
    <x v="10"/>
    <s v="Xerox 210"/>
    <n v="10.368000000000002"/>
    <n v="2"/>
    <n v="0.2"/>
    <n v="3.6288"/>
  </r>
  <r>
    <n v="1689"/>
    <x v="817"/>
    <x v="3"/>
    <x v="389"/>
    <d v="2014-12-13T00:00:00"/>
    <s v="First Class"/>
    <s v="AW-10840"/>
    <s v="Anthony Witt"/>
    <x v="0"/>
    <s v="United States"/>
    <s v="Philadelphia"/>
    <x v="9"/>
    <n v="19140"/>
    <x v="3"/>
    <s v="FUR-FU-10004306"/>
    <x v="0"/>
    <x v="5"/>
    <s v="Electrix Halogen Magnifier Lamp"/>
    <n v="310.88000000000005"/>
    <n v="2"/>
    <n v="0.2"/>
    <n v="23.315999999999988"/>
  </r>
  <r>
    <n v="1690"/>
    <x v="818"/>
    <x v="2"/>
    <x v="559"/>
    <d v="2011-08-20T00:00:00"/>
    <s v="Standard Class"/>
    <s v="TS-21610"/>
    <s v="Troy Staebel"/>
    <x v="0"/>
    <s v="United States"/>
    <s v="Philadelphia"/>
    <x v="9"/>
    <n v="19143"/>
    <x v="3"/>
    <s v="FUR-TA-10001539"/>
    <x v="0"/>
    <x v="3"/>
    <s v="Chromcraft Rectangular Conference Tables"/>
    <n v="853.09199999999987"/>
    <n v="6"/>
    <n v="0.4"/>
    <n v="-227.49120000000016"/>
  </r>
  <r>
    <n v="1691"/>
    <x v="819"/>
    <x v="3"/>
    <x v="34"/>
    <d v="2014-12-16T00:00:00"/>
    <s v="Standard Class"/>
    <s v="HF-14995"/>
    <s v="Herbert Flentye"/>
    <x v="0"/>
    <s v="United States"/>
    <s v="Indianapolis"/>
    <x v="14"/>
    <n v="46203"/>
    <x v="2"/>
    <s v="OFF-PA-10000575"/>
    <x v="1"/>
    <x v="10"/>
    <s v="Wirebound Message Books, Four 2 3/4 x 5 White Forms per Page"/>
    <n v="33.450000000000003"/>
    <n v="5"/>
    <n v="0"/>
    <n v="15.387"/>
  </r>
  <r>
    <n v="1692"/>
    <x v="819"/>
    <x v="3"/>
    <x v="34"/>
    <d v="2014-12-16T00:00:00"/>
    <s v="Standard Class"/>
    <s v="HF-14995"/>
    <s v="Herbert Flentye"/>
    <x v="0"/>
    <s v="United States"/>
    <s v="Indianapolis"/>
    <x v="14"/>
    <n v="46203"/>
    <x v="2"/>
    <s v="OFF-BI-10004182"/>
    <x v="1"/>
    <x v="8"/>
    <s v="Economy Binders"/>
    <n v="10.4"/>
    <n v="5"/>
    <n v="0"/>
    <n v="5.0960000000000001"/>
  </r>
  <r>
    <n v="1693"/>
    <x v="820"/>
    <x v="0"/>
    <x v="560"/>
    <d v="2013-03-20T00:00:00"/>
    <s v="Standard Class"/>
    <s v="HZ-14950"/>
    <s v="Henia Zydlo"/>
    <x v="0"/>
    <s v="United States"/>
    <s v="Columbus"/>
    <x v="24"/>
    <n v="43229"/>
    <x v="3"/>
    <s v="FUR-FU-10004020"/>
    <x v="0"/>
    <x v="5"/>
    <s v="Advantus Panel Wall Acrylic Frame"/>
    <n v="21.880000000000003"/>
    <n v="5"/>
    <n v="0.2"/>
    <n v="6.2904999999999998"/>
  </r>
  <r>
    <n v="1694"/>
    <x v="821"/>
    <x v="0"/>
    <x v="190"/>
    <d v="2013-06-30T00:00:00"/>
    <s v="Second Class"/>
    <s v="AB-10255"/>
    <s v="Alejandro Ballentine"/>
    <x v="2"/>
    <s v="United States"/>
    <s v="Plano"/>
    <x v="5"/>
    <n v="75023"/>
    <x v="2"/>
    <s v="TEC-AC-10003133"/>
    <x v="2"/>
    <x v="11"/>
    <s v="Memorex Mini Travel Drive 4 GB USB 2.0 Flash Drive"/>
    <n v="13.616"/>
    <n v="2"/>
    <n v="0.2"/>
    <n v="3.5742000000000012"/>
  </r>
  <r>
    <n v="1695"/>
    <x v="822"/>
    <x v="1"/>
    <x v="12"/>
    <d v="2012-09-28T00:00:00"/>
    <s v="Second Class"/>
    <s v="PO-19195"/>
    <s v="Phillina Ober"/>
    <x v="2"/>
    <s v="United States"/>
    <s v="Bayonne"/>
    <x v="30"/>
    <n v="7002"/>
    <x v="3"/>
    <s v="TEC-AC-10002006"/>
    <x v="2"/>
    <x v="11"/>
    <s v="Memorex Micro Travel Drive 16 GB"/>
    <n v="63.96"/>
    <n v="4"/>
    <n v="0"/>
    <n v="19.827599999999997"/>
  </r>
  <r>
    <n v="1696"/>
    <x v="822"/>
    <x v="1"/>
    <x v="12"/>
    <d v="2012-09-28T00:00:00"/>
    <s v="Second Class"/>
    <s v="PO-19195"/>
    <s v="Phillina Ober"/>
    <x v="2"/>
    <s v="United States"/>
    <s v="Bayonne"/>
    <x v="30"/>
    <n v="7002"/>
    <x v="3"/>
    <s v="OFF-BI-10003314"/>
    <x v="1"/>
    <x v="8"/>
    <s v="Tuff Stuff Recycled Round Ring Binders"/>
    <n v="14.46"/>
    <n v="3"/>
    <n v="0"/>
    <n v="7.0853999999999999"/>
  </r>
  <r>
    <n v="1697"/>
    <x v="822"/>
    <x v="1"/>
    <x v="12"/>
    <d v="2012-09-28T00:00:00"/>
    <s v="Second Class"/>
    <s v="PO-19195"/>
    <s v="Phillina Ober"/>
    <x v="2"/>
    <s v="United States"/>
    <s v="Bayonne"/>
    <x v="30"/>
    <n v="7002"/>
    <x v="3"/>
    <s v="TEC-PH-10002726"/>
    <x v="2"/>
    <x v="7"/>
    <s v="netTALK DUO VoIP Telephone Service"/>
    <n v="104.98"/>
    <n v="2"/>
    <n v="0"/>
    <n v="52.49"/>
  </r>
  <r>
    <n v="1698"/>
    <x v="823"/>
    <x v="1"/>
    <x v="17"/>
    <d v="2012-12-31T00:00:00"/>
    <s v="Standard Class"/>
    <s v="AG-10900"/>
    <s v="Arthur Gainer"/>
    <x v="0"/>
    <s v="United States"/>
    <s v="Los Angeles"/>
    <x v="1"/>
    <n v="90008"/>
    <x v="1"/>
    <s v="OFF-AP-10000240"/>
    <x v="1"/>
    <x v="9"/>
    <s v="Belkin F9G930V10-GRY 9 Outlet Surge"/>
    <n v="106.96"/>
    <n v="2"/>
    <n v="0"/>
    <n v="31.018399999999986"/>
  </r>
  <r>
    <n v="1699"/>
    <x v="823"/>
    <x v="1"/>
    <x v="17"/>
    <d v="2012-12-31T00:00:00"/>
    <s v="Standard Class"/>
    <s v="AG-10900"/>
    <s v="Arthur Gainer"/>
    <x v="0"/>
    <s v="United States"/>
    <s v="Los Angeles"/>
    <x v="1"/>
    <n v="90008"/>
    <x v="1"/>
    <s v="OFF-LA-10002381"/>
    <x v="1"/>
    <x v="2"/>
    <s v="Avery 497"/>
    <n v="21.560000000000002"/>
    <n v="7"/>
    <n v="0"/>
    <n v="10.348799999999999"/>
  </r>
  <r>
    <n v="1700"/>
    <x v="824"/>
    <x v="2"/>
    <x v="561"/>
    <d v="2011-06-07T00:00:00"/>
    <s v="Second Class"/>
    <s v="SC-20725"/>
    <s v="Steven Cartwright"/>
    <x v="0"/>
    <s v="United States"/>
    <s v="Seattle"/>
    <x v="4"/>
    <n v="98115"/>
    <x v="1"/>
    <s v="FUR-TA-10004086"/>
    <x v="0"/>
    <x v="3"/>
    <s v="KI Adjustable-Height Table"/>
    <n v="515.88"/>
    <n v="6"/>
    <n v="0"/>
    <n v="113.49359999999999"/>
  </r>
  <r>
    <n v="1701"/>
    <x v="825"/>
    <x v="1"/>
    <x v="562"/>
    <d v="2012-07-15T00:00:00"/>
    <s v="Second Class"/>
    <s v="ND-18370"/>
    <s v="Natalie DeCherney"/>
    <x v="0"/>
    <s v="United States"/>
    <s v="New York City"/>
    <x v="15"/>
    <n v="10035"/>
    <x v="3"/>
    <s v="OFF-BI-10000320"/>
    <x v="1"/>
    <x v="8"/>
    <s v="GBC Plastic Binding Combs"/>
    <n v="11.808"/>
    <n v="2"/>
    <n v="0.2"/>
    <n v="4.2804000000000002"/>
  </r>
  <r>
    <n v="1702"/>
    <x v="825"/>
    <x v="1"/>
    <x v="562"/>
    <d v="2012-07-15T00:00:00"/>
    <s v="Second Class"/>
    <s v="ND-18370"/>
    <s v="Natalie DeCherney"/>
    <x v="0"/>
    <s v="United States"/>
    <s v="New York City"/>
    <x v="15"/>
    <n v="10035"/>
    <x v="3"/>
    <s v="FUR-CH-10000595"/>
    <x v="0"/>
    <x v="1"/>
    <s v="Safco Contoured Stacking Chairs"/>
    <n v="1931.04"/>
    <n v="9"/>
    <n v="0.1"/>
    <n v="321.83999999999992"/>
  </r>
  <r>
    <n v="1703"/>
    <x v="825"/>
    <x v="1"/>
    <x v="562"/>
    <d v="2012-07-15T00:00:00"/>
    <s v="Second Class"/>
    <s v="ND-18370"/>
    <s v="Natalie DeCherney"/>
    <x v="0"/>
    <s v="United States"/>
    <s v="New York City"/>
    <x v="15"/>
    <n v="10035"/>
    <x v="3"/>
    <s v="OFF-PA-10000349"/>
    <x v="1"/>
    <x v="10"/>
    <s v="Staples"/>
    <n v="9.9600000000000009"/>
    <n v="2"/>
    <n v="0"/>
    <n v="4.6812000000000005"/>
  </r>
  <r>
    <n v="1704"/>
    <x v="826"/>
    <x v="2"/>
    <x v="563"/>
    <d v="2011-02-07T00:00:00"/>
    <s v="Standard Class"/>
    <s v="CD-12790"/>
    <s v="Cynthia Delaney"/>
    <x v="2"/>
    <s v="United States"/>
    <s v="San Diego"/>
    <x v="1"/>
    <n v="92037"/>
    <x v="1"/>
    <s v="OFF-FA-10001843"/>
    <x v="1"/>
    <x v="13"/>
    <s v="Staples"/>
    <n v="12.350000000000001"/>
    <n v="5"/>
    <n v="0"/>
    <n v="5.8045"/>
  </r>
  <r>
    <n v="1705"/>
    <x v="827"/>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x v="828"/>
    <x v="1"/>
    <x v="6"/>
    <d v="2012-11-26T00:00:00"/>
    <s v="Standard Class"/>
    <s v="IM-15070"/>
    <s v="Irene Maddox"/>
    <x v="0"/>
    <s v="United States"/>
    <s v="Philadelphia"/>
    <x v="9"/>
    <n v="19120"/>
    <x v="3"/>
    <s v="OFF-BI-10003638"/>
    <x v="1"/>
    <x v="8"/>
    <s v="GBC Durable Plastic Covers"/>
    <n v="11.610000000000003"/>
    <n v="2"/>
    <n v="0.7"/>
    <n v="-9.2880000000000003"/>
  </r>
  <r>
    <n v="1707"/>
    <x v="829"/>
    <x v="3"/>
    <x v="505"/>
    <d v="2014-11-06T00:00:00"/>
    <s v="Standard Class"/>
    <s v="JK-15205"/>
    <s v="Jamie Kunitz"/>
    <x v="0"/>
    <s v="United States"/>
    <s v="San Francisco"/>
    <x v="1"/>
    <n v="94122"/>
    <x v="1"/>
    <s v="OFF-LA-10003077"/>
    <x v="1"/>
    <x v="2"/>
    <s v="Avery 500"/>
    <n v="43.86"/>
    <n v="6"/>
    <n v="0"/>
    <n v="20.614199999999997"/>
  </r>
  <r>
    <n v="1708"/>
    <x v="829"/>
    <x v="3"/>
    <x v="505"/>
    <d v="2014-11-06T00:00:00"/>
    <s v="Standard Class"/>
    <s v="JK-15205"/>
    <s v="Jamie Kunitz"/>
    <x v="0"/>
    <s v="United States"/>
    <s v="San Francisco"/>
    <x v="1"/>
    <n v="94122"/>
    <x v="1"/>
    <s v="TEC-PH-10003505"/>
    <x v="2"/>
    <x v="7"/>
    <s v="Geemarc AmpliPOWER60"/>
    <n v="148.47999999999999"/>
    <n v="2"/>
    <n v="0.2"/>
    <n v="16.703999999999986"/>
  </r>
  <r>
    <n v="1709"/>
    <x v="829"/>
    <x v="3"/>
    <x v="505"/>
    <d v="2014-11-06T00:00:00"/>
    <s v="Standard Class"/>
    <s v="JK-15205"/>
    <s v="Jamie Kunitz"/>
    <x v="0"/>
    <s v="United States"/>
    <s v="San Francisco"/>
    <x v="1"/>
    <n v="94122"/>
    <x v="1"/>
    <s v="OFF-PA-10003424"/>
    <x v="1"/>
    <x v="10"/>
    <s v="&quot;While you Were Out&quot; Message Book, One Form per Page"/>
    <n v="7.42"/>
    <n v="2"/>
    <n v="0"/>
    <n v="3.71"/>
  </r>
  <r>
    <n v="1710"/>
    <x v="829"/>
    <x v="3"/>
    <x v="505"/>
    <d v="2014-11-06T00:00:00"/>
    <s v="Standard Class"/>
    <s v="JK-15205"/>
    <s v="Jamie Kunitz"/>
    <x v="0"/>
    <s v="United States"/>
    <s v="San Francisco"/>
    <x v="1"/>
    <n v="94122"/>
    <x v="1"/>
    <s v="FUR-CH-10003061"/>
    <x v="0"/>
    <x v="1"/>
    <s v="Global Leather Task Chair, Black"/>
    <n v="71.992000000000004"/>
    <n v="1"/>
    <n v="0.2"/>
    <n v="-0.89990000000001302"/>
  </r>
  <r>
    <n v="1711"/>
    <x v="829"/>
    <x v="3"/>
    <x v="505"/>
    <d v="2014-11-06T00:00:00"/>
    <s v="Standard Class"/>
    <s v="JK-15205"/>
    <s v="Jamie Kunitz"/>
    <x v="0"/>
    <s v="United States"/>
    <s v="San Francisco"/>
    <x v="1"/>
    <n v="94122"/>
    <x v="1"/>
    <s v="OFF-AR-10003514"/>
    <x v="1"/>
    <x v="6"/>
    <s v="4009 Highlighters by Sanford"/>
    <n v="19.899999999999999"/>
    <n v="5"/>
    <n v="0"/>
    <n v="6.5669999999999984"/>
  </r>
  <r>
    <n v="1712"/>
    <x v="829"/>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x v="830"/>
    <x v="1"/>
    <x v="564"/>
    <d v="2012-02-04T00:00:00"/>
    <s v="Standard Class"/>
    <s v="JP-15520"/>
    <s v="Jeremy Pistek"/>
    <x v="0"/>
    <s v="United States"/>
    <s v="Houston"/>
    <x v="5"/>
    <n v="77070"/>
    <x v="2"/>
    <s v="OFF-PA-10004405"/>
    <x v="1"/>
    <x v="10"/>
    <s v="Rediform Voice Mail Log Books"/>
    <n v="14.303999999999998"/>
    <n v="6"/>
    <n v="0.2"/>
    <n v="5.0064000000000002"/>
  </r>
  <r>
    <n v="1714"/>
    <x v="831"/>
    <x v="3"/>
    <x v="565"/>
    <d v="2014-09-14T00:00:00"/>
    <s v="Second Class"/>
    <s v="MM-18055"/>
    <s v="Michelle Moray"/>
    <x v="0"/>
    <s v="United States"/>
    <s v="Chicago"/>
    <x v="10"/>
    <n v="60610"/>
    <x v="2"/>
    <s v="FUR-TA-10004289"/>
    <x v="0"/>
    <x v="3"/>
    <s v="BoxOffice By Design Rectangular and Half-Moon Meeting Room Tables"/>
    <n v="765.625"/>
    <n v="7"/>
    <n v="0.5"/>
    <n v="-566.5625"/>
  </r>
  <r>
    <n v="1715"/>
    <x v="832"/>
    <x v="3"/>
    <x v="566"/>
    <d v="2014-10-14T00:00:00"/>
    <s v="Standard Class"/>
    <s v="DC-13285"/>
    <s v="Debra Catini"/>
    <x v="0"/>
    <s v="United States"/>
    <s v="San Francisco"/>
    <x v="1"/>
    <n v="94110"/>
    <x v="1"/>
    <s v="FUR-BO-10003965"/>
    <x v="0"/>
    <x v="0"/>
    <s v="O'Sullivan Manor Hill 2-Door Library in Brianna Oak"/>
    <n v="307.666"/>
    <n v="2"/>
    <n v="0.15"/>
    <n v="-14.478399999999979"/>
  </r>
  <r>
    <n v="1716"/>
    <x v="833"/>
    <x v="0"/>
    <x v="567"/>
    <d v="2013-05-05T00:00:00"/>
    <s v="Standard Class"/>
    <s v="JL-15835"/>
    <s v="John Lee"/>
    <x v="0"/>
    <s v="United States"/>
    <s v="New York City"/>
    <x v="15"/>
    <n v="10011"/>
    <x v="3"/>
    <s v="OFF-BI-10003314"/>
    <x v="1"/>
    <x v="8"/>
    <s v="Tuff Stuff Recycled Round Ring Binders"/>
    <n v="7.7120000000000006"/>
    <n v="2"/>
    <n v="0.2"/>
    <n v="2.7956000000000003"/>
  </r>
  <r>
    <n v="1717"/>
    <x v="834"/>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x v="834"/>
    <x v="0"/>
    <x v="288"/>
    <d v="2013-05-25T00:00:00"/>
    <s v="Standard Class"/>
    <s v="BN-11515"/>
    <s v="Bradley Nguyen"/>
    <x v="0"/>
    <s v="United States"/>
    <s v="New York City"/>
    <x v="15"/>
    <n v="10011"/>
    <x v="3"/>
    <s v="OFF-ST-10004123"/>
    <x v="1"/>
    <x v="4"/>
    <s v="Safco Industrial Wire Shelving System"/>
    <n v="454.90000000000003"/>
    <n v="5"/>
    <n v="0"/>
    <n v="0"/>
  </r>
  <r>
    <n v="1719"/>
    <x v="834"/>
    <x v="0"/>
    <x v="288"/>
    <d v="2013-05-25T00:00:00"/>
    <s v="Standard Class"/>
    <s v="BN-11515"/>
    <s v="Bradley Nguyen"/>
    <x v="0"/>
    <s v="United States"/>
    <s v="New York City"/>
    <x v="15"/>
    <n v="10011"/>
    <x v="3"/>
    <s v="FUR-FU-10002088"/>
    <x v="0"/>
    <x v="5"/>
    <s v="Nu-Dell Float Frame 11 x 14 1/2"/>
    <n v="35.92"/>
    <n v="4"/>
    <n v="0"/>
    <n v="15.086400000000001"/>
  </r>
  <r>
    <n v="1720"/>
    <x v="834"/>
    <x v="0"/>
    <x v="288"/>
    <d v="2013-05-25T00:00:00"/>
    <s v="Standard Class"/>
    <s v="BN-11515"/>
    <s v="Bradley Nguyen"/>
    <x v="0"/>
    <s v="United States"/>
    <s v="New York City"/>
    <x v="15"/>
    <n v="10011"/>
    <x v="3"/>
    <s v="FUR-FU-10000010"/>
    <x v="0"/>
    <x v="5"/>
    <s v="DAX Value U-Channel Document Frames, Easel Back"/>
    <n v="39.76"/>
    <n v="8"/>
    <n v="0"/>
    <n v="12.325599999999998"/>
  </r>
  <r>
    <n v="1721"/>
    <x v="834"/>
    <x v="0"/>
    <x v="288"/>
    <d v="2013-05-25T00:00:00"/>
    <s v="Standard Class"/>
    <s v="BN-11515"/>
    <s v="Bradley Nguyen"/>
    <x v="0"/>
    <s v="United States"/>
    <s v="New York City"/>
    <x v="15"/>
    <n v="10011"/>
    <x v="3"/>
    <s v="OFF-BI-10002824"/>
    <x v="1"/>
    <x v="8"/>
    <s v="Recycled Easel Ring Binders"/>
    <n v="47.744"/>
    <n v="4"/>
    <n v="0.2"/>
    <n v="14.919999999999995"/>
  </r>
  <r>
    <n v="1722"/>
    <x v="835"/>
    <x v="1"/>
    <x v="139"/>
    <d v="2012-12-25T00:00:00"/>
    <s v="Standard Class"/>
    <s v="KD-16345"/>
    <s v="Katherine Ducich"/>
    <x v="0"/>
    <s v="United States"/>
    <s v="Chicago"/>
    <x v="10"/>
    <n v="60623"/>
    <x v="2"/>
    <s v="TEC-PH-10001061"/>
    <x v="2"/>
    <x v="7"/>
    <s v="Apple iPhone 5C"/>
    <n v="159.98400000000001"/>
    <n v="2"/>
    <n v="0.2"/>
    <n v="11.998799999999996"/>
  </r>
  <r>
    <n v="1723"/>
    <x v="835"/>
    <x v="1"/>
    <x v="139"/>
    <d v="2012-12-25T00:00:00"/>
    <s v="Standard Class"/>
    <s v="KD-16345"/>
    <s v="Katherine Ducich"/>
    <x v="0"/>
    <s v="United States"/>
    <s v="Chicago"/>
    <x v="10"/>
    <n v="60623"/>
    <x v="2"/>
    <s v="TEC-AC-10000736"/>
    <x v="2"/>
    <x v="11"/>
    <s v="Logitech G600 MMO Gaming Mouse"/>
    <n v="255.96799999999999"/>
    <n v="4"/>
    <n v="0.2"/>
    <n v="51.193599999999996"/>
  </r>
  <r>
    <n v="1724"/>
    <x v="835"/>
    <x v="1"/>
    <x v="139"/>
    <d v="2012-12-25T00:00:00"/>
    <s v="Standard Class"/>
    <s v="KD-16345"/>
    <s v="Katherine Ducich"/>
    <x v="0"/>
    <s v="United States"/>
    <s v="Chicago"/>
    <x v="10"/>
    <n v="60623"/>
    <x v="2"/>
    <s v="FUR-BO-10003966"/>
    <x v="0"/>
    <x v="0"/>
    <s v="Sauder Facets Collection Library, Sky Alder Finish"/>
    <n v="359.05799999999994"/>
    <n v="3"/>
    <n v="0.3"/>
    <n v="-71.811600000000027"/>
  </r>
  <r>
    <n v="1725"/>
    <x v="836"/>
    <x v="1"/>
    <x v="546"/>
    <d v="2012-12-20T00:00:00"/>
    <s v="First Class"/>
    <s v="JK-15370"/>
    <s v="Jay Kimmel"/>
    <x v="0"/>
    <s v="United States"/>
    <s v="Philadelphia"/>
    <x v="9"/>
    <n v="19143"/>
    <x v="3"/>
    <s v="OFF-AP-10000828"/>
    <x v="1"/>
    <x v="9"/>
    <s v="Avanti 4.4 Cu. Ft. Refrigerator"/>
    <n v="434.35199999999998"/>
    <n v="3"/>
    <n v="0.2"/>
    <n v="43.43519999999998"/>
  </r>
  <r>
    <n v="1726"/>
    <x v="836"/>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x v="836"/>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x v="837"/>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x v="838"/>
    <x v="0"/>
    <x v="569"/>
    <d v="2013-02-07T00:00:00"/>
    <s v="Same Day"/>
    <s v="CA-12265"/>
    <s v="Christina Anderson"/>
    <x v="0"/>
    <s v="United States"/>
    <s v="Springfield"/>
    <x v="17"/>
    <n v="22153"/>
    <x v="0"/>
    <s v="TEC-AC-10003063"/>
    <x v="2"/>
    <x v="11"/>
    <s v="Micro Innovations USB RF Wireless Keyboard with Mouse"/>
    <n v="100"/>
    <n v="4"/>
    <n v="0"/>
    <n v="21"/>
  </r>
  <r>
    <n v="1730"/>
    <x v="838"/>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x v="839"/>
    <x v="2"/>
    <x v="450"/>
    <d v="2011-10-03T00:00:00"/>
    <s v="Standard Class"/>
    <s v="KD-16495"/>
    <s v="Keith Dawkins"/>
    <x v="1"/>
    <s v="United States"/>
    <s v="Fayetteville"/>
    <x v="3"/>
    <n v="28314"/>
    <x v="0"/>
    <s v="OFF-PA-10001457"/>
    <x v="1"/>
    <x v="10"/>
    <s v="White GlueTop Scratch Pads"/>
    <n v="96.256"/>
    <n v="8"/>
    <n v="0.2"/>
    <n v="31.283199999999987"/>
  </r>
  <r>
    <n v="1732"/>
    <x v="839"/>
    <x v="2"/>
    <x v="450"/>
    <d v="2011-10-03T00:00:00"/>
    <s v="Standard Class"/>
    <s v="KD-16495"/>
    <s v="Keith Dawkins"/>
    <x v="1"/>
    <s v="United States"/>
    <s v="Fayetteville"/>
    <x v="3"/>
    <n v="28314"/>
    <x v="0"/>
    <s v="OFF-PA-10001804"/>
    <x v="1"/>
    <x v="10"/>
    <s v="Xerox 195"/>
    <n v="10.688000000000001"/>
    <n v="2"/>
    <n v="0.2"/>
    <n v="3.7407999999999997"/>
  </r>
  <r>
    <n v="1733"/>
    <x v="840"/>
    <x v="0"/>
    <x v="212"/>
    <d v="2013-07-15T00:00:00"/>
    <s v="Standard Class"/>
    <s v="LH-17155"/>
    <s v="Logan Haushalter"/>
    <x v="0"/>
    <s v="United States"/>
    <s v="Dallas"/>
    <x v="5"/>
    <n v="75081"/>
    <x v="2"/>
    <s v="OFF-ST-10000689"/>
    <x v="1"/>
    <x v="4"/>
    <s v="Fellowes Strictly Business Drawer File, Letter/Legal Size"/>
    <n v="338.04"/>
    <n v="3"/>
    <n v="0.2"/>
    <n v="-33.804000000000002"/>
  </r>
  <r>
    <n v="1734"/>
    <x v="840"/>
    <x v="0"/>
    <x v="212"/>
    <d v="2013-07-15T00:00:00"/>
    <s v="Standard Class"/>
    <s v="LH-17155"/>
    <s v="Logan Haushalter"/>
    <x v="0"/>
    <s v="United States"/>
    <s v="Dallas"/>
    <x v="5"/>
    <n v="75081"/>
    <x v="2"/>
    <s v="OFF-AR-10002135"/>
    <x v="1"/>
    <x v="6"/>
    <s v="Boston Heavy-Duty Trimline Electric Pencil Sharpeners"/>
    <n v="154.24"/>
    <n v="4"/>
    <n v="0.2"/>
    <n v="17.351999999999975"/>
  </r>
  <r>
    <n v="1735"/>
    <x v="841"/>
    <x v="3"/>
    <x v="570"/>
    <d v="2014-08-02T00:00:00"/>
    <s v="Second Class"/>
    <s v="AG-10675"/>
    <s v="Anna Gayman"/>
    <x v="0"/>
    <s v="United States"/>
    <s v="Jacksonville"/>
    <x v="3"/>
    <n v="28540"/>
    <x v="0"/>
    <s v="OFF-AP-10002082"/>
    <x v="1"/>
    <x v="9"/>
    <s v="Holmes HEPA Air Purifier"/>
    <n v="34.848000000000006"/>
    <n v="2"/>
    <n v="0.2"/>
    <n v="6.5339999999999971"/>
  </r>
  <r>
    <n v="1736"/>
    <x v="841"/>
    <x v="3"/>
    <x v="570"/>
    <d v="2014-08-02T00:00:00"/>
    <s v="Second Class"/>
    <s v="AG-10675"/>
    <s v="Anna Gayman"/>
    <x v="0"/>
    <s v="United States"/>
    <s v="Jacksonville"/>
    <x v="3"/>
    <n v="28540"/>
    <x v="0"/>
    <s v="TEC-PH-10003442"/>
    <x v="2"/>
    <x v="7"/>
    <s v="Samsung Replacement EH64AVFWE Premium Headset"/>
    <n v="22"/>
    <n v="5"/>
    <n v="0.2"/>
    <n v="1.375"/>
  </r>
  <r>
    <n v="1737"/>
    <x v="841"/>
    <x v="3"/>
    <x v="570"/>
    <d v="2014-08-02T00:00:00"/>
    <s v="Second Class"/>
    <s v="AG-10675"/>
    <s v="Anna Gayman"/>
    <x v="0"/>
    <s v="United States"/>
    <s v="Jacksonville"/>
    <x v="3"/>
    <n v="28540"/>
    <x v="0"/>
    <s v="OFF-AR-10002833"/>
    <x v="1"/>
    <x v="6"/>
    <s v="Newell 322"/>
    <n v="4.3680000000000003"/>
    <n v="3"/>
    <n v="0.2"/>
    <n v="0.3822000000000001"/>
  </r>
  <r>
    <n v="1738"/>
    <x v="842"/>
    <x v="1"/>
    <x v="37"/>
    <d v="2012-09-09T00:00:00"/>
    <s v="Standard Class"/>
    <s v="DB-13120"/>
    <s v="David Bremer"/>
    <x v="1"/>
    <s v="United States"/>
    <s v="San Francisco"/>
    <x v="1"/>
    <n v="94122"/>
    <x v="1"/>
    <s v="OFF-ST-10001325"/>
    <x v="1"/>
    <x v="4"/>
    <s v="Sterilite Officeware Hinged File Box"/>
    <n v="31.44"/>
    <n v="3"/>
    <n v="0"/>
    <n v="8.4888000000000012"/>
  </r>
  <r>
    <n v="1739"/>
    <x v="842"/>
    <x v="1"/>
    <x v="37"/>
    <d v="2012-09-09T00:00:00"/>
    <s v="Standard Class"/>
    <s v="DB-13120"/>
    <s v="David Bremer"/>
    <x v="1"/>
    <s v="United States"/>
    <s v="San Francisco"/>
    <x v="1"/>
    <n v="94122"/>
    <x v="1"/>
    <s v="TEC-AC-10003038"/>
    <x v="2"/>
    <x v="11"/>
    <s v="Kingston Digital DataTraveler 16GB USB 2.0"/>
    <n v="17.899999999999999"/>
    <n v="2"/>
    <n v="0"/>
    <n v="3.400999999999998"/>
  </r>
  <r>
    <n v="1740"/>
    <x v="842"/>
    <x v="1"/>
    <x v="37"/>
    <d v="2012-09-09T00:00:00"/>
    <s v="Standard Class"/>
    <s v="DB-13120"/>
    <s v="David Bremer"/>
    <x v="1"/>
    <s v="United States"/>
    <s v="San Francisco"/>
    <x v="1"/>
    <n v="94122"/>
    <x v="1"/>
    <s v="TEC-AC-10003590"/>
    <x v="2"/>
    <x v="11"/>
    <s v="TRENDnet 56K USB 2.0 Phone, Internet and Fax Modem"/>
    <n v="129.44999999999999"/>
    <n v="5"/>
    <n v="0"/>
    <n v="46.601999999999997"/>
  </r>
  <r>
    <n v="1741"/>
    <x v="843"/>
    <x v="2"/>
    <x v="128"/>
    <d v="2011-08-16T00:00:00"/>
    <s v="Standard Class"/>
    <s v="ED-13885"/>
    <s v="Emily Ducich"/>
    <x v="2"/>
    <s v="United States"/>
    <s v="San Diego"/>
    <x v="1"/>
    <n v="92037"/>
    <x v="1"/>
    <s v="OFF-LA-10000262"/>
    <x v="1"/>
    <x v="2"/>
    <s v="Avery 494"/>
    <n v="20.88"/>
    <n v="8"/>
    <n v="0"/>
    <n v="9.6047999999999991"/>
  </r>
  <r>
    <n v="1742"/>
    <x v="844"/>
    <x v="3"/>
    <x v="505"/>
    <d v="2014-11-04T00:00:00"/>
    <s v="Standard Class"/>
    <s v="MC-18100"/>
    <s v="Mick Crebagga"/>
    <x v="0"/>
    <s v="United States"/>
    <s v="Philadelphia"/>
    <x v="9"/>
    <n v="19140"/>
    <x v="3"/>
    <s v="OFF-PA-10004355"/>
    <x v="1"/>
    <x v="10"/>
    <s v="Xerox 231"/>
    <n v="20.736000000000004"/>
    <n v="4"/>
    <n v="0.2"/>
    <n v="7.2576000000000001"/>
  </r>
  <r>
    <n v="1743"/>
    <x v="844"/>
    <x v="3"/>
    <x v="505"/>
    <d v="2014-11-04T00:00:00"/>
    <s v="Standard Class"/>
    <s v="MC-18100"/>
    <s v="Mick Crebagga"/>
    <x v="0"/>
    <s v="United States"/>
    <s v="Philadelphia"/>
    <x v="9"/>
    <n v="19140"/>
    <x v="3"/>
    <s v="FUR-FU-10004415"/>
    <x v="0"/>
    <x v="5"/>
    <s v="Stacking Tray, Side-Loading, Legal, Smoke"/>
    <n v="7.168000000000001"/>
    <n v="2"/>
    <n v="0.2"/>
    <n v="0.98559999999999937"/>
  </r>
  <r>
    <n v="1744"/>
    <x v="844"/>
    <x v="3"/>
    <x v="505"/>
    <d v="2014-11-04T00:00:00"/>
    <s v="Standard Class"/>
    <s v="MC-18100"/>
    <s v="Mick Crebagga"/>
    <x v="0"/>
    <s v="United States"/>
    <s v="Philadelphia"/>
    <x v="9"/>
    <n v="19140"/>
    <x v="3"/>
    <s v="OFF-ST-10002486"/>
    <x v="1"/>
    <x v="4"/>
    <s v="Eldon Shelf Savers Cubes and Bins"/>
    <n v="11.168000000000001"/>
    <n v="2"/>
    <n v="0.2"/>
    <n v="-2.5128000000000008"/>
  </r>
  <r>
    <n v="1745"/>
    <x v="844"/>
    <x v="3"/>
    <x v="505"/>
    <d v="2014-11-04T00:00:00"/>
    <s v="Standard Class"/>
    <s v="MC-18100"/>
    <s v="Mick Crebagga"/>
    <x v="0"/>
    <s v="United States"/>
    <s v="Philadelphia"/>
    <x v="9"/>
    <n v="19140"/>
    <x v="3"/>
    <s v="TEC-AC-10001142"/>
    <x v="2"/>
    <x v="11"/>
    <s v="First Data FD10 PIN Pad"/>
    <n v="442.40000000000003"/>
    <n v="7"/>
    <n v="0.2"/>
    <n v="-55.300000000000068"/>
  </r>
  <r>
    <n v="1746"/>
    <x v="845"/>
    <x v="2"/>
    <x v="571"/>
    <d v="2011-06-09T00:00:00"/>
    <s v="First Class"/>
    <s v="BM-11785"/>
    <s v="Bryan Mills"/>
    <x v="0"/>
    <s v="United States"/>
    <s v="Rochester"/>
    <x v="15"/>
    <n v="14609"/>
    <x v="3"/>
    <s v="OFF-AR-10002656"/>
    <x v="1"/>
    <x v="6"/>
    <s v="Sanford Liquid Accent Highlighters"/>
    <n v="13.36"/>
    <n v="2"/>
    <n v="0"/>
    <n v="4.9431999999999992"/>
  </r>
  <r>
    <n v="1747"/>
    <x v="846"/>
    <x v="0"/>
    <x v="572"/>
    <d v="2013-08-18T00:00:00"/>
    <s v="Second Class"/>
    <s v="EM-14065"/>
    <s v="Erin Mull"/>
    <x v="0"/>
    <s v="United States"/>
    <s v="Jacksonville"/>
    <x v="3"/>
    <n v="28540"/>
    <x v="0"/>
    <s v="OFF-BI-10000138"/>
    <x v="1"/>
    <x v="8"/>
    <s v="Acco Translucent Poly Ring Binders"/>
    <n v="11.232000000000001"/>
    <n v="8"/>
    <n v="0.7"/>
    <n v="-8.2367999999999988"/>
  </r>
  <r>
    <n v="1748"/>
    <x v="846"/>
    <x v="0"/>
    <x v="572"/>
    <d v="2013-08-18T00:00:00"/>
    <s v="Second Class"/>
    <s v="EM-14065"/>
    <s v="Erin Mull"/>
    <x v="0"/>
    <s v="United States"/>
    <s v="Jacksonville"/>
    <x v="3"/>
    <n v="28540"/>
    <x v="0"/>
    <s v="OFF-PA-10004947"/>
    <x v="1"/>
    <x v="10"/>
    <s v="Staples"/>
    <n v="10.272000000000002"/>
    <n v="3"/>
    <n v="0.2"/>
    <n v="3.2099999999999982"/>
  </r>
  <r>
    <n v="1749"/>
    <x v="847"/>
    <x v="2"/>
    <x v="573"/>
    <d v="2011-04-29T00:00:00"/>
    <s v="Standard Class"/>
    <s v="DA-13450"/>
    <s v="Dianna Arnett"/>
    <x v="2"/>
    <s v="United States"/>
    <s v="Houston"/>
    <x v="5"/>
    <n v="77095"/>
    <x v="2"/>
    <s v="OFF-PA-10003543"/>
    <x v="1"/>
    <x v="10"/>
    <s v="Xerox 1985"/>
    <n v="10.368000000000002"/>
    <n v="2"/>
    <n v="0.2"/>
    <n v="3.6288"/>
  </r>
  <r>
    <n v="1750"/>
    <x v="847"/>
    <x v="2"/>
    <x v="573"/>
    <d v="2011-04-29T00:00:00"/>
    <s v="Standard Class"/>
    <s v="DA-13450"/>
    <s v="Dianna Arnett"/>
    <x v="2"/>
    <s v="United States"/>
    <s v="Houston"/>
    <x v="5"/>
    <n v="77095"/>
    <x v="2"/>
    <s v="OFF-AR-10002221"/>
    <x v="1"/>
    <x v="6"/>
    <s v="12 Colored Short Pencils"/>
    <n v="6.24"/>
    <n v="3"/>
    <n v="0.2"/>
    <n v="0.54600000000000071"/>
  </r>
  <r>
    <n v="1751"/>
    <x v="848"/>
    <x v="1"/>
    <x v="6"/>
    <d v="2012-11-27T00:00:00"/>
    <s v="Standard Class"/>
    <s v="MO-17800"/>
    <s v="Meg O'Connel"/>
    <x v="2"/>
    <s v="United States"/>
    <s v="San Antonio"/>
    <x v="5"/>
    <n v="78207"/>
    <x v="2"/>
    <s v="FUR-TA-10004607"/>
    <x v="0"/>
    <x v="3"/>
    <s v="Hon 2111 Invitation Series Straight Table"/>
    <n v="206.96200000000002"/>
    <n v="2"/>
    <n v="0.3"/>
    <n v="-32.522600000000011"/>
  </r>
  <r>
    <n v="1752"/>
    <x v="849"/>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x v="850"/>
    <x v="3"/>
    <x v="574"/>
    <d v="2014-12-06T00:00:00"/>
    <s v="First Class"/>
    <s v="VW-21775"/>
    <s v="Victoria Wilson"/>
    <x v="1"/>
    <s v="United States"/>
    <s v="San Francisco"/>
    <x v="1"/>
    <n v="94122"/>
    <x v="1"/>
    <s v="OFF-ST-10004340"/>
    <x v="1"/>
    <x v="4"/>
    <s v="Fellowes Mobile File Cart, Black"/>
    <n v="559.62"/>
    <n v="9"/>
    <n v="0"/>
    <n v="151.09740000000002"/>
  </r>
  <r>
    <n v="1754"/>
    <x v="850"/>
    <x v="3"/>
    <x v="574"/>
    <d v="2014-12-06T00:00:00"/>
    <s v="First Class"/>
    <s v="VW-21775"/>
    <s v="Victoria Wilson"/>
    <x v="1"/>
    <s v="United States"/>
    <s v="San Francisco"/>
    <x v="1"/>
    <n v="94122"/>
    <x v="1"/>
    <s v="OFF-PA-10004475"/>
    <x v="1"/>
    <x v="10"/>
    <s v="Xerox 1940"/>
    <n v="109.92"/>
    <n v="2"/>
    <n v="0"/>
    <n v="53.860799999999998"/>
  </r>
  <r>
    <n v="1755"/>
    <x v="850"/>
    <x v="3"/>
    <x v="574"/>
    <d v="2014-12-06T00:00:00"/>
    <s v="First Class"/>
    <s v="VW-21775"/>
    <s v="Victoria Wilson"/>
    <x v="1"/>
    <s v="United States"/>
    <s v="San Francisco"/>
    <x v="1"/>
    <n v="94122"/>
    <x v="1"/>
    <s v="OFF-PA-10003893"/>
    <x v="1"/>
    <x v="10"/>
    <s v="Xerox 1962"/>
    <n v="8.56"/>
    <n v="2"/>
    <n v="0"/>
    <n v="3.8519999999999994"/>
  </r>
  <r>
    <n v="1756"/>
    <x v="851"/>
    <x v="1"/>
    <x v="575"/>
    <d v="2012-12-11T00:00:00"/>
    <s v="Second Class"/>
    <s v="TT-21460"/>
    <s v="Tonja Turnell"/>
    <x v="2"/>
    <s v="United States"/>
    <s v="Fort Worth"/>
    <x v="5"/>
    <n v="76106"/>
    <x v="2"/>
    <s v="OFF-PA-10000100"/>
    <x v="1"/>
    <x v="10"/>
    <s v="Xerox 1945"/>
    <n v="360.71199999999999"/>
    <n v="11"/>
    <n v="0.2"/>
    <n v="130.75810000000001"/>
  </r>
  <r>
    <n v="1757"/>
    <x v="851"/>
    <x v="1"/>
    <x v="575"/>
    <d v="2012-12-11T00:00:00"/>
    <s v="Second Class"/>
    <s v="TT-21460"/>
    <s v="Tonja Turnell"/>
    <x v="2"/>
    <s v="United States"/>
    <s v="Fort Worth"/>
    <x v="5"/>
    <n v="76106"/>
    <x v="2"/>
    <s v="TEC-PH-10001817"/>
    <x v="2"/>
    <x v="7"/>
    <s v="Wilson Electronics DB Pro Signal Booster"/>
    <n v="1718.4"/>
    <n v="6"/>
    <n v="0.2"/>
    <n v="150.36000000000013"/>
  </r>
  <r>
    <n v="1758"/>
    <x v="852"/>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x v="853"/>
    <x v="2"/>
    <x v="218"/>
    <d v="2011-05-17T00:00:00"/>
    <s v="Standard Class"/>
    <s v="RM-19375"/>
    <s v="Raymond Messe"/>
    <x v="0"/>
    <s v="United States"/>
    <s v="Houston"/>
    <x v="5"/>
    <n v="77095"/>
    <x v="2"/>
    <s v="TEC-AC-10001013"/>
    <x v="2"/>
    <x v="11"/>
    <s v="Logitech ClearChat Comfort/USB Headset H390"/>
    <n v="46.864000000000004"/>
    <n v="2"/>
    <n v="0.2"/>
    <n v="7.615399999999994"/>
  </r>
  <r>
    <n v="1760"/>
    <x v="854"/>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x v="85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x v="855"/>
    <x v="1"/>
    <x v="577"/>
    <d v="2012-09-09T00:00:00"/>
    <s v="Standard Class"/>
    <s v="AG-10900"/>
    <s v="Arthur Gainer"/>
    <x v="0"/>
    <s v="United States"/>
    <s v="San Diego"/>
    <x v="1"/>
    <n v="92105"/>
    <x v="1"/>
    <s v="OFF-BI-10001900"/>
    <x v="1"/>
    <x v="8"/>
    <s v="DXL Angle-View Binders with Locking Rings, Black"/>
    <n v="28.752000000000002"/>
    <n v="6"/>
    <n v="0.2"/>
    <n v="9.7037999999999993"/>
  </r>
  <r>
    <n v="1763"/>
    <x v="85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x v="856"/>
    <x v="0"/>
    <x v="578"/>
    <d v="2013-08-09T00:00:00"/>
    <s v="Standard Class"/>
    <s v="ML-17755"/>
    <s v="Max Ludwig"/>
    <x v="2"/>
    <s v="United States"/>
    <s v="Suffolk"/>
    <x v="17"/>
    <n v="23434"/>
    <x v="0"/>
    <s v="OFF-SU-10002573"/>
    <x v="1"/>
    <x v="14"/>
    <s v="Acme 10&quot; Easy Grip Assistive Scissors"/>
    <n v="35.06"/>
    <n v="2"/>
    <n v="0"/>
    <n v="10.517999999999997"/>
  </r>
  <r>
    <n v="1765"/>
    <x v="856"/>
    <x v="0"/>
    <x v="578"/>
    <d v="2013-08-09T00:00:00"/>
    <s v="Standard Class"/>
    <s v="ML-17755"/>
    <s v="Max Ludwig"/>
    <x v="2"/>
    <s v="United States"/>
    <s v="Suffolk"/>
    <x v="17"/>
    <n v="23434"/>
    <x v="0"/>
    <s v="OFF-LA-10004484"/>
    <x v="1"/>
    <x v="2"/>
    <s v="Avery 476"/>
    <n v="4.13"/>
    <n v="1"/>
    <n v="0"/>
    <n v="1.8997999999999999"/>
  </r>
  <r>
    <n v="1766"/>
    <x v="856"/>
    <x v="0"/>
    <x v="578"/>
    <d v="2013-08-09T00:00:00"/>
    <s v="Standard Class"/>
    <s v="ML-17755"/>
    <s v="Max Ludwig"/>
    <x v="2"/>
    <s v="United States"/>
    <s v="Suffolk"/>
    <x v="17"/>
    <n v="23434"/>
    <x v="0"/>
    <s v="FUR-FU-10001591"/>
    <x v="0"/>
    <x v="5"/>
    <s v="Advantus Panel Wall Certificate Holder - 8.5x11"/>
    <n v="109.8"/>
    <n v="9"/>
    <n v="0"/>
    <n v="46.116000000000007"/>
  </r>
  <r>
    <n v="1767"/>
    <x v="856"/>
    <x v="0"/>
    <x v="578"/>
    <d v="2013-08-09T00:00:00"/>
    <s v="Standard Class"/>
    <s v="ML-17755"/>
    <s v="Max Ludwig"/>
    <x v="2"/>
    <s v="United States"/>
    <s v="Suffolk"/>
    <x v="17"/>
    <n v="23434"/>
    <x v="0"/>
    <s v="OFF-LA-10002034"/>
    <x v="1"/>
    <x v="2"/>
    <s v="Avery 478"/>
    <n v="9.82"/>
    <n v="2"/>
    <n v="0"/>
    <n v="4.8117999999999999"/>
  </r>
  <r>
    <n v="1768"/>
    <x v="8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x v="857"/>
    <x v="2"/>
    <x v="579"/>
    <d v="2011-03-26T00:00:00"/>
    <s v="Standard Class"/>
    <s v="CC-12685"/>
    <s v="Craig Carroll"/>
    <x v="0"/>
    <s v="United States"/>
    <s v="Greensboro"/>
    <x v="3"/>
    <n v="27405"/>
    <x v="0"/>
    <s v="OFF-BI-10002735"/>
    <x v="1"/>
    <x v="8"/>
    <s v="GBC Prestige Therm-A-Bind Covers"/>
    <n v="51.465000000000018"/>
    <n v="5"/>
    <n v="0.7"/>
    <n v="-39.456499999999991"/>
  </r>
  <r>
    <n v="1770"/>
    <x v="858"/>
    <x v="3"/>
    <x v="580"/>
    <d v="2014-03-09T00:00:00"/>
    <s v="Standard Class"/>
    <s v="SC-20770"/>
    <s v="Stewart Carmichael"/>
    <x v="1"/>
    <s v="United States"/>
    <s v="Dallas"/>
    <x v="5"/>
    <n v="75081"/>
    <x v="2"/>
    <s v="OFF-SU-10001935"/>
    <x v="1"/>
    <x v="14"/>
    <s v="Staples"/>
    <n v="6.9760000000000009"/>
    <n v="4"/>
    <n v="0.2"/>
    <n v="-1.3952000000000013"/>
  </r>
  <r>
    <n v="1771"/>
    <x v="858"/>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x v="859"/>
    <x v="0"/>
    <x v="581"/>
    <d v="2013-11-30T00:00:00"/>
    <s v="Second Class"/>
    <s v="GG-14650"/>
    <s v="Greg Guthrie"/>
    <x v="1"/>
    <s v="United States"/>
    <s v="Chicago"/>
    <x v="10"/>
    <n v="60623"/>
    <x v="2"/>
    <s v="OFF-ST-10004337"/>
    <x v="1"/>
    <x v="4"/>
    <s v="SAFCO Commercial Wire Shelving, 72h"/>
    <n v="97.984000000000009"/>
    <n v="2"/>
    <n v="0.2"/>
    <n v="-24.496000000000002"/>
  </r>
  <r>
    <n v="1773"/>
    <x v="859"/>
    <x v="0"/>
    <x v="581"/>
    <d v="2013-11-30T00:00:00"/>
    <s v="Second Class"/>
    <s v="GG-14650"/>
    <s v="Greg Guthrie"/>
    <x v="1"/>
    <s v="United States"/>
    <s v="Chicago"/>
    <x v="10"/>
    <n v="60623"/>
    <x v="2"/>
    <s v="TEC-AC-10001266"/>
    <x v="2"/>
    <x v="11"/>
    <s v="Memorex Micro Travel Drive 8 GB"/>
    <n v="62.400000000000006"/>
    <n v="6"/>
    <n v="0.2"/>
    <n v="19.499999999999993"/>
  </r>
  <r>
    <n v="1774"/>
    <x v="860"/>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x v="860"/>
    <x v="2"/>
    <x v="582"/>
    <d v="2011-05-03T00:00:00"/>
    <s v="Standard Class"/>
    <s v="MY-18295"/>
    <s v="Muhammed Yedwab"/>
    <x v="1"/>
    <s v="United States"/>
    <s v="Baltimore"/>
    <x v="39"/>
    <n v="21215"/>
    <x v="3"/>
    <s v="OFF-ST-10000877"/>
    <x v="1"/>
    <x v="4"/>
    <s v="Recycled Steel Personal File for Standard File Folders"/>
    <n v="497.61"/>
    <n v="9"/>
    <n v="0"/>
    <n v="129.37860000000001"/>
  </r>
  <r>
    <n v="1776"/>
    <x v="860"/>
    <x v="2"/>
    <x v="582"/>
    <d v="2011-05-03T00:00:00"/>
    <s v="Standard Class"/>
    <s v="MY-18295"/>
    <s v="Muhammed Yedwab"/>
    <x v="1"/>
    <s v="United States"/>
    <s v="Baltimore"/>
    <x v="39"/>
    <n v="21215"/>
    <x v="3"/>
    <s v="OFF-AR-10004752"/>
    <x v="1"/>
    <x v="6"/>
    <s v="Blackstonian Pencils"/>
    <n v="5.34"/>
    <n v="2"/>
    <n v="0"/>
    <n v="1.4952000000000001"/>
  </r>
  <r>
    <n v="1777"/>
    <x v="860"/>
    <x v="2"/>
    <x v="582"/>
    <d v="2011-05-03T00:00:00"/>
    <s v="Standard Class"/>
    <s v="MY-18295"/>
    <s v="Muhammed Yedwab"/>
    <x v="1"/>
    <s v="United States"/>
    <s v="Baltimore"/>
    <x v="39"/>
    <n v="21215"/>
    <x v="3"/>
    <s v="OFF-LA-10000452"/>
    <x v="1"/>
    <x v="2"/>
    <s v="Avery 488"/>
    <n v="3.15"/>
    <n v="1"/>
    <n v="0"/>
    <n v="1.512"/>
  </r>
  <r>
    <n v="1778"/>
    <x v="861"/>
    <x v="1"/>
    <x v="27"/>
    <d v="2012-11-28T00:00:00"/>
    <s v="Standard Class"/>
    <s v="DP-13000"/>
    <s v="Darren Powers"/>
    <x v="0"/>
    <s v="United States"/>
    <s v="Los Angeles"/>
    <x v="1"/>
    <n v="90004"/>
    <x v="1"/>
    <s v="OFF-PA-10000675"/>
    <x v="1"/>
    <x v="10"/>
    <s v="Xerox 1919"/>
    <n v="368.91"/>
    <n v="9"/>
    <n v="0"/>
    <n v="180.76590000000002"/>
  </r>
  <r>
    <n v="1779"/>
    <x v="861"/>
    <x v="1"/>
    <x v="27"/>
    <d v="2012-11-28T00:00:00"/>
    <s v="Standard Class"/>
    <s v="DP-13000"/>
    <s v="Darren Powers"/>
    <x v="0"/>
    <s v="United States"/>
    <s v="Los Angeles"/>
    <x v="1"/>
    <n v="90004"/>
    <x v="1"/>
    <s v="OFF-AR-10003045"/>
    <x v="1"/>
    <x v="6"/>
    <s v="Prang Colored Pencils"/>
    <n v="14.7"/>
    <n v="5"/>
    <n v="0"/>
    <n v="6.6150000000000002"/>
  </r>
  <r>
    <n v="1780"/>
    <x v="862"/>
    <x v="0"/>
    <x v="583"/>
    <d v="2013-11-17T00:00:00"/>
    <s v="Standard Class"/>
    <s v="BD-11770"/>
    <s v="Bryan Davis"/>
    <x v="0"/>
    <s v="United States"/>
    <s v="New York City"/>
    <x v="15"/>
    <n v="10011"/>
    <x v="3"/>
    <s v="TEC-AC-10003447"/>
    <x v="2"/>
    <x v="11"/>
    <s v="Micropad Numeric Keypads"/>
    <n v="59.97"/>
    <n v="3"/>
    <n v="0"/>
    <n v="14.992499999999996"/>
  </r>
  <r>
    <n v="1781"/>
    <x v="862"/>
    <x v="0"/>
    <x v="583"/>
    <d v="2013-11-17T00:00:00"/>
    <s v="Standard Class"/>
    <s v="BD-11770"/>
    <s v="Bryan Davis"/>
    <x v="0"/>
    <s v="United States"/>
    <s v="New York City"/>
    <x v="15"/>
    <n v="10011"/>
    <x v="3"/>
    <s v="OFF-ST-10002276"/>
    <x v="1"/>
    <x v="4"/>
    <s v="Safco Steel Mobile File Cart"/>
    <n v="83.36"/>
    <n v="1"/>
    <n v="0"/>
    <n v="20.840000000000003"/>
  </r>
  <r>
    <n v="1782"/>
    <x v="863"/>
    <x v="1"/>
    <x v="584"/>
    <d v="2012-07-13T00:00:00"/>
    <s v="Standard Class"/>
    <s v="CB-12535"/>
    <s v="Claudia Bergmann"/>
    <x v="1"/>
    <s v="United States"/>
    <s v="Franklin"/>
    <x v="31"/>
    <n v="2038"/>
    <x v="3"/>
    <s v="OFF-PA-10001609"/>
    <x v="1"/>
    <x v="10"/>
    <s v="Tops Wirebound Message Log Books"/>
    <n v="6.58"/>
    <n v="2"/>
    <n v="0"/>
    <n v="3.0267999999999997"/>
  </r>
  <r>
    <n v="1783"/>
    <x v="863"/>
    <x v="1"/>
    <x v="584"/>
    <d v="2012-07-13T00:00:00"/>
    <s v="Standard Class"/>
    <s v="CB-12535"/>
    <s v="Claudia Bergmann"/>
    <x v="1"/>
    <s v="United States"/>
    <s v="Franklin"/>
    <x v="31"/>
    <n v="2038"/>
    <x v="3"/>
    <s v="OFF-BI-10001597"/>
    <x v="1"/>
    <x v="8"/>
    <s v="Wilson Jones Ledger-Size, Piano-Hinge Binder, 2&quot;, Blue"/>
    <n v="122.94"/>
    <n v="3"/>
    <n v="0"/>
    <n v="59.011199999999988"/>
  </r>
  <r>
    <n v="1784"/>
    <x v="864"/>
    <x v="3"/>
    <x v="585"/>
    <d v="2014-09-27T00:00:00"/>
    <s v="Standard Class"/>
    <s v="JE-15610"/>
    <s v="Jim Epp"/>
    <x v="1"/>
    <s v="United States"/>
    <s v="Milwaukee"/>
    <x v="6"/>
    <n v="53209"/>
    <x v="2"/>
    <s v="OFF-PA-10004475"/>
    <x v="1"/>
    <x v="10"/>
    <s v="Xerox 1940"/>
    <n v="219.84"/>
    <n v="4"/>
    <n v="0"/>
    <n v="107.7216"/>
  </r>
  <r>
    <n v="1785"/>
    <x v="864"/>
    <x v="3"/>
    <x v="585"/>
    <d v="2014-09-27T00:00:00"/>
    <s v="Standard Class"/>
    <s v="JE-15610"/>
    <s v="Jim Epp"/>
    <x v="1"/>
    <s v="United States"/>
    <s v="Milwaukee"/>
    <x v="6"/>
    <n v="53209"/>
    <x v="2"/>
    <s v="TEC-AC-10004510"/>
    <x v="2"/>
    <x v="11"/>
    <s v="Logitech Desktop MK120 Mouse and keyboard Combo"/>
    <n v="98.16"/>
    <n v="6"/>
    <n v="0"/>
    <n v="9.8159999999999954"/>
  </r>
  <r>
    <n v="1786"/>
    <x v="864"/>
    <x v="3"/>
    <x v="585"/>
    <d v="2014-09-27T00:00:00"/>
    <s v="Standard Class"/>
    <s v="JE-15610"/>
    <s v="Jim Epp"/>
    <x v="1"/>
    <s v="United States"/>
    <s v="Milwaukee"/>
    <x v="6"/>
    <n v="53209"/>
    <x v="2"/>
    <s v="OFF-BI-10002976"/>
    <x v="1"/>
    <x v="8"/>
    <s v="ACCOHIDE Binder by Acco"/>
    <n v="33.04"/>
    <n v="8"/>
    <n v="0"/>
    <n v="15.5288"/>
  </r>
  <r>
    <n v="1787"/>
    <x v="864"/>
    <x v="3"/>
    <x v="585"/>
    <d v="2014-09-27T00:00:00"/>
    <s v="Standard Class"/>
    <s v="JE-15610"/>
    <s v="Jim Epp"/>
    <x v="1"/>
    <s v="United States"/>
    <s v="Milwaukee"/>
    <x v="6"/>
    <n v="53209"/>
    <x v="2"/>
    <s v="TEC-PH-10001615"/>
    <x v="2"/>
    <x v="7"/>
    <s v="AT&amp;T CL82213"/>
    <n v="86.97"/>
    <n v="3"/>
    <n v="0"/>
    <n v="25.221299999999989"/>
  </r>
  <r>
    <n v="1788"/>
    <x v="865"/>
    <x v="1"/>
    <x v="586"/>
    <d v="2012-02-19T00:00:00"/>
    <s v="Standard Class"/>
    <s v="RP-19855"/>
    <s v="Roy Phan"/>
    <x v="1"/>
    <s v="United States"/>
    <s v="Kenosha"/>
    <x v="6"/>
    <n v="53142"/>
    <x v="2"/>
    <s v="TEC-PH-10001819"/>
    <x v="2"/>
    <x v="7"/>
    <s v="Innergie mMini Combo Duo USB Travel Charging Kit"/>
    <n v="134.97"/>
    <n v="3"/>
    <n v="0"/>
    <n v="64.785599999999988"/>
  </r>
  <r>
    <n v="1789"/>
    <x v="865"/>
    <x v="1"/>
    <x v="586"/>
    <d v="2012-02-19T00:00:00"/>
    <s v="Standard Class"/>
    <s v="RP-19855"/>
    <s v="Roy Phan"/>
    <x v="1"/>
    <s v="United States"/>
    <s v="Kenosha"/>
    <x v="6"/>
    <n v="53142"/>
    <x v="2"/>
    <s v="TEC-PH-10000560"/>
    <x v="2"/>
    <x v="7"/>
    <s v="Samsung Galaxy S III - 16GB - pebble blue (T-Mobile)"/>
    <n v="699.98"/>
    <n v="2"/>
    <n v="0"/>
    <n v="195.99440000000004"/>
  </r>
  <r>
    <n v="1790"/>
    <x v="865"/>
    <x v="1"/>
    <x v="586"/>
    <d v="2012-02-19T00:00:00"/>
    <s v="Standard Class"/>
    <s v="RP-19855"/>
    <s v="Roy Phan"/>
    <x v="1"/>
    <s v="United States"/>
    <s v="Kenosha"/>
    <x v="6"/>
    <n v="53142"/>
    <x v="2"/>
    <s v="TEC-AC-10004568"/>
    <x v="2"/>
    <x v="11"/>
    <s v="Maxell LTO Ultrium - 800 GB"/>
    <n v="139.94999999999999"/>
    <n v="5"/>
    <n v="0"/>
    <n v="26.590499999999988"/>
  </r>
  <r>
    <n v="1791"/>
    <x v="866"/>
    <x v="2"/>
    <x v="587"/>
    <d v="2011-10-04T00:00:00"/>
    <s v="Standard Class"/>
    <s v="RA-19915"/>
    <s v="Russell Applegate"/>
    <x v="0"/>
    <s v="United States"/>
    <s v="New York City"/>
    <x v="15"/>
    <n v="10011"/>
    <x v="3"/>
    <s v="OFF-PA-10004092"/>
    <x v="1"/>
    <x v="10"/>
    <s v="Tops Green Bar Computer Printout Paper"/>
    <n v="48.94"/>
    <n v="1"/>
    <n v="0"/>
    <n v="24.47"/>
  </r>
  <r>
    <n v="1792"/>
    <x v="867"/>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x v="867"/>
    <x v="2"/>
    <x v="588"/>
    <d v="2011-12-03T00:00:00"/>
    <s v="First Class"/>
    <s v="RP-19390"/>
    <s v="Resi Pölking"/>
    <x v="0"/>
    <s v="United States"/>
    <s v="Madison"/>
    <x v="6"/>
    <n v="53711"/>
    <x v="2"/>
    <s v="OFF-AR-10000475"/>
    <x v="1"/>
    <x v="6"/>
    <s v="Hunt BOSTON Vista Battery-Operated Pencil Sharpener, Black"/>
    <n v="46.64"/>
    <n v="4"/>
    <n v="0"/>
    <n v="12.592800000000004"/>
  </r>
  <r>
    <n v="1794"/>
    <x v="868"/>
    <x v="2"/>
    <x v="589"/>
    <d v="2011-12-13T00:00:00"/>
    <s v="Standard Class"/>
    <s v="TB-21175"/>
    <s v="Thomas Boland"/>
    <x v="1"/>
    <s v="United States"/>
    <s v="Houston"/>
    <x v="5"/>
    <n v="77041"/>
    <x v="2"/>
    <s v="OFF-ST-10000777"/>
    <x v="1"/>
    <x v="4"/>
    <s v="Companion Letter/Legal File, Black"/>
    <n v="60.415999999999997"/>
    <n v="2"/>
    <n v="0.2"/>
    <n v="6.0416000000000025"/>
  </r>
  <r>
    <n v="1795"/>
    <x v="869"/>
    <x v="0"/>
    <x v="64"/>
    <d v="2013-09-11T00:00:00"/>
    <s v="Standard Class"/>
    <s v="BE-11455"/>
    <s v="Brad Eason"/>
    <x v="2"/>
    <s v="United States"/>
    <s v="Olathe"/>
    <x v="41"/>
    <n v="66062"/>
    <x v="2"/>
    <s v="OFF-AR-10004022"/>
    <x v="1"/>
    <x v="6"/>
    <s v="Panasonic KP-380BK Classic Electric Pencil Sharpener"/>
    <n v="107.94"/>
    <n v="3"/>
    <n v="0"/>
    <n v="26.984999999999992"/>
  </r>
  <r>
    <n v="1796"/>
    <x v="870"/>
    <x v="3"/>
    <x v="151"/>
    <d v="2014-08-31T00:00:00"/>
    <s v="First Class"/>
    <s v="MR-17545"/>
    <s v="Mathew Reese"/>
    <x v="2"/>
    <s v="United States"/>
    <s v="New York City"/>
    <x v="15"/>
    <n v="10024"/>
    <x v="3"/>
    <s v="OFF-ST-10002352"/>
    <x v="1"/>
    <x v="4"/>
    <s v="Iris Project Case"/>
    <n v="63.84"/>
    <n v="8"/>
    <n v="0"/>
    <n v="16.598399999999998"/>
  </r>
  <r>
    <n v="1797"/>
    <x v="870"/>
    <x v="3"/>
    <x v="151"/>
    <d v="2014-08-31T00:00:00"/>
    <s v="First Class"/>
    <s v="MR-17545"/>
    <s v="Mathew Reese"/>
    <x v="2"/>
    <s v="United States"/>
    <s v="New York City"/>
    <x v="15"/>
    <n v="10024"/>
    <x v="3"/>
    <s v="TEC-PH-10000455"/>
    <x v="2"/>
    <x v="7"/>
    <s v="GE 30522EE2"/>
    <n v="347.96999999999997"/>
    <n v="3"/>
    <n v="0"/>
    <n v="100.91129999999997"/>
  </r>
  <r>
    <n v="1798"/>
    <x v="870"/>
    <x v="3"/>
    <x v="151"/>
    <d v="2014-08-31T00:00:00"/>
    <s v="First Class"/>
    <s v="MR-17545"/>
    <s v="Mathew Reese"/>
    <x v="2"/>
    <s v="United States"/>
    <s v="New York City"/>
    <x v="15"/>
    <n v="10024"/>
    <x v="3"/>
    <s v="OFF-BI-10003910"/>
    <x v="1"/>
    <x v="8"/>
    <s v="DXL Angle-View Binders with Locking Rings by Samsill"/>
    <n v="37.008000000000003"/>
    <n v="6"/>
    <n v="0.2"/>
    <n v="11.565"/>
  </r>
  <r>
    <n v="1799"/>
    <x v="871"/>
    <x v="0"/>
    <x v="274"/>
    <d v="2013-07-12T00:00:00"/>
    <s v="Standard Class"/>
    <s v="RM-19375"/>
    <s v="Raymond Messe"/>
    <x v="0"/>
    <s v="United States"/>
    <s v="San Jose"/>
    <x v="1"/>
    <n v="95123"/>
    <x v="1"/>
    <s v="FUR-FU-10003039"/>
    <x v="0"/>
    <x v="5"/>
    <s v="Howard Miller 11-1/2&quot; Diameter Grantwood Wall Clock"/>
    <n v="215.65"/>
    <n v="5"/>
    <n v="0"/>
    <n v="73.320999999999998"/>
  </r>
  <r>
    <n v="1800"/>
    <x v="872"/>
    <x v="0"/>
    <x v="590"/>
    <d v="2013-08-11T00:00:00"/>
    <s v="Second Class"/>
    <s v="JF-15565"/>
    <s v="Jill Fjeld"/>
    <x v="0"/>
    <s v="United States"/>
    <s v="Dallas"/>
    <x v="5"/>
    <n v="75081"/>
    <x v="2"/>
    <s v="OFF-FA-10000585"/>
    <x v="1"/>
    <x v="13"/>
    <s v="OIC Bulk Pack Metal Binder Clips"/>
    <n v="11.168000000000001"/>
    <n v="4"/>
    <n v="0.2"/>
    <n v="3.6295999999999995"/>
  </r>
  <r>
    <n v="1801"/>
    <x v="872"/>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x v="873"/>
    <x v="0"/>
    <x v="373"/>
    <d v="2013-11-20T00:00:00"/>
    <s v="Standard Class"/>
    <s v="AS-10135"/>
    <s v="Adrian Shami"/>
    <x v="2"/>
    <s v="United States"/>
    <s v="Auburn"/>
    <x v="4"/>
    <n v="98002"/>
    <x v="1"/>
    <s v="FUR-FU-10004270"/>
    <x v="0"/>
    <x v="5"/>
    <s v="Eldon Image Series Desk Accessories, Burgundy"/>
    <n v="4.18"/>
    <n v="1"/>
    <n v="0"/>
    <n v="1.5047999999999999"/>
  </r>
  <r>
    <n v="1803"/>
    <x v="874"/>
    <x v="3"/>
    <x v="585"/>
    <d v="2014-09-27T00:00:00"/>
    <s v="Second Class"/>
    <s v="JA-15970"/>
    <s v="Joseph Airdo"/>
    <x v="0"/>
    <s v="United States"/>
    <s v="Philadelphia"/>
    <x v="9"/>
    <n v="19134"/>
    <x v="3"/>
    <s v="OFF-BI-10002498"/>
    <x v="1"/>
    <x v="8"/>
    <s v="Clear Mylar Reinforcing Strips"/>
    <n v="5.6070000000000011"/>
    <n v="1"/>
    <n v="0.7"/>
    <n v="-4.2987000000000002"/>
  </r>
  <r>
    <n v="1804"/>
    <x v="874"/>
    <x v="3"/>
    <x v="585"/>
    <d v="2014-09-27T00:00:00"/>
    <s v="Second Class"/>
    <s v="JA-15970"/>
    <s v="Joseph Airdo"/>
    <x v="0"/>
    <s v="United States"/>
    <s v="Philadelphia"/>
    <x v="9"/>
    <n v="19134"/>
    <x v="3"/>
    <s v="OFF-SU-10002881"/>
    <x v="1"/>
    <x v="14"/>
    <s v="Martin Yale Chadless Opener Electric Letter Opener"/>
    <n v="4663.7360000000008"/>
    <n v="7"/>
    <n v="0.2"/>
    <n v="-1049.3406"/>
  </r>
  <r>
    <n v="1805"/>
    <x v="874"/>
    <x v="3"/>
    <x v="585"/>
    <d v="2014-09-27T00:00:00"/>
    <s v="Second Class"/>
    <s v="JA-15970"/>
    <s v="Joseph Airdo"/>
    <x v="0"/>
    <s v="United States"/>
    <s v="Philadelphia"/>
    <x v="9"/>
    <n v="19134"/>
    <x v="3"/>
    <s v="TEC-AC-10002926"/>
    <x v="2"/>
    <x v="11"/>
    <s v="Logitech Wireless Marathon Mouse M705"/>
    <n v="79.984000000000009"/>
    <n v="2"/>
    <n v="0.2"/>
    <n v="22.995400000000004"/>
  </r>
  <r>
    <n v="1806"/>
    <x v="875"/>
    <x v="0"/>
    <x v="591"/>
    <d v="2013-12-29T00:00:00"/>
    <s v="First Class"/>
    <s v="GK-14620"/>
    <s v="Grace Kelly"/>
    <x v="1"/>
    <s v="United States"/>
    <s v="Los Angeles"/>
    <x v="1"/>
    <n v="90049"/>
    <x v="1"/>
    <s v="TEC-PH-10002200"/>
    <x v="2"/>
    <x v="7"/>
    <s v="Samsung Galaxy Note 2"/>
    <n v="2575.944"/>
    <n v="7"/>
    <n v="0.2"/>
    <n v="257.59440000000029"/>
  </r>
  <r>
    <n v="1807"/>
    <x v="875"/>
    <x v="0"/>
    <x v="591"/>
    <d v="2013-12-29T00:00:00"/>
    <s v="First Class"/>
    <s v="GK-14620"/>
    <s v="Grace Kelly"/>
    <x v="1"/>
    <s v="United States"/>
    <s v="Los Angeles"/>
    <x v="1"/>
    <n v="90049"/>
    <x v="1"/>
    <s v="OFF-PA-10002005"/>
    <x v="1"/>
    <x v="10"/>
    <s v="Xerox 225"/>
    <n v="45.36"/>
    <n v="7"/>
    <n v="0"/>
    <n v="21.772800000000004"/>
  </r>
  <r>
    <n v="1808"/>
    <x v="875"/>
    <x v="0"/>
    <x v="591"/>
    <d v="2013-12-29T00:00:00"/>
    <s v="First Class"/>
    <s v="GK-14620"/>
    <s v="Grace Kelly"/>
    <x v="1"/>
    <s v="United States"/>
    <s v="Los Angeles"/>
    <x v="1"/>
    <n v="90049"/>
    <x v="1"/>
    <s v="TEC-AC-10001465"/>
    <x v="2"/>
    <x v="11"/>
    <s v="SanDisk Cruzer 64 GB USB Flash Drive"/>
    <n v="254.24"/>
    <n v="7"/>
    <n v="0"/>
    <n v="76.271999999999977"/>
  </r>
  <r>
    <n v="1809"/>
    <x v="876"/>
    <x v="0"/>
    <x v="592"/>
    <d v="2013-02-13T00:00:00"/>
    <s v="First Class"/>
    <s v="PB-19210"/>
    <s v="Phillip Breyer"/>
    <x v="1"/>
    <s v="United States"/>
    <s v="Tulsa"/>
    <x v="26"/>
    <n v="74133"/>
    <x v="2"/>
    <s v="TEC-PH-10004897"/>
    <x v="2"/>
    <x v="7"/>
    <s v="Mediabridge Sport Armband iPhone 5s"/>
    <n v="69.930000000000007"/>
    <n v="7"/>
    <n v="0"/>
    <n v="0.69929999999999914"/>
  </r>
  <r>
    <n v="1810"/>
    <x v="877"/>
    <x v="0"/>
    <x v="248"/>
    <d v="2013-10-30T00:00:00"/>
    <s v="Standard Class"/>
    <s v="HK-14890"/>
    <s v="Heather Kirkland"/>
    <x v="1"/>
    <s v="United States"/>
    <s v="Chicago"/>
    <x v="10"/>
    <n v="60610"/>
    <x v="2"/>
    <s v="FUR-FU-10001196"/>
    <x v="0"/>
    <x v="5"/>
    <s v="DAX Cubicle Frames - 8x10"/>
    <n v="16.155999999999999"/>
    <n v="7"/>
    <n v="0.6"/>
    <n v="-12.116999999999999"/>
  </r>
  <r>
    <n v="1811"/>
    <x v="877"/>
    <x v="0"/>
    <x v="248"/>
    <d v="2013-10-30T00:00:00"/>
    <s v="Standard Class"/>
    <s v="HK-14890"/>
    <s v="Heather Kirkland"/>
    <x v="1"/>
    <s v="United States"/>
    <s v="Chicago"/>
    <x v="10"/>
    <n v="60610"/>
    <x v="2"/>
    <s v="OFF-PA-10000595"/>
    <x v="1"/>
    <x v="10"/>
    <s v="Xerox 1929"/>
    <n v="54.816000000000003"/>
    <n v="3"/>
    <n v="0.2"/>
    <n v="17.815199999999997"/>
  </r>
  <r>
    <n v="1812"/>
    <x v="878"/>
    <x v="2"/>
    <x v="3"/>
    <d v="2011-06-11T00:00:00"/>
    <s v="Second Class"/>
    <s v="FO-14305"/>
    <s v="Frank Olsen"/>
    <x v="0"/>
    <s v="United States"/>
    <s v="Harrisonburg"/>
    <x v="17"/>
    <n v="22801"/>
    <x v="0"/>
    <s v="FUR-TA-10004534"/>
    <x v="0"/>
    <x v="3"/>
    <s v="Bevis 44 x 96 Conference Tables"/>
    <n v="1441.3"/>
    <n v="7"/>
    <n v="0"/>
    <n v="245.0209999999999"/>
  </r>
  <r>
    <n v="1813"/>
    <x v="879"/>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x v="879"/>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x v="880"/>
    <x v="1"/>
    <x v="471"/>
    <d v="2012-09-18T00:00:00"/>
    <s v="Standard Class"/>
    <s v="SP-20620"/>
    <s v="Stefania Perrino"/>
    <x v="1"/>
    <s v="United States"/>
    <s v="Los Angeles"/>
    <x v="1"/>
    <n v="90045"/>
    <x v="1"/>
    <s v="FUR-TA-10002607"/>
    <x v="0"/>
    <x v="3"/>
    <s v="KI Conference Tables"/>
    <n v="170.13600000000002"/>
    <n v="3"/>
    <n v="0.2"/>
    <n v="-8.5067999999999913"/>
  </r>
  <r>
    <n v="1816"/>
    <x v="881"/>
    <x v="1"/>
    <x v="593"/>
    <d v="2012-06-04T00:00:00"/>
    <s v="Same Day"/>
    <s v="LL-16840"/>
    <s v="Lauren Leatherbury"/>
    <x v="0"/>
    <s v="United States"/>
    <s v="Seattle"/>
    <x v="4"/>
    <n v="98105"/>
    <x v="1"/>
    <s v="OFF-LA-10000443"/>
    <x v="1"/>
    <x v="2"/>
    <s v="Avery 501"/>
    <n v="7.38"/>
    <n v="2"/>
    <n v="0"/>
    <n v="3.4685999999999999"/>
  </r>
  <r>
    <n v="1817"/>
    <x v="881"/>
    <x v="1"/>
    <x v="593"/>
    <d v="2012-06-04T00:00:00"/>
    <s v="Same Day"/>
    <s v="LL-16840"/>
    <s v="Lauren Leatherbury"/>
    <x v="0"/>
    <s v="United States"/>
    <s v="Seattle"/>
    <x v="4"/>
    <n v="98105"/>
    <x v="1"/>
    <s v="OFF-AR-10004685"/>
    <x v="1"/>
    <x v="6"/>
    <s v="Binney &amp; Smith Crayola Metallic Colored Pencils, 8-Color Set"/>
    <n v="9.26"/>
    <n v="2"/>
    <n v="0"/>
    <n v="3.0557999999999996"/>
  </r>
  <r>
    <n v="1818"/>
    <x v="882"/>
    <x v="1"/>
    <x v="350"/>
    <d v="2012-12-15T00:00:00"/>
    <s v="Second Class"/>
    <s v="MC-17575"/>
    <s v="Matt Collins"/>
    <x v="0"/>
    <s v="United States"/>
    <s v="Los Angeles"/>
    <x v="1"/>
    <n v="90036"/>
    <x v="1"/>
    <s v="OFF-LA-10001771"/>
    <x v="1"/>
    <x v="2"/>
    <s v="Avery 513"/>
    <n v="9.9600000000000009"/>
    <n v="2"/>
    <n v="0"/>
    <n v="4.5815999999999999"/>
  </r>
  <r>
    <n v="1819"/>
    <x v="883"/>
    <x v="2"/>
    <x v="594"/>
    <d v="2011-05-29T00:00:00"/>
    <s v="Standard Class"/>
    <s v="JL-15235"/>
    <s v="Janet Lee"/>
    <x v="0"/>
    <s v="United States"/>
    <s v="Chicago"/>
    <x v="10"/>
    <n v="60623"/>
    <x v="2"/>
    <s v="OFF-AP-10001394"/>
    <x v="1"/>
    <x v="9"/>
    <s v="Harmony Air Purifier"/>
    <n v="75.59999999999998"/>
    <n v="2"/>
    <n v="0.8"/>
    <n v="-166.32000000000005"/>
  </r>
  <r>
    <n v="1820"/>
    <x v="883"/>
    <x v="2"/>
    <x v="594"/>
    <d v="2011-05-29T00:00:00"/>
    <s v="Standard Class"/>
    <s v="JL-15235"/>
    <s v="Janet Lee"/>
    <x v="0"/>
    <s v="United States"/>
    <s v="Chicago"/>
    <x v="10"/>
    <n v="60623"/>
    <x v="2"/>
    <s v="FUR-FU-10002553"/>
    <x v="0"/>
    <x v="5"/>
    <s v="Electrix Incandescent Magnifying Lamp, Black"/>
    <n v="29.32"/>
    <n v="2"/>
    <n v="0.6"/>
    <n v="-24.188999999999993"/>
  </r>
  <r>
    <n v="1821"/>
    <x v="884"/>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x v="884"/>
    <x v="0"/>
    <x v="595"/>
    <d v="2013-02-20T00:00:00"/>
    <s v="Standard Class"/>
    <s v="EA-14035"/>
    <s v="Erin Ashbrook"/>
    <x v="1"/>
    <s v="United States"/>
    <s v="Chicago"/>
    <x v="10"/>
    <n v="60623"/>
    <x v="2"/>
    <s v="OFF-FA-10000304"/>
    <x v="1"/>
    <x v="13"/>
    <s v="Advantus Push Pins"/>
    <n v="6.9760000000000009"/>
    <n v="4"/>
    <n v="0.2"/>
    <n v="1.8312000000000004"/>
  </r>
  <r>
    <n v="1823"/>
    <x v="884"/>
    <x v="0"/>
    <x v="595"/>
    <d v="2013-02-20T00:00:00"/>
    <s v="Standard Class"/>
    <s v="EA-14035"/>
    <s v="Erin Ashbrook"/>
    <x v="1"/>
    <s v="United States"/>
    <s v="Chicago"/>
    <x v="10"/>
    <n v="60623"/>
    <x v="2"/>
    <s v="FUR-CH-10004754"/>
    <x v="0"/>
    <x v="1"/>
    <s v="Global Stack Chair with Arms, Black"/>
    <n v="62.957999999999998"/>
    <n v="3"/>
    <n v="0.3"/>
    <n v="-2.6981999999999999"/>
  </r>
  <r>
    <n v="1824"/>
    <x v="884"/>
    <x v="0"/>
    <x v="595"/>
    <d v="2013-02-20T00:00:00"/>
    <s v="Standard Class"/>
    <s v="EA-14035"/>
    <s v="Erin Ashbrook"/>
    <x v="1"/>
    <s v="United States"/>
    <s v="Chicago"/>
    <x v="10"/>
    <n v="60623"/>
    <x v="2"/>
    <s v="OFF-PA-10000809"/>
    <x v="1"/>
    <x v="10"/>
    <s v="Xerox 206"/>
    <n v="5.1840000000000011"/>
    <n v="1"/>
    <n v="0.2"/>
    <n v="1.8144"/>
  </r>
  <r>
    <n v="1825"/>
    <x v="885"/>
    <x v="0"/>
    <x v="596"/>
    <d v="2013-12-29T00:00:00"/>
    <s v="Standard Class"/>
    <s v="SA-20830"/>
    <s v="Sue Ann Reed"/>
    <x v="0"/>
    <s v="United States"/>
    <s v="Redmond"/>
    <x v="21"/>
    <n v="97756"/>
    <x v="1"/>
    <s v="OFF-BI-10003694"/>
    <x v="1"/>
    <x v="8"/>
    <s v="Avery 3 1/2&quot; Diskette Storage Pages, 10/Pack"/>
    <n v="31.32"/>
    <n v="10"/>
    <n v="0.7"/>
    <n v="-25.05599999999999"/>
  </r>
  <r>
    <n v="1826"/>
    <x v="885"/>
    <x v="0"/>
    <x v="596"/>
    <d v="2013-12-29T00:00:00"/>
    <s v="Standard Class"/>
    <s v="SA-20830"/>
    <s v="Sue Ann Reed"/>
    <x v="0"/>
    <s v="United States"/>
    <s v="Redmond"/>
    <x v="21"/>
    <n v="97756"/>
    <x v="1"/>
    <s v="FUR-FU-10001935"/>
    <x v="0"/>
    <x v="5"/>
    <s v="3M Hangers With Command Adhesive"/>
    <n v="11.840000000000002"/>
    <n v="4"/>
    <n v="0.2"/>
    <n v="3.108000000000001"/>
  </r>
  <r>
    <n v="1827"/>
    <x v="885"/>
    <x v="0"/>
    <x v="596"/>
    <d v="2013-12-29T00:00:00"/>
    <s v="Standard Class"/>
    <s v="SA-20830"/>
    <s v="Sue Ann Reed"/>
    <x v="0"/>
    <s v="United States"/>
    <s v="Redmond"/>
    <x v="21"/>
    <n v="97756"/>
    <x v="1"/>
    <s v="FUR-FU-10002878"/>
    <x v="0"/>
    <x v="5"/>
    <s v="Seth Thomas 14&quot; Day/Date Wall Clock"/>
    <n v="22.784000000000002"/>
    <n v="1"/>
    <n v="0.2"/>
    <n v="4.8416000000000006"/>
  </r>
  <r>
    <n v="1828"/>
    <x v="886"/>
    <x v="0"/>
    <x v="597"/>
    <d v="2013-02-11T00:00:00"/>
    <s v="Second Class"/>
    <s v="CH-12070"/>
    <s v="Cathy Hwang"/>
    <x v="2"/>
    <s v="United States"/>
    <s v="Raleigh"/>
    <x v="3"/>
    <n v="27604"/>
    <x v="0"/>
    <s v="TEC-PH-10002624"/>
    <x v="2"/>
    <x v="7"/>
    <s v="Samsung Galaxy S4 Mini"/>
    <n v="1127.9760000000001"/>
    <n v="3"/>
    <n v="0.2"/>
    <n v="126.8972999999998"/>
  </r>
  <r>
    <n v="1829"/>
    <x v="887"/>
    <x v="1"/>
    <x v="562"/>
    <d v="2012-07-15T00:00:00"/>
    <s v="Second Class"/>
    <s v="ND-18460"/>
    <s v="Neil Ducich"/>
    <x v="1"/>
    <s v="United States"/>
    <s v="Macon"/>
    <x v="32"/>
    <n v="31204"/>
    <x v="0"/>
    <s v="OFF-PA-10000019"/>
    <x v="1"/>
    <x v="10"/>
    <s v="Xerox 1931"/>
    <n v="38.880000000000003"/>
    <n v="6"/>
    <n v="0"/>
    <n v="18.662400000000002"/>
  </r>
  <r>
    <n v="1830"/>
    <x v="888"/>
    <x v="2"/>
    <x v="598"/>
    <d v="2011-05-24T00:00:00"/>
    <s v="Standard Class"/>
    <s v="BS-11755"/>
    <s v="Bruce Stewart"/>
    <x v="0"/>
    <s v="United States"/>
    <s v="Cleveland"/>
    <x v="24"/>
    <n v="44105"/>
    <x v="3"/>
    <s v="TEC-PH-10002885"/>
    <x v="2"/>
    <x v="7"/>
    <s v="Apple iPhone 5"/>
    <n v="779.79600000000005"/>
    <n v="2"/>
    <n v="0.4"/>
    <n v="-168.95579999999995"/>
  </r>
  <r>
    <n v="1831"/>
    <x v="889"/>
    <x v="3"/>
    <x v="208"/>
    <d v="2014-10-22T00:00:00"/>
    <s v="Same Day"/>
    <s v="SL-20155"/>
    <s v="Sara Luxemburg"/>
    <x v="2"/>
    <s v="United States"/>
    <s v="Muskogee"/>
    <x v="26"/>
    <n v="74403"/>
    <x v="2"/>
    <s v="TEC-PH-10000895"/>
    <x v="2"/>
    <x v="7"/>
    <s v="Polycom VVX 310 VoIP phone"/>
    <n v="1439.92"/>
    <n v="8"/>
    <n v="0"/>
    <n v="374.37920000000008"/>
  </r>
  <r>
    <n v="1832"/>
    <x v="889"/>
    <x v="3"/>
    <x v="208"/>
    <d v="2014-10-22T00:00:00"/>
    <s v="Same Day"/>
    <s v="SL-20155"/>
    <s v="Sara Luxemburg"/>
    <x v="2"/>
    <s v="United States"/>
    <s v="Muskogee"/>
    <x v="26"/>
    <n v="74403"/>
    <x v="2"/>
    <s v="FUR-TA-10002356"/>
    <x v="0"/>
    <x v="3"/>
    <s v="Bevis Boat-Shaped Conference Table"/>
    <n v="262.11"/>
    <n v="1"/>
    <n v="0"/>
    <n v="62.906399999999991"/>
  </r>
  <r>
    <n v="1833"/>
    <x v="890"/>
    <x v="1"/>
    <x v="599"/>
    <d v="2012-11-09T00:00:00"/>
    <s v="Standard Class"/>
    <s v="GB-14530"/>
    <s v="George Bell"/>
    <x v="1"/>
    <s v="United States"/>
    <s v="Monroe"/>
    <x v="3"/>
    <n v="28110"/>
    <x v="0"/>
    <s v="FUR-CH-10001270"/>
    <x v="0"/>
    <x v="1"/>
    <s v="Harbour Creations Steel Folding Chair"/>
    <n v="207"/>
    <n v="3"/>
    <n v="0.2"/>
    <n v="25.874999999999972"/>
  </r>
  <r>
    <n v="1834"/>
    <x v="891"/>
    <x v="3"/>
    <x v="378"/>
    <d v="2014-08-08T00:00:00"/>
    <s v="Standard Class"/>
    <s v="AS-10045"/>
    <s v="Aaron Smayling"/>
    <x v="1"/>
    <s v="United States"/>
    <s v="Austin"/>
    <x v="5"/>
    <n v="78745"/>
    <x v="2"/>
    <s v="TEC-MA-10000488"/>
    <x v="2"/>
    <x v="15"/>
    <s v="Bady BDG101FRU Card Printer"/>
    <n v="1439.982"/>
    <n v="3"/>
    <n v="0.4"/>
    <n v="-263.99670000000026"/>
  </r>
  <r>
    <n v="1835"/>
    <x v="891"/>
    <x v="3"/>
    <x v="378"/>
    <d v="2014-08-08T00:00:00"/>
    <s v="Standard Class"/>
    <s v="AS-10045"/>
    <s v="Aaron Smayling"/>
    <x v="1"/>
    <s v="United States"/>
    <s v="Austin"/>
    <x v="5"/>
    <n v="78745"/>
    <x v="2"/>
    <s v="OFF-PA-10003729"/>
    <x v="1"/>
    <x v="10"/>
    <s v="Xerox 1998"/>
    <n v="36.288000000000011"/>
    <n v="7"/>
    <n v="0.2"/>
    <n v="12.700800000000001"/>
  </r>
  <r>
    <n v="1836"/>
    <x v="892"/>
    <x v="2"/>
    <x v="261"/>
    <d v="2011-06-24T00:00:00"/>
    <s v="First Class"/>
    <s v="RM-19375"/>
    <s v="Raymond Messe"/>
    <x v="0"/>
    <s v="United States"/>
    <s v="Meriden"/>
    <x v="29"/>
    <n v="6450"/>
    <x v="3"/>
    <s v="OFF-AR-10003056"/>
    <x v="1"/>
    <x v="6"/>
    <s v="Newell 341"/>
    <n v="21.400000000000002"/>
    <n v="5"/>
    <n v="0"/>
    <n v="6.2059999999999977"/>
  </r>
  <r>
    <n v="1837"/>
    <x v="893"/>
    <x v="3"/>
    <x v="600"/>
    <d v="2014-02-22T00:00:00"/>
    <s v="Second Class"/>
    <s v="NH-18610"/>
    <s v="Nicole Hansen"/>
    <x v="1"/>
    <s v="United States"/>
    <s v="Roswell"/>
    <x v="32"/>
    <n v="30076"/>
    <x v="0"/>
    <s v="OFF-AP-10002518"/>
    <x v="1"/>
    <x v="9"/>
    <s v="Kensington 7 Outlet MasterPiece Power Center"/>
    <n v="1245.8599999999999"/>
    <n v="7"/>
    <n v="0"/>
    <n v="361.29939999999988"/>
  </r>
  <r>
    <n v="1838"/>
    <x v="894"/>
    <x v="2"/>
    <x v="601"/>
    <d v="2011-08-05T00:00:00"/>
    <s v="Standard Class"/>
    <s v="BF-10975"/>
    <s v="Barbara Fisher"/>
    <x v="1"/>
    <s v="United States"/>
    <s v="Charlotte"/>
    <x v="3"/>
    <n v="28205"/>
    <x v="0"/>
    <s v="OFF-LA-10000240"/>
    <x v="1"/>
    <x v="2"/>
    <s v="Self-Adhesive Address Labels for Typewriters by Universal"/>
    <n v="17.544"/>
    <n v="3"/>
    <n v="0.2"/>
    <n v="5.9210999999999983"/>
  </r>
  <r>
    <n v="1839"/>
    <x v="894"/>
    <x v="2"/>
    <x v="601"/>
    <d v="2011-08-05T00:00:00"/>
    <s v="Standard Class"/>
    <s v="BF-10975"/>
    <s v="Barbara Fisher"/>
    <x v="1"/>
    <s v="United States"/>
    <s v="Charlotte"/>
    <x v="3"/>
    <n v="28205"/>
    <x v="0"/>
    <s v="FUR-FU-10000629"/>
    <x v="0"/>
    <x v="5"/>
    <s v="9-3/4 Diameter Round Wall Clock"/>
    <n v="44.128"/>
    <n v="4"/>
    <n v="0.2"/>
    <n v="12.135200000000001"/>
  </r>
  <r>
    <n v="1840"/>
    <x v="894"/>
    <x v="2"/>
    <x v="601"/>
    <d v="2011-08-05T00:00:00"/>
    <s v="Standard Class"/>
    <s v="BF-10975"/>
    <s v="Barbara Fisher"/>
    <x v="1"/>
    <s v="United States"/>
    <s v="Charlotte"/>
    <x v="3"/>
    <n v="28205"/>
    <x v="0"/>
    <s v="OFF-AP-10001005"/>
    <x v="1"/>
    <x v="9"/>
    <s v="Honeywell Quietcare HEPA Air Cleaner"/>
    <n v="62.920000000000009"/>
    <n v="1"/>
    <n v="0.2"/>
    <n v="10.224499999999994"/>
  </r>
  <r>
    <n v="1841"/>
    <x v="894"/>
    <x v="2"/>
    <x v="601"/>
    <d v="2011-08-05T00:00:00"/>
    <s v="Standard Class"/>
    <s v="BF-10975"/>
    <s v="Barbara Fisher"/>
    <x v="1"/>
    <s v="United States"/>
    <s v="Charlotte"/>
    <x v="3"/>
    <n v="28205"/>
    <x v="0"/>
    <s v="OFF-PA-10002377"/>
    <x v="1"/>
    <x v="10"/>
    <s v="Xerox 1916"/>
    <n v="78.304000000000002"/>
    <n v="2"/>
    <n v="0.2"/>
    <n v="29.363999999999997"/>
  </r>
  <r>
    <n v="1842"/>
    <x v="895"/>
    <x v="0"/>
    <x v="427"/>
    <d v="2013-07-24T00:00:00"/>
    <s v="Standard Class"/>
    <s v="KH-16330"/>
    <s v="Katharine Harms"/>
    <x v="1"/>
    <s v="United States"/>
    <s v="Bowling Green"/>
    <x v="0"/>
    <n v="42104"/>
    <x v="0"/>
    <s v="FUR-CH-10000988"/>
    <x v="0"/>
    <x v="1"/>
    <s v="Hon Olson Stacker Stools"/>
    <n v="140.81"/>
    <n v="1"/>
    <n v="0"/>
    <n v="39.4268"/>
  </r>
  <r>
    <n v="1843"/>
    <x v="896"/>
    <x v="1"/>
    <x v="97"/>
    <d v="2012-02-11T00:00:00"/>
    <s v="Second Class"/>
    <s v="FA-14230"/>
    <s v="Frank Atkinson"/>
    <x v="1"/>
    <s v="United States"/>
    <s v="San Antonio"/>
    <x v="5"/>
    <n v="78207"/>
    <x v="2"/>
    <s v="OFF-LA-10001074"/>
    <x v="1"/>
    <x v="2"/>
    <s v="Round Specialty Laser Printer Labels"/>
    <n v="40.096000000000004"/>
    <n v="4"/>
    <n v="0.2"/>
    <n v="13.532399999999996"/>
  </r>
  <r>
    <n v="1844"/>
    <x v="896"/>
    <x v="1"/>
    <x v="97"/>
    <d v="2012-02-11T00:00:00"/>
    <s v="Second Class"/>
    <s v="FA-14230"/>
    <s v="Frank Atkinson"/>
    <x v="1"/>
    <s v="United States"/>
    <s v="San Antonio"/>
    <x v="5"/>
    <n v="78207"/>
    <x v="2"/>
    <s v="FUR-FU-10001986"/>
    <x v="0"/>
    <x v="5"/>
    <s v="Dana Fluorescent Magnifying Lamp, White, 36&quot;"/>
    <n v="40.783999999999999"/>
    <n v="2"/>
    <n v="0.6"/>
    <n v="-30.588000000000001"/>
  </r>
  <r>
    <n v="1845"/>
    <x v="897"/>
    <x v="3"/>
    <x v="570"/>
    <d v="2014-08-03T00:00:00"/>
    <s v="Standard Class"/>
    <s v="GW-14605"/>
    <s v="Giulietta Weimer"/>
    <x v="0"/>
    <s v="United States"/>
    <s v="Seattle"/>
    <x v="4"/>
    <n v="98115"/>
    <x v="1"/>
    <s v="TEC-AC-10003027"/>
    <x v="2"/>
    <x v="11"/>
    <s v="Imation 8GB Mini TravelDrive USB 2.0 Flash Drive"/>
    <n v="90.570000000000007"/>
    <n v="3"/>
    <n v="0"/>
    <n v="11.774100000000004"/>
  </r>
  <r>
    <n v="1846"/>
    <x v="898"/>
    <x v="3"/>
    <x v="602"/>
    <d v="2014-01-18T00:00:00"/>
    <s v="Second Class"/>
    <s v="DA-13450"/>
    <s v="Dianna Arnett"/>
    <x v="2"/>
    <s v="United States"/>
    <s v="Washington"/>
    <x v="40"/>
    <n v="20016"/>
    <x v="3"/>
    <s v="OFF-PA-10001804"/>
    <x v="1"/>
    <x v="10"/>
    <s v="Xerox 195"/>
    <n v="40.08"/>
    <n v="6"/>
    <n v="0"/>
    <n v="19.238399999999999"/>
  </r>
  <r>
    <n v="1847"/>
    <x v="898"/>
    <x v="3"/>
    <x v="602"/>
    <d v="2014-01-18T00:00:00"/>
    <s v="Second Class"/>
    <s v="DA-13450"/>
    <s v="Dianna Arnett"/>
    <x v="2"/>
    <s v="United States"/>
    <s v="Washington"/>
    <x v="40"/>
    <n v="20016"/>
    <x v="3"/>
    <s v="FUR-FU-10004973"/>
    <x v="0"/>
    <x v="5"/>
    <s v="Flat Face Poster Frame"/>
    <n v="37.68"/>
    <n v="2"/>
    <n v="0"/>
    <n v="15.825600000000001"/>
  </r>
  <r>
    <n v="1848"/>
    <x v="899"/>
    <x v="3"/>
    <x v="18"/>
    <d v="2014-09-11T00:00:00"/>
    <s v="Same Day"/>
    <s v="FH-14275"/>
    <s v="Frank Hawley"/>
    <x v="1"/>
    <s v="United States"/>
    <s v="Los Angeles"/>
    <x v="1"/>
    <n v="90004"/>
    <x v="1"/>
    <s v="FUR-CH-10002602"/>
    <x v="0"/>
    <x v="1"/>
    <s v="DMI Arturo Collection Mission-style Design Wood Chair"/>
    <n v="362.35199999999998"/>
    <n v="3"/>
    <n v="0.2"/>
    <n v="27.176400000000015"/>
  </r>
  <r>
    <n v="1849"/>
    <x v="899"/>
    <x v="3"/>
    <x v="18"/>
    <d v="2014-09-11T00:00:00"/>
    <s v="Same Day"/>
    <s v="FH-14275"/>
    <s v="Frank Hawley"/>
    <x v="1"/>
    <s v="United States"/>
    <s v="Los Angeles"/>
    <x v="1"/>
    <n v="90004"/>
    <x v="1"/>
    <s v="OFF-BI-10004140"/>
    <x v="1"/>
    <x v="8"/>
    <s v="Avery Non-Stick Binders"/>
    <n v="7.1840000000000011"/>
    <n v="2"/>
    <n v="0.2"/>
    <n v="2.2449999999999992"/>
  </r>
  <r>
    <n v="1850"/>
    <x v="900"/>
    <x v="1"/>
    <x v="603"/>
    <d v="2012-07-25T00:00:00"/>
    <s v="Second Class"/>
    <s v="RK-19300"/>
    <s v="Ralph Kennedy"/>
    <x v="0"/>
    <s v="United States"/>
    <s v="South Bend"/>
    <x v="14"/>
    <n v="46614"/>
    <x v="2"/>
    <s v="OFF-ST-10000464"/>
    <x v="1"/>
    <x v="4"/>
    <s v="Multi-Use Personal File Cart and Caster Set, Three Stacking Bins"/>
    <n v="34.76"/>
    <n v="1"/>
    <n v="0"/>
    <n v="9.732800000000001"/>
  </r>
  <r>
    <n v="1851"/>
    <x v="900"/>
    <x v="1"/>
    <x v="603"/>
    <d v="2012-07-25T00:00:00"/>
    <s v="Second Class"/>
    <s v="RK-19300"/>
    <s v="Ralph Kennedy"/>
    <x v="0"/>
    <s v="United States"/>
    <s v="South Bend"/>
    <x v="14"/>
    <n v="46614"/>
    <x v="2"/>
    <s v="TEC-AC-10002253"/>
    <x v="2"/>
    <x v="11"/>
    <s v="Imation Bio 8GB USB Flash Drive Imation Corp"/>
    <n v="831.2"/>
    <n v="5"/>
    <n v="0"/>
    <n v="124.68000000000004"/>
  </r>
  <r>
    <n v="1852"/>
    <x v="900"/>
    <x v="1"/>
    <x v="603"/>
    <d v="2012-07-25T00:00:00"/>
    <s v="Second Class"/>
    <s v="RK-19300"/>
    <s v="Ralph Kennedy"/>
    <x v="0"/>
    <s v="United States"/>
    <s v="South Bend"/>
    <x v="14"/>
    <n v="46614"/>
    <x v="2"/>
    <s v="OFF-PA-10000528"/>
    <x v="1"/>
    <x v="10"/>
    <s v="Xerox 1981"/>
    <n v="26.400000000000002"/>
    <n v="5"/>
    <n v="0"/>
    <n v="11.879999999999999"/>
  </r>
  <r>
    <n v="1853"/>
    <x v="900"/>
    <x v="1"/>
    <x v="603"/>
    <d v="2012-07-25T00:00:00"/>
    <s v="Second Class"/>
    <s v="RK-19300"/>
    <s v="Ralph Kennedy"/>
    <x v="0"/>
    <s v="United States"/>
    <s v="South Bend"/>
    <x v="14"/>
    <n v="46614"/>
    <x v="2"/>
    <s v="OFF-EN-10000483"/>
    <x v="1"/>
    <x v="12"/>
    <s v="White Envelopes, White Envelopes with Clear Poly Window"/>
    <n v="106.75"/>
    <n v="7"/>
    <n v="0"/>
    <n v="49.10499999999999"/>
  </r>
  <r>
    <n v="1854"/>
    <x v="900"/>
    <x v="1"/>
    <x v="603"/>
    <d v="2012-07-25T00:00:00"/>
    <s v="Second Class"/>
    <s v="RK-19300"/>
    <s v="Ralph Kennedy"/>
    <x v="0"/>
    <s v="United States"/>
    <s v="South Bend"/>
    <x v="14"/>
    <n v="46614"/>
    <x v="2"/>
    <s v="OFF-PA-10003129"/>
    <x v="1"/>
    <x v="10"/>
    <s v="Tops White Computer Printout Paper"/>
    <n v="97.82"/>
    <n v="2"/>
    <n v="0"/>
    <n v="45.975399999999993"/>
  </r>
  <r>
    <n v="1855"/>
    <x v="900"/>
    <x v="1"/>
    <x v="603"/>
    <d v="2012-07-25T00:00:00"/>
    <s v="Second Class"/>
    <s v="RK-19300"/>
    <s v="Ralph Kennedy"/>
    <x v="0"/>
    <s v="United States"/>
    <s v="South Bend"/>
    <x v="14"/>
    <n v="46614"/>
    <x v="2"/>
    <s v="OFF-ST-10003442"/>
    <x v="1"/>
    <x v="4"/>
    <s v="Eldon Portable Mobile Manager"/>
    <n v="141.4"/>
    <n v="5"/>
    <n v="0"/>
    <n v="38.177999999999997"/>
  </r>
  <r>
    <n v="1856"/>
    <x v="901"/>
    <x v="2"/>
    <x v="604"/>
    <d v="2011-06-17T00:00:00"/>
    <s v="Standard Class"/>
    <s v="FM-14215"/>
    <s v="Filia McAdams"/>
    <x v="1"/>
    <s v="United States"/>
    <s v="Los Angeles"/>
    <x v="1"/>
    <n v="90032"/>
    <x v="1"/>
    <s v="OFF-AR-10003631"/>
    <x v="1"/>
    <x v="6"/>
    <s v="Staples"/>
    <n v="14.52"/>
    <n v="3"/>
    <n v="0"/>
    <n v="4.7915999999999999"/>
  </r>
  <r>
    <n v="1857"/>
    <x v="902"/>
    <x v="3"/>
    <x v="605"/>
    <d v="2014-05-16T00:00:00"/>
    <s v="Second Class"/>
    <s v="AC-10420"/>
    <s v="Alyssa Crouse"/>
    <x v="1"/>
    <s v="United States"/>
    <s v="Houston"/>
    <x v="5"/>
    <n v="77041"/>
    <x v="2"/>
    <s v="OFF-ST-10000563"/>
    <x v="1"/>
    <x v="4"/>
    <s v="Fellowes Bankers Box Stor/Drawer Steel Plus"/>
    <n v="127.92000000000002"/>
    <n v="5"/>
    <n v="0.2"/>
    <n v="-15.990000000000002"/>
  </r>
  <r>
    <n v="1858"/>
    <x v="902"/>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x v="903"/>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x v="903"/>
    <x v="1"/>
    <x v="37"/>
    <d v="2012-09-05T00:00:00"/>
    <s v="First Class"/>
    <s v="JB-15400"/>
    <s v="Jennifer Braxton"/>
    <x v="1"/>
    <s v="United States"/>
    <s v="Bristol"/>
    <x v="29"/>
    <n v="6010"/>
    <x v="3"/>
    <s v="TEC-PH-10004959"/>
    <x v="2"/>
    <x v="7"/>
    <s v="Classic Ivory Antique Telephone ZL1810"/>
    <n v="100.49"/>
    <n v="1"/>
    <n v="0"/>
    <n v="25.122500000000002"/>
  </r>
  <r>
    <n v="1861"/>
    <x v="904"/>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x v="904"/>
    <x v="3"/>
    <x v="606"/>
    <d v="2014-03-28T00:00:00"/>
    <s v="First Class"/>
    <s v="GM-14440"/>
    <s v="Gary McGarr"/>
    <x v="0"/>
    <s v="United States"/>
    <s v="New York City"/>
    <x v="15"/>
    <n v="10009"/>
    <x v="3"/>
    <s v="TEC-PH-10004896"/>
    <x v="2"/>
    <x v="7"/>
    <s v="Nokia Lumia 521 (T-Mobile)"/>
    <n v="119.96"/>
    <n v="4"/>
    <n v="0"/>
    <n v="33.588800000000006"/>
  </r>
  <r>
    <n v="1863"/>
    <x v="905"/>
    <x v="2"/>
    <x v="607"/>
    <d v="2011-11-12T00:00:00"/>
    <s v="Same Day"/>
    <s v="RF-19840"/>
    <s v="Roy Französisch"/>
    <x v="0"/>
    <s v="United States"/>
    <s v="San Antonio"/>
    <x v="5"/>
    <n v="78207"/>
    <x v="2"/>
    <s v="OFF-ST-10001328"/>
    <x v="1"/>
    <x v="4"/>
    <s v="Personal Filing Tote with Lid, Black/Gray"/>
    <n v="49.632000000000005"/>
    <n v="4"/>
    <n v="0.2"/>
    <n v="4.9632000000000005"/>
  </r>
  <r>
    <n v="1864"/>
    <x v="906"/>
    <x v="0"/>
    <x v="63"/>
    <d v="2013-10-18T00:00:00"/>
    <s v="Standard Class"/>
    <s v="NC-18625"/>
    <s v="Noah Childs"/>
    <x v="1"/>
    <s v="United States"/>
    <s v="Aurora"/>
    <x v="22"/>
    <n v="80013"/>
    <x v="1"/>
    <s v="FUR-TA-10004575"/>
    <x v="0"/>
    <x v="3"/>
    <s v="Hon 5100 Series Wood Tables"/>
    <n v="727.45"/>
    <n v="5"/>
    <n v="0.5"/>
    <n v="-465.5680000000001"/>
  </r>
  <r>
    <n v="1865"/>
    <x v="906"/>
    <x v="0"/>
    <x v="63"/>
    <d v="2013-10-18T00:00:00"/>
    <s v="Standard Class"/>
    <s v="NC-18625"/>
    <s v="Noah Childs"/>
    <x v="1"/>
    <s v="United States"/>
    <s v="Aurora"/>
    <x v="22"/>
    <n v="80013"/>
    <x v="1"/>
    <s v="FUR-FU-10001617"/>
    <x v="0"/>
    <x v="5"/>
    <s v="Executive Impressions 8-1/2&quot; Career Panel/Partition Cubicle Clock"/>
    <n v="24.96"/>
    <n v="3"/>
    <n v="0.2"/>
    <n v="4.3679999999999986"/>
  </r>
  <r>
    <n v="1866"/>
    <x v="907"/>
    <x v="3"/>
    <x v="105"/>
    <d v="2014-11-13T00:00:00"/>
    <s v="Same Day"/>
    <s v="NG-18355"/>
    <s v="Nat Gilpin"/>
    <x v="1"/>
    <s v="United States"/>
    <s v="Newark"/>
    <x v="24"/>
    <n v="43055"/>
    <x v="3"/>
    <s v="TEC-PH-10002824"/>
    <x v="2"/>
    <x v="7"/>
    <s v="Jabra SPEAK 410 Multidevice Speakerphone"/>
    <n v="370.78199999999998"/>
    <n v="3"/>
    <n v="0.4"/>
    <n v="-92.695500000000038"/>
  </r>
  <r>
    <n v="1867"/>
    <x v="908"/>
    <x v="3"/>
    <x v="4"/>
    <d v="2014-04-19T00:00:00"/>
    <s v="First Class"/>
    <s v="AH-10075"/>
    <s v="Adam Hart"/>
    <x v="1"/>
    <s v="United States"/>
    <s v="Henderson"/>
    <x v="33"/>
    <n v="89015"/>
    <x v="1"/>
    <s v="FUR-FU-10004460"/>
    <x v="0"/>
    <x v="5"/>
    <s v="Howard Miller 12&quot; Round Wall Clock"/>
    <n v="196.45"/>
    <n v="5"/>
    <n v="0"/>
    <n v="70.72199999999998"/>
  </r>
  <r>
    <n v="1868"/>
    <x v="909"/>
    <x v="1"/>
    <x v="608"/>
    <d v="2012-07-01T00:00:00"/>
    <s v="Standard Class"/>
    <s v="CH-12070"/>
    <s v="Cathy Hwang"/>
    <x v="2"/>
    <s v="United States"/>
    <s v="Philadelphia"/>
    <x v="9"/>
    <n v="19143"/>
    <x v="3"/>
    <s v="OFF-PA-10003309"/>
    <x v="1"/>
    <x v="10"/>
    <s v="Xerox 211"/>
    <n v="31.104000000000006"/>
    <n v="6"/>
    <n v="0.2"/>
    <n v="10.8864"/>
  </r>
  <r>
    <n v="1869"/>
    <x v="909"/>
    <x v="1"/>
    <x v="608"/>
    <d v="2012-07-01T00:00:00"/>
    <s v="Standard Class"/>
    <s v="CH-12070"/>
    <s v="Cathy Hwang"/>
    <x v="2"/>
    <s v="United States"/>
    <s v="Philadelphia"/>
    <x v="9"/>
    <n v="19143"/>
    <x v="3"/>
    <s v="OFF-ST-10002554"/>
    <x v="1"/>
    <x v="4"/>
    <s v="Tennsco Industrial Shelving"/>
    <n v="78.256"/>
    <n v="2"/>
    <n v="0.2"/>
    <n v="-17.607599999999998"/>
  </r>
  <r>
    <n v="1870"/>
    <x v="910"/>
    <x v="0"/>
    <x v="370"/>
    <d v="2013-08-30T00:00:00"/>
    <s v="Second Class"/>
    <s v="CC-12145"/>
    <s v="Charles Crestani"/>
    <x v="0"/>
    <s v="United States"/>
    <s v="Seattle"/>
    <x v="4"/>
    <n v="98103"/>
    <x v="1"/>
    <s v="OFF-PA-10000019"/>
    <x v="1"/>
    <x v="10"/>
    <s v="Xerox 1931"/>
    <n v="6.48"/>
    <n v="1"/>
    <n v="0"/>
    <n v="3.1104000000000003"/>
  </r>
  <r>
    <n v="1871"/>
    <x v="911"/>
    <x v="2"/>
    <x v="609"/>
    <d v="2011-07-25T00:00:00"/>
    <s v="Standard Class"/>
    <s v="ME-18010"/>
    <s v="Michelle Ellison"/>
    <x v="1"/>
    <s v="United States"/>
    <s v="San Francisco"/>
    <x v="1"/>
    <n v="94122"/>
    <x v="1"/>
    <s v="OFF-AR-10002067"/>
    <x v="1"/>
    <x v="6"/>
    <s v="Newell 334"/>
    <n v="99.2"/>
    <n v="5"/>
    <n v="0"/>
    <n v="25.792000000000002"/>
  </r>
  <r>
    <n v="1872"/>
    <x v="911"/>
    <x v="2"/>
    <x v="609"/>
    <d v="2011-07-25T00:00:00"/>
    <s v="Standard Class"/>
    <s v="ME-18010"/>
    <s v="Michelle Ellison"/>
    <x v="1"/>
    <s v="United States"/>
    <s v="San Francisco"/>
    <x v="1"/>
    <n v="94122"/>
    <x v="1"/>
    <s v="FUR-CH-10001215"/>
    <x v="0"/>
    <x v="1"/>
    <s v="Global Troy Executive Leather Low-Back Tilter"/>
    <n v="801.5680000000001"/>
    <n v="2"/>
    <n v="0.2"/>
    <n v="50.097999999999985"/>
  </r>
  <r>
    <n v="1873"/>
    <x v="911"/>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x v="912"/>
    <x v="3"/>
    <x v="610"/>
    <d v="2014-11-26T00:00:00"/>
    <s v="Standard Class"/>
    <s v="BP-11230"/>
    <s v="Benjamin Patterson"/>
    <x v="0"/>
    <s v="United States"/>
    <s v="Spokane"/>
    <x v="4"/>
    <n v="99207"/>
    <x v="1"/>
    <s v="FUR-TA-10004767"/>
    <x v="0"/>
    <x v="3"/>
    <s v="Safco Drafting Table"/>
    <n v="70.98"/>
    <n v="1"/>
    <n v="0"/>
    <n v="20.584199999999996"/>
  </r>
  <r>
    <n v="1875"/>
    <x v="913"/>
    <x v="2"/>
    <x v="611"/>
    <d v="2011-06-09T00:00:00"/>
    <s v="Standard Class"/>
    <s v="MP-17470"/>
    <s v="Mark Packer"/>
    <x v="2"/>
    <s v="United States"/>
    <s v="Columbus"/>
    <x v="24"/>
    <n v="43229"/>
    <x v="3"/>
    <s v="OFF-PA-10001685"/>
    <x v="1"/>
    <x v="10"/>
    <s v="Staples"/>
    <n v="16.224"/>
    <n v="2"/>
    <n v="0.2"/>
    <n v="5.8812000000000006"/>
  </r>
  <r>
    <n v="1876"/>
    <x v="914"/>
    <x v="0"/>
    <x v="612"/>
    <d v="2013-03-17T00:00:00"/>
    <s v="Standard Class"/>
    <s v="CJ-12010"/>
    <s v="Caroline Jumper"/>
    <x v="0"/>
    <s v="United States"/>
    <s v="Long Beach"/>
    <x v="15"/>
    <n v="11561"/>
    <x v="3"/>
    <s v="FUR-BO-10003272"/>
    <x v="0"/>
    <x v="0"/>
    <s v="O'Sullivan Living Dimensions 5-Shelf Bookcases"/>
    <n v="176.78399999999999"/>
    <n v="1"/>
    <n v="0.2"/>
    <n v="-22.098000000000013"/>
  </r>
  <r>
    <n v="1877"/>
    <x v="915"/>
    <x v="3"/>
    <x v="613"/>
    <d v="2014-03-30T00:00:00"/>
    <s v="Standard Class"/>
    <s v="JC-15775"/>
    <s v="John Castell"/>
    <x v="0"/>
    <s v="United States"/>
    <s v="San Antonio"/>
    <x v="5"/>
    <n v="78207"/>
    <x v="2"/>
    <s v="TEC-PH-10000984"/>
    <x v="2"/>
    <x v="7"/>
    <s v="Panasonic KX-TG9471B"/>
    <n v="470.37600000000009"/>
    <n v="3"/>
    <n v="0.2"/>
    <n v="47.037600000000026"/>
  </r>
  <r>
    <n v="1878"/>
    <x v="916"/>
    <x v="3"/>
    <x v="614"/>
    <d v="2015-01-03T00:00:00"/>
    <s v="Standard Class"/>
    <s v="JG-15160"/>
    <s v="James Galang"/>
    <x v="0"/>
    <s v="United States"/>
    <s v="Los Angeles"/>
    <x v="1"/>
    <n v="90049"/>
    <x v="1"/>
    <s v="FUR-CH-10002880"/>
    <x v="0"/>
    <x v="1"/>
    <s v="Global High-Back Leather Tilter, Burgundy"/>
    <n v="393.56799999999998"/>
    <n v="4"/>
    <n v="0.2"/>
    <n v="-44.276400000000024"/>
  </r>
  <r>
    <n v="1879"/>
    <x v="916"/>
    <x v="3"/>
    <x v="614"/>
    <d v="2015-01-03T00:00:00"/>
    <s v="Standard Class"/>
    <s v="JG-15160"/>
    <s v="James Galang"/>
    <x v="0"/>
    <s v="United States"/>
    <s v="Los Angeles"/>
    <x v="1"/>
    <n v="90049"/>
    <x v="1"/>
    <s v="TEC-PH-10002563"/>
    <x v="2"/>
    <x v="7"/>
    <s v="Adtran 1202752G1"/>
    <n v="302.37599999999998"/>
    <n v="3"/>
    <n v="0.2"/>
    <n v="22.678200000000018"/>
  </r>
  <r>
    <n v="1880"/>
    <x v="917"/>
    <x v="3"/>
    <x v="615"/>
    <d v="2014-04-03T00:00:00"/>
    <s v="Standard Class"/>
    <s v="CK-12760"/>
    <s v="Cyma Kinney"/>
    <x v="1"/>
    <s v="United States"/>
    <s v="Jacksonville"/>
    <x v="2"/>
    <n v="32216"/>
    <x v="0"/>
    <s v="OFF-BI-10001191"/>
    <x v="1"/>
    <x v="8"/>
    <s v="Canvas Sectional Post Binders"/>
    <n v="68.742000000000019"/>
    <n v="9"/>
    <n v="0.7"/>
    <n v="-48.119399999999985"/>
  </r>
  <r>
    <n v="1881"/>
    <x v="918"/>
    <x v="1"/>
    <x v="616"/>
    <d v="2012-03-05T00:00:00"/>
    <s v="Same Day"/>
    <s v="LF-17185"/>
    <s v="Luke Foster"/>
    <x v="0"/>
    <s v="United States"/>
    <s v="New York City"/>
    <x v="15"/>
    <n v="10011"/>
    <x v="3"/>
    <s v="OFF-EN-10002621"/>
    <x v="1"/>
    <x v="12"/>
    <s v="Staples"/>
    <n v="29.339999999999996"/>
    <n v="3"/>
    <n v="0"/>
    <n v="14.669999999999998"/>
  </r>
  <r>
    <n v="1882"/>
    <x v="918"/>
    <x v="1"/>
    <x v="616"/>
    <d v="2012-03-05T00:00:00"/>
    <s v="Same Day"/>
    <s v="LF-17185"/>
    <s v="Luke Foster"/>
    <x v="0"/>
    <s v="United States"/>
    <s v="New York City"/>
    <x v="15"/>
    <n v="10011"/>
    <x v="3"/>
    <s v="FUR-CH-10001146"/>
    <x v="0"/>
    <x v="1"/>
    <s v="Global Value Mid-Back Manager's Chair, Gray"/>
    <n v="383.60700000000003"/>
    <n v="7"/>
    <n v="0.1"/>
    <n v="63.934499999999971"/>
  </r>
  <r>
    <n v="1883"/>
    <x v="918"/>
    <x v="1"/>
    <x v="616"/>
    <d v="2012-03-05T00:00:00"/>
    <s v="Same Day"/>
    <s v="LF-17185"/>
    <s v="Luke Foster"/>
    <x v="0"/>
    <s v="United States"/>
    <s v="New York City"/>
    <x v="15"/>
    <n v="10011"/>
    <x v="3"/>
    <s v="OFF-ST-10000689"/>
    <x v="1"/>
    <x v="4"/>
    <s v="Fellowes Strictly Business Drawer File, Letter/Legal Size"/>
    <n v="563.4"/>
    <n v="4"/>
    <n v="0"/>
    <n v="67.608000000000004"/>
  </r>
  <r>
    <n v="1884"/>
    <x v="919"/>
    <x v="0"/>
    <x v="373"/>
    <d v="2013-11-18T00:00:00"/>
    <s v="Standard Class"/>
    <s v="CC-12430"/>
    <s v="Chuck Clark"/>
    <x v="2"/>
    <s v="United States"/>
    <s v="Philadelphia"/>
    <x v="9"/>
    <n v="19143"/>
    <x v="3"/>
    <s v="OFF-PA-10001289"/>
    <x v="1"/>
    <x v="10"/>
    <s v="White Computer Printout Paper by Universal"/>
    <n v="217.05599999999998"/>
    <n v="7"/>
    <n v="0.2"/>
    <n v="78.6828"/>
  </r>
  <r>
    <n v="1885"/>
    <x v="920"/>
    <x v="3"/>
    <x v="617"/>
    <d v="2014-01-24T00:00:00"/>
    <s v="Second Class"/>
    <s v="DL-12865"/>
    <s v="Dan Lawera"/>
    <x v="0"/>
    <s v="United States"/>
    <s v="Keller"/>
    <x v="5"/>
    <n v="76248"/>
    <x v="2"/>
    <s v="OFF-LA-10003714"/>
    <x v="1"/>
    <x v="2"/>
    <s v="Avery 510"/>
    <n v="6"/>
    <n v="2"/>
    <n v="0.2"/>
    <n v="2.0999999999999996"/>
  </r>
  <r>
    <n v="1886"/>
    <x v="921"/>
    <x v="0"/>
    <x v="183"/>
    <d v="2013-04-27T00:00:00"/>
    <s v="Second Class"/>
    <s v="PG-18895"/>
    <s v="Paul Gonzalez"/>
    <x v="0"/>
    <s v="United States"/>
    <s v="San Francisco"/>
    <x v="1"/>
    <n v="94122"/>
    <x v="1"/>
    <s v="FUR-FU-10001889"/>
    <x v="0"/>
    <x v="5"/>
    <s v="Ultra Door Pull Handle"/>
    <n v="31.56"/>
    <n v="3"/>
    <n v="0"/>
    <n v="10.4148"/>
  </r>
  <r>
    <n v="1887"/>
    <x v="922"/>
    <x v="2"/>
    <x v="8"/>
    <d v="2011-05-15T00:00:00"/>
    <s v="First Class"/>
    <s v="EH-14005"/>
    <s v="Erica Hernandez"/>
    <x v="2"/>
    <s v="United States"/>
    <s v="Hialeah"/>
    <x v="2"/>
    <n v="33012"/>
    <x v="0"/>
    <s v="OFF-FA-10002815"/>
    <x v="1"/>
    <x v="13"/>
    <s v="Staples"/>
    <n v="7.104000000000001"/>
    <n v="2"/>
    <n v="0.2"/>
    <n v="2.3976000000000002"/>
  </r>
  <r>
    <n v="1888"/>
    <x v="922"/>
    <x v="2"/>
    <x v="8"/>
    <d v="2011-05-15T00:00:00"/>
    <s v="First Class"/>
    <s v="EH-14005"/>
    <s v="Erica Hernandez"/>
    <x v="2"/>
    <s v="United States"/>
    <s v="Hialeah"/>
    <x v="2"/>
    <n v="33012"/>
    <x v="0"/>
    <s v="OFF-BI-10004519"/>
    <x v="1"/>
    <x v="8"/>
    <s v="GBC DocuBind P100 Manual Binding Machine"/>
    <n v="398.35200000000003"/>
    <n v="8"/>
    <n v="0.7"/>
    <n v="-331.95999999999992"/>
  </r>
  <r>
    <n v="1889"/>
    <x v="923"/>
    <x v="2"/>
    <x v="618"/>
    <d v="2011-10-22T00:00:00"/>
    <s v="First Class"/>
    <s v="TB-21520"/>
    <s v="Tracy Blumstein"/>
    <x v="0"/>
    <s v="United States"/>
    <s v="Fairfield"/>
    <x v="24"/>
    <n v="45014"/>
    <x v="3"/>
    <s v="OFF-AP-10004708"/>
    <x v="1"/>
    <x v="9"/>
    <s v="Fellowes Superior 10 Outlet Split Surge Protector"/>
    <n v="121.79200000000002"/>
    <n v="4"/>
    <n v="0.2"/>
    <n v="13.701599999999988"/>
  </r>
  <r>
    <n v="1890"/>
    <x v="923"/>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x v="924"/>
    <x v="2"/>
    <x v="619"/>
    <d v="2011-03-18T00:00:00"/>
    <s v="Standard Class"/>
    <s v="DK-13225"/>
    <s v="Dean Katz"/>
    <x v="1"/>
    <s v="United States"/>
    <s v="Huntington Beach"/>
    <x v="1"/>
    <n v="92646"/>
    <x v="1"/>
    <s v="OFF-PA-10001204"/>
    <x v="1"/>
    <x v="10"/>
    <s v="Xerox 1972"/>
    <n v="10.56"/>
    <n v="2"/>
    <n v="0"/>
    <n v="4.7519999999999998"/>
  </r>
  <r>
    <n v="1892"/>
    <x v="924"/>
    <x v="2"/>
    <x v="619"/>
    <d v="2011-03-18T00:00:00"/>
    <s v="Standard Class"/>
    <s v="DK-13225"/>
    <s v="Dean Katz"/>
    <x v="1"/>
    <s v="United States"/>
    <s v="Huntington Beach"/>
    <x v="1"/>
    <n v="92646"/>
    <x v="1"/>
    <s v="OFF-AR-10003723"/>
    <x v="1"/>
    <x v="6"/>
    <s v="Avery Hi-Liter Fluorescent Desk Style Markers"/>
    <n v="3.38"/>
    <n v="1"/>
    <n v="0"/>
    <n v="1.2505999999999999"/>
  </r>
  <r>
    <n v="1893"/>
    <x v="925"/>
    <x v="3"/>
    <x v="66"/>
    <d v="2014-12-25T00:00:00"/>
    <s v="Second Class"/>
    <s v="JP-15520"/>
    <s v="Jeremy Pistek"/>
    <x v="0"/>
    <s v="United States"/>
    <s v="Port Orange"/>
    <x v="2"/>
    <n v="32127"/>
    <x v="0"/>
    <s v="OFF-EN-10002621"/>
    <x v="1"/>
    <x v="12"/>
    <s v="Staples"/>
    <n v="7.8239999999999998"/>
    <n v="1"/>
    <n v="0.2"/>
    <n v="2.9339999999999997"/>
  </r>
  <r>
    <n v="1894"/>
    <x v="926"/>
    <x v="0"/>
    <x v="390"/>
    <d v="2013-11-30T00:00:00"/>
    <s v="Standard Class"/>
    <s v="CD-11980"/>
    <s v="Carol Darley"/>
    <x v="0"/>
    <s v="United States"/>
    <s v="Medford"/>
    <x v="21"/>
    <n v="97504"/>
    <x v="1"/>
    <s v="OFF-PA-10000241"/>
    <x v="1"/>
    <x v="10"/>
    <s v="IBM Multi-Purpose Copy Paper, 8 1/2 x 11&quot;, Case"/>
    <n v="24.784000000000002"/>
    <n v="1"/>
    <n v="0.2"/>
    <n v="7.7449999999999983"/>
  </r>
  <r>
    <n v="1895"/>
    <x v="927"/>
    <x v="3"/>
    <x v="574"/>
    <d v="2014-12-06T00:00:00"/>
    <s v="First Class"/>
    <s v="AS-10090"/>
    <s v="Adam Shillingsburg"/>
    <x v="0"/>
    <s v="United States"/>
    <s v="Charlottesville"/>
    <x v="17"/>
    <n v="22901"/>
    <x v="0"/>
    <s v="OFF-AR-10001446"/>
    <x v="1"/>
    <x v="6"/>
    <s v="Newell 309"/>
    <n v="34.650000000000006"/>
    <n v="3"/>
    <n v="0"/>
    <n v="10.395"/>
  </r>
  <r>
    <n v="1896"/>
    <x v="928"/>
    <x v="1"/>
    <x v="620"/>
    <d v="2013-01-04T00:00:00"/>
    <s v="Standard Class"/>
    <s v="JO-15280"/>
    <s v="Jas O'Carroll"/>
    <x v="0"/>
    <s v="United States"/>
    <s v="Missoula"/>
    <x v="37"/>
    <n v="59801"/>
    <x v="1"/>
    <s v="OFF-BI-10004632"/>
    <x v="1"/>
    <x v="8"/>
    <s v="Ibico Hi-Tech Manual Binding System"/>
    <n v="487.98400000000004"/>
    <n v="2"/>
    <n v="0.2"/>
    <n v="152.49499999999998"/>
  </r>
  <r>
    <n v="1897"/>
    <x v="929"/>
    <x v="3"/>
    <x v="621"/>
    <d v="2014-10-07T00:00:00"/>
    <s v="First Class"/>
    <s v="AC-10450"/>
    <s v="Amy Cox"/>
    <x v="0"/>
    <s v="United States"/>
    <s v="Minneapolis"/>
    <x v="11"/>
    <n v="55407"/>
    <x v="2"/>
    <s v="OFF-BI-10001359"/>
    <x v="1"/>
    <x v="8"/>
    <s v="GBC DocuBind TL300 Electric Binding System"/>
    <n v="1793.98"/>
    <n v="2"/>
    <n v="0"/>
    <n v="843.17059999999992"/>
  </r>
  <r>
    <n v="1898"/>
    <x v="930"/>
    <x v="2"/>
    <x v="550"/>
    <d v="2011-09-02T00:00:00"/>
    <s v="Second Class"/>
    <s v="RA-19945"/>
    <s v="Ryan Akin"/>
    <x v="0"/>
    <s v="United States"/>
    <s v="Miami"/>
    <x v="2"/>
    <n v="33178"/>
    <x v="0"/>
    <s v="OFF-EN-10001749"/>
    <x v="1"/>
    <x v="12"/>
    <s v="Jiffy Padded Mailers with Self-Seal Closure"/>
    <n v="29.808"/>
    <n v="2"/>
    <n v="0.2"/>
    <n v="10.805399999999997"/>
  </r>
  <r>
    <n v="1899"/>
    <x v="930"/>
    <x v="2"/>
    <x v="550"/>
    <d v="2011-09-02T00:00:00"/>
    <s v="Second Class"/>
    <s v="RA-19945"/>
    <s v="Ryan Akin"/>
    <x v="0"/>
    <s v="United States"/>
    <s v="Miami"/>
    <x v="2"/>
    <n v="33178"/>
    <x v="0"/>
    <s v="OFF-BI-10004390"/>
    <x v="1"/>
    <x v="8"/>
    <s v="GBC DocuBind 200 Manual Binding Machine"/>
    <n v="505.1760000000001"/>
    <n v="4"/>
    <n v="0.7"/>
    <n v="-336.78399999999988"/>
  </r>
  <r>
    <n v="1900"/>
    <x v="930"/>
    <x v="2"/>
    <x v="550"/>
    <d v="2011-09-02T00:00:00"/>
    <s v="Second Class"/>
    <s v="RA-19945"/>
    <s v="Ryan Akin"/>
    <x v="0"/>
    <s v="United States"/>
    <s v="Miami"/>
    <x v="2"/>
    <n v="33178"/>
    <x v="0"/>
    <s v="FUR-TA-10001857"/>
    <x v="0"/>
    <x v="3"/>
    <s v="Balt Solid Wood Rectangular Table"/>
    <n v="174.05850000000001"/>
    <n v="3"/>
    <n v="0.45"/>
    <n v="-110.76450000000001"/>
  </r>
  <r>
    <n v="1901"/>
    <x v="931"/>
    <x v="0"/>
    <x v="622"/>
    <d v="2013-07-04T00:00:00"/>
    <s v="Second Class"/>
    <s v="Co-12640"/>
    <s v="Corey-Lock"/>
    <x v="0"/>
    <s v="United States"/>
    <s v="Florence"/>
    <x v="20"/>
    <n v="29501"/>
    <x v="0"/>
    <s v="OFF-ST-10000563"/>
    <x v="1"/>
    <x v="4"/>
    <s v="Fellowes Bankers Box Stor/Drawer Steel Plus"/>
    <n v="191.88"/>
    <n v="6"/>
    <n v="0"/>
    <n v="19.188000000000002"/>
  </r>
  <r>
    <n v="1902"/>
    <x v="932"/>
    <x v="0"/>
    <x v="623"/>
    <d v="2013-08-24T00:00:00"/>
    <s v="First Class"/>
    <s v="DW-13480"/>
    <s v="Dianna Wilson"/>
    <x v="2"/>
    <s v="United States"/>
    <s v="Detroit"/>
    <x v="12"/>
    <n v="48205"/>
    <x v="2"/>
    <s v="TEC-PH-10004924"/>
    <x v="2"/>
    <x v="7"/>
    <s v="SKILCRAFT Telephone Shoulder Rest, 2&quot; x 6.5&quot; x 2.5&quot;, Black"/>
    <n v="14.78"/>
    <n v="2"/>
    <n v="0"/>
    <n v="3.9906000000000006"/>
  </r>
  <r>
    <n v="1903"/>
    <x v="933"/>
    <x v="3"/>
    <x v="208"/>
    <d v="2014-10-23T00:00:00"/>
    <s v="First Class"/>
    <s v="DK-12835"/>
    <s v="Damala Kotsonis"/>
    <x v="1"/>
    <s v="United States"/>
    <s v="Springfield"/>
    <x v="21"/>
    <n v="97477"/>
    <x v="1"/>
    <s v="OFF-PA-10003953"/>
    <x v="1"/>
    <x v="10"/>
    <s v="Xerox 218"/>
    <n v="5.1840000000000011"/>
    <n v="1"/>
    <n v="0.2"/>
    <n v="1.8144"/>
  </r>
  <r>
    <n v="1904"/>
    <x v="933"/>
    <x v="3"/>
    <x v="208"/>
    <d v="2014-10-23T00:00:00"/>
    <s v="First Class"/>
    <s v="DK-12835"/>
    <s v="Damala Kotsonis"/>
    <x v="1"/>
    <s v="United States"/>
    <s v="Springfield"/>
    <x v="21"/>
    <n v="97477"/>
    <x v="1"/>
    <s v="FUR-CH-10000155"/>
    <x v="0"/>
    <x v="1"/>
    <s v="Global Comet Stacking Armless Chair"/>
    <n v="478.48"/>
    <n v="2"/>
    <n v="0.2"/>
    <n v="47.848000000000013"/>
  </r>
  <r>
    <n v="1905"/>
    <x v="933"/>
    <x v="3"/>
    <x v="208"/>
    <d v="2014-10-23T00:00:00"/>
    <s v="First Class"/>
    <s v="DK-12835"/>
    <s v="Damala Kotsonis"/>
    <x v="1"/>
    <s v="United States"/>
    <s v="Springfield"/>
    <x v="21"/>
    <n v="97477"/>
    <x v="1"/>
    <s v="TEC-AC-10003116"/>
    <x v="2"/>
    <x v="11"/>
    <s v="Memorex Froggy Flash Drive 8 GB"/>
    <n v="28.400000000000002"/>
    <n v="2"/>
    <n v="0.2"/>
    <n v="6.7449999999999983"/>
  </r>
  <r>
    <n v="1906"/>
    <x v="934"/>
    <x v="3"/>
    <x v="208"/>
    <d v="2014-10-25T00:00:00"/>
    <s v="First Class"/>
    <s v="MD-17860"/>
    <s v="Michael Dominguez"/>
    <x v="1"/>
    <s v="United States"/>
    <s v="Indianapolis"/>
    <x v="14"/>
    <n v="46203"/>
    <x v="2"/>
    <s v="OFF-ST-10002743"/>
    <x v="1"/>
    <x v="4"/>
    <s v="SAFCO Boltless Steel Shelving"/>
    <n v="909.12"/>
    <n v="8"/>
    <n v="0"/>
    <n v="9.091199999999958"/>
  </r>
  <r>
    <n v="1907"/>
    <x v="935"/>
    <x v="0"/>
    <x v="624"/>
    <d v="2013-05-22T00:00:00"/>
    <s v="Standard Class"/>
    <s v="RP-19855"/>
    <s v="Roy Phan"/>
    <x v="1"/>
    <s v="United States"/>
    <s v="Apopka"/>
    <x v="2"/>
    <n v="32712"/>
    <x v="0"/>
    <s v="OFF-BI-10001757"/>
    <x v="1"/>
    <x v="8"/>
    <s v="Pressboard Hanging Data Binders for Unburst Sheets"/>
    <n v="2.9520000000000004"/>
    <n v="2"/>
    <n v="0.7"/>
    <n v="-2.1648000000000005"/>
  </r>
  <r>
    <n v="1908"/>
    <x v="935"/>
    <x v="0"/>
    <x v="624"/>
    <d v="2013-05-22T00:00:00"/>
    <s v="Standard Class"/>
    <s v="RP-19855"/>
    <s v="Roy Phan"/>
    <x v="1"/>
    <s v="United States"/>
    <s v="Apopka"/>
    <x v="2"/>
    <n v="32712"/>
    <x v="0"/>
    <s v="OFF-BI-10000069"/>
    <x v="1"/>
    <x v="8"/>
    <s v="GBC Prepunched Paper, 19-Hole, for Binding Systems, 24-lb"/>
    <n v="27.018000000000008"/>
    <n v="6"/>
    <n v="0.7"/>
    <n v="-21.61440000000001"/>
  </r>
  <r>
    <n v="1909"/>
    <x v="936"/>
    <x v="1"/>
    <x v="302"/>
    <d v="2012-02-04T00:00:00"/>
    <s v="First Class"/>
    <s v="RW-19540"/>
    <s v="Rick Wilson"/>
    <x v="1"/>
    <s v="United States"/>
    <s v="Los Angeles"/>
    <x v="1"/>
    <n v="90008"/>
    <x v="1"/>
    <s v="FUR-FU-10004093"/>
    <x v="0"/>
    <x v="5"/>
    <s v="Hand-Finished Solid Wood Document Frame"/>
    <n v="136.91999999999999"/>
    <n v="4"/>
    <n v="0"/>
    <n v="41.075999999999993"/>
  </r>
  <r>
    <n v="1910"/>
    <x v="937"/>
    <x v="3"/>
    <x v="404"/>
    <d v="2014-12-24T00:00:00"/>
    <s v="Standard Class"/>
    <s v="DB-13660"/>
    <s v="Duane Benoit"/>
    <x v="0"/>
    <s v="United States"/>
    <s v="Oceanside"/>
    <x v="15"/>
    <n v="11572"/>
    <x v="3"/>
    <s v="FUR-FU-10001037"/>
    <x v="0"/>
    <x v="5"/>
    <s v="DAX Charcoal/Nickel-Tone Document Frame, 5 x 7"/>
    <n v="18.96"/>
    <n v="2"/>
    <n v="0"/>
    <n v="8.532"/>
  </r>
  <r>
    <n v="1911"/>
    <x v="938"/>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x v="939"/>
    <x v="3"/>
    <x v="445"/>
    <d v="2014-07-07T00:00:00"/>
    <s v="Second Class"/>
    <s v="FH-14275"/>
    <s v="Frank Hawley"/>
    <x v="1"/>
    <s v="United States"/>
    <s v="Houston"/>
    <x v="5"/>
    <n v="77041"/>
    <x v="2"/>
    <s v="OFF-PA-10001878"/>
    <x v="1"/>
    <x v="10"/>
    <s v="Xerox 1891"/>
    <n v="273.89600000000002"/>
    <n v="7"/>
    <n v="0.2"/>
    <n v="92.43989999999998"/>
  </r>
  <r>
    <n v="1913"/>
    <x v="939"/>
    <x v="3"/>
    <x v="445"/>
    <d v="2014-07-07T00:00:00"/>
    <s v="Second Class"/>
    <s v="FH-14275"/>
    <s v="Frank Hawley"/>
    <x v="1"/>
    <s v="United States"/>
    <s v="Houston"/>
    <x v="5"/>
    <n v="77041"/>
    <x v="2"/>
    <s v="TEC-MA-10003674"/>
    <x v="2"/>
    <x v="15"/>
    <s v="Hewlett-Packard Deskjet 5550 Printer"/>
    <n v="597.13200000000006"/>
    <n v="3"/>
    <n v="0.4"/>
    <n v="49.760999999999967"/>
  </r>
  <r>
    <n v="1914"/>
    <x v="940"/>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x v="941"/>
    <x v="3"/>
    <x v="504"/>
    <d v="2014-05-06T00:00:00"/>
    <s v="Standard Class"/>
    <s v="AS-10630"/>
    <s v="Ann Steele"/>
    <x v="2"/>
    <s v="United States"/>
    <s v="Boynton Beach"/>
    <x v="2"/>
    <n v="33437"/>
    <x v="0"/>
    <s v="OFF-LA-10003190"/>
    <x v="1"/>
    <x v="2"/>
    <s v="Avery 474"/>
    <n v="4.6079999999999997"/>
    <n v="2"/>
    <n v="0.2"/>
    <n v="1.6704000000000001"/>
  </r>
  <r>
    <n v="1916"/>
    <x v="941"/>
    <x v="3"/>
    <x v="504"/>
    <d v="2014-05-06T00:00:00"/>
    <s v="Standard Class"/>
    <s v="AS-10630"/>
    <s v="Ann Steele"/>
    <x v="2"/>
    <s v="United States"/>
    <s v="Boynton Beach"/>
    <x v="2"/>
    <n v="33437"/>
    <x v="0"/>
    <s v="OFF-AR-10002280"/>
    <x v="1"/>
    <x v="6"/>
    <s v="Staples"/>
    <n v="15.528"/>
    <n v="3"/>
    <n v="0.2"/>
    <n v="4.8524999999999991"/>
  </r>
  <r>
    <n v="1917"/>
    <x v="941"/>
    <x v="3"/>
    <x v="504"/>
    <d v="2014-05-06T00:00:00"/>
    <s v="Standard Class"/>
    <s v="AS-10630"/>
    <s v="Ann Steele"/>
    <x v="2"/>
    <s v="United States"/>
    <s v="Boynton Beach"/>
    <x v="2"/>
    <n v="33437"/>
    <x v="0"/>
    <s v="OFF-LA-10001569"/>
    <x v="1"/>
    <x v="2"/>
    <s v="Avery 499"/>
    <n v="11.952000000000002"/>
    <n v="3"/>
    <n v="0.2"/>
    <n v="3.8843999999999994"/>
  </r>
  <r>
    <n v="1918"/>
    <x v="942"/>
    <x v="1"/>
    <x v="627"/>
    <d v="2012-11-14T00:00:00"/>
    <s v="Standard Class"/>
    <s v="HA-14905"/>
    <s v="Helen Abelman"/>
    <x v="0"/>
    <s v="United States"/>
    <s v="Franklin"/>
    <x v="31"/>
    <n v="2038"/>
    <x v="3"/>
    <s v="OFF-AR-10001573"/>
    <x v="1"/>
    <x v="6"/>
    <s v="American Pencil"/>
    <n v="11.65"/>
    <n v="5"/>
    <n v="0"/>
    <n v="3.3784999999999989"/>
  </r>
  <r>
    <n v="1919"/>
    <x v="943"/>
    <x v="1"/>
    <x v="628"/>
    <d v="2012-11-01T00:00:00"/>
    <s v="Second Class"/>
    <s v="CH-12070"/>
    <s v="Cathy Hwang"/>
    <x v="2"/>
    <s v="United States"/>
    <s v="Detroit"/>
    <x v="12"/>
    <n v="48227"/>
    <x v="2"/>
    <s v="TEC-PH-10001809"/>
    <x v="2"/>
    <x v="7"/>
    <s v="Panasonic KX T7736-B Digital phone"/>
    <n v="299.89999999999998"/>
    <n v="2"/>
    <n v="0"/>
    <n v="74.974999999999994"/>
  </r>
  <r>
    <n v="1920"/>
    <x v="944"/>
    <x v="3"/>
    <x v="629"/>
    <d v="2014-08-20T00:00:00"/>
    <s v="First Class"/>
    <s v="EH-13765"/>
    <s v="Edward Hooks"/>
    <x v="1"/>
    <s v="United States"/>
    <s v="Watertown"/>
    <x v="15"/>
    <n v="13601"/>
    <x v="3"/>
    <s v="OFF-BI-10003091"/>
    <x v="1"/>
    <x v="8"/>
    <s v="GBC DocuBind TL200 Manual Binding Machine"/>
    <n v="895.92"/>
    <n v="5"/>
    <n v="0.2"/>
    <n v="302.37299999999993"/>
  </r>
  <r>
    <n v="1921"/>
    <x v="944"/>
    <x v="3"/>
    <x v="629"/>
    <d v="2014-08-20T00:00:00"/>
    <s v="First Class"/>
    <s v="EH-13765"/>
    <s v="Edward Hooks"/>
    <x v="1"/>
    <s v="United States"/>
    <s v="Watertown"/>
    <x v="15"/>
    <n v="13601"/>
    <x v="3"/>
    <s v="FUR-CH-10003981"/>
    <x v="0"/>
    <x v="1"/>
    <s v="Global Commerce Series Low-Back Swivel/Tilt Chairs"/>
    <n v="462.56400000000002"/>
    <n v="2"/>
    <n v="0.1"/>
    <n v="97.652399999999943"/>
  </r>
  <r>
    <n v="1922"/>
    <x v="945"/>
    <x v="1"/>
    <x v="292"/>
    <d v="2012-10-09T00:00:00"/>
    <s v="Standard Class"/>
    <s v="MZ-17515"/>
    <s v="Mary Zewe"/>
    <x v="1"/>
    <s v="United States"/>
    <s v="Reading"/>
    <x v="9"/>
    <n v="19601"/>
    <x v="3"/>
    <s v="OFF-ST-10002562"/>
    <x v="1"/>
    <x v="4"/>
    <s v="Staples"/>
    <n v="15.008000000000003"/>
    <n v="2"/>
    <n v="0.2"/>
    <n v="1.5007999999999999"/>
  </r>
  <r>
    <n v="1923"/>
    <x v="946"/>
    <x v="0"/>
    <x v="630"/>
    <d v="2013-07-11T00:00:00"/>
    <s v="Second Class"/>
    <s v="SC-20230"/>
    <s v="Scot Coram"/>
    <x v="1"/>
    <s v="United States"/>
    <s v="Arlington"/>
    <x v="5"/>
    <n v="76017"/>
    <x v="2"/>
    <s v="TEC-PH-10004345"/>
    <x v="2"/>
    <x v="7"/>
    <s v="Cisco SPA 502G IP Phone"/>
    <n v="863.6400000000001"/>
    <n v="9"/>
    <n v="0.2"/>
    <n v="107.95499999999998"/>
  </r>
  <r>
    <n v="1924"/>
    <x v="946"/>
    <x v="0"/>
    <x v="630"/>
    <d v="2013-07-11T00:00:00"/>
    <s v="Second Class"/>
    <s v="SC-20230"/>
    <s v="Scot Coram"/>
    <x v="1"/>
    <s v="United States"/>
    <s v="Arlington"/>
    <x v="5"/>
    <n v="76017"/>
    <x v="2"/>
    <s v="OFF-AR-10000588"/>
    <x v="1"/>
    <x v="6"/>
    <s v="Newell 345"/>
    <n v="47.616"/>
    <n v="3"/>
    <n v="0.2"/>
    <n v="3.571200000000001"/>
  </r>
  <r>
    <n v="1925"/>
    <x v="947"/>
    <x v="3"/>
    <x v="256"/>
    <d v="2014-12-08T00:00:00"/>
    <s v="Second Class"/>
    <s v="NP-18325"/>
    <s v="Naresj Patel"/>
    <x v="0"/>
    <s v="United States"/>
    <s v="San Diego"/>
    <x v="1"/>
    <n v="92024"/>
    <x v="1"/>
    <s v="OFF-PA-10003039"/>
    <x v="1"/>
    <x v="10"/>
    <s v="Xerox 1960"/>
    <n v="92.94"/>
    <n v="3"/>
    <n v="0"/>
    <n v="41.822999999999993"/>
  </r>
  <r>
    <n v="1926"/>
    <x v="948"/>
    <x v="3"/>
    <x v="631"/>
    <d v="2014-03-14T00:00:00"/>
    <s v="Standard Class"/>
    <s v="LW-16990"/>
    <s v="Lindsay Williams"/>
    <x v="1"/>
    <s v="United States"/>
    <s v="San Francisco"/>
    <x v="1"/>
    <n v="94110"/>
    <x v="1"/>
    <s v="TEC-AC-10001908"/>
    <x v="2"/>
    <x v="11"/>
    <s v="Logitech Wireless Headset h800"/>
    <n v="199.98"/>
    <n v="2"/>
    <n v="0"/>
    <n v="69.992999999999995"/>
  </r>
  <r>
    <n v="1927"/>
    <x v="949"/>
    <x v="0"/>
    <x v="632"/>
    <d v="2013-06-16T00:00:00"/>
    <s v="Standard Class"/>
    <s v="GM-14680"/>
    <s v="Greg Matthias"/>
    <x v="0"/>
    <s v="United States"/>
    <s v="Los Angeles"/>
    <x v="1"/>
    <n v="90045"/>
    <x v="1"/>
    <s v="TEC-PH-10001198"/>
    <x v="2"/>
    <x v="7"/>
    <s v="Avaya 4621SW VoIP phone"/>
    <n v="177.48000000000002"/>
    <n v="3"/>
    <n v="0.2"/>
    <n v="19.966499999999982"/>
  </r>
  <r>
    <n v="1928"/>
    <x v="950"/>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x v="951"/>
    <x v="3"/>
    <x v="633"/>
    <d v="2014-03-19T00:00:00"/>
    <s v="Second Class"/>
    <s v="VM-21685"/>
    <s v="Valerie Mitchum"/>
    <x v="2"/>
    <s v="United States"/>
    <s v="Seattle"/>
    <x v="4"/>
    <n v="98105"/>
    <x v="1"/>
    <s v="OFF-PA-10001972"/>
    <x v="1"/>
    <x v="10"/>
    <s v="Xerox 214"/>
    <n v="6.48"/>
    <n v="1"/>
    <n v="0"/>
    <n v="3.1104000000000003"/>
  </r>
  <r>
    <n v="1930"/>
    <x v="951"/>
    <x v="3"/>
    <x v="633"/>
    <d v="2014-03-19T00:00:00"/>
    <s v="Second Class"/>
    <s v="VM-21685"/>
    <s v="Valerie Mitchum"/>
    <x v="2"/>
    <s v="United States"/>
    <s v="Seattle"/>
    <x v="4"/>
    <n v="98105"/>
    <x v="1"/>
    <s v="OFF-ST-10004180"/>
    <x v="1"/>
    <x v="4"/>
    <s v="Safco Commercial Shelving"/>
    <n v="46.51"/>
    <n v="1"/>
    <n v="0"/>
    <n v="1.8603999999999985"/>
  </r>
  <r>
    <n v="1931"/>
    <x v="951"/>
    <x v="3"/>
    <x v="633"/>
    <d v="2014-03-19T00:00:00"/>
    <s v="Second Class"/>
    <s v="VM-21685"/>
    <s v="Valerie Mitchum"/>
    <x v="2"/>
    <s v="United States"/>
    <s v="Seattle"/>
    <x v="4"/>
    <n v="98105"/>
    <x v="1"/>
    <s v="TEC-PH-10004165"/>
    <x v="2"/>
    <x v="7"/>
    <s v="Mitel MiVoice 5330e IP Phone"/>
    <n v="659.97600000000011"/>
    <n v="3"/>
    <n v="0.2"/>
    <n v="49.498199999999969"/>
  </r>
  <r>
    <n v="1932"/>
    <x v="952"/>
    <x v="0"/>
    <x v="581"/>
    <d v="2013-11-30T00:00:00"/>
    <s v="Second Class"/>
    <s v="CC-12670"/>
    <s v="Craig Carreira"/>
    <x v="0"/>
    <s v="United States"/>
    <s v="Scottsdale"/>
    <x v="16"/>
    <n v="85254"/>
    <x v="1"/>
    <s v="TEC-PH-10002483"/>
    <x v="2"/>
    <x v="7"/>
    <s v="Motorola Moto X"/>
    <n v="271.99200000000002"/>
    <n v="1"/>
    <n v="0.2"/>
    <n v="23.799300000000002"/>
  </r>
  <r>
    <n v="1933"/>
    <x v="953"/>
    <x v="3"/>
    <x v="634"/>
    <d v="2014-08-11T00:00:00"/>
    <s v="Second Class"/>
    <s v="SV-20365"/>
    <s v="Seth Vernon"/>
    <x v="0"/>
    <s v="United States"/>
    <s v="Lafayette"/>
    <x v="28"/>
    <n v="70506"/>
    <x v="0"/>
    <s v="FUR-BO-10000468"/>
    <x v="0"/>
    <x v="0"/>
    <s v="O'Sullivan 2-Shelf Heavy-Duty Bookcases"/>
    <n v="145.74"/>
    <n v="3"/>
    <n v="0"/>
    <n v="23.318400000000011"/>
  </r>
  <r>
    <n v="1934"/>
    <x v="953"/>
    <x v="3"/>
    <x v="634"/>
    <d v="2014-08-11T00:00:00"/>
    <s v="Second Class"/>
    <s v="SV-20365"/>
    <s v="Seth Vernon"/>
    <x v="0"/>
    <s v="United States"/>
    <s v="Lafayette"/>
    <x v="28"/>
    <n v="70506"/>
    <x v="0"/>
    <s v="FUR-FU-10001706"/>
    <x v="0"/>
    <x v="5"/>
    <s v="Longer-Life Soft White Bulbs"/>
    <n v="15.4"/>
    <n v="5"/>
    <n v="0"/>
    <n v="7.3919999999999995"/>
  </r>
  <r>
    <n v="1935"/>
    <x v="954"/>
    <x v="3"/>
    <x v="344"/>
    <d v="2014-12-04T00:00:00"/>
    <s v="Standard Class"/>
    <s v="LW-16990"/>
    <s v="Lindsay Williams"/>
    <x v="1"/>
    <s v="United States"/>
    <s v="San Francisco"/>
    <x v="1"/>
    <n v="94109"/>
    <x v="1"/>
    <s v="OFF-PA-10003129"/>
    <x v="1"/>
    <x v="10"/>
    <s v="Tops White Computer Printout Paper"/>
    <n v="244.54999999999998"/>
    <n v="5"/>
    <n v="0"/>
    <n v="114.93849999999998"/>
  </r>
  <r>
    <n v="1936"/>
    <x v="954"/>
    <x v="3"/>
    <x v="344"/>
    <d v="2014-12-04T00:00:00"/>
    <s v="Standard Class"/>
    <s v="LW-16990"/>
    <s v="Lindsay Williams"/>
    <x v="1"/>
    <s v="United States"/>
    <s v="San Francisco"/>
    <x v="1"/>
    <n v="94109"/>
    <x v="1"/>
    <s v="TEC-AC-10001284"/>
    <x v="2"/>
    <x v="11"/>
    <s v="Enermax Briskie RF Wireless Keyboard and Mouse Combo"/>
    <n v="166.16"/>
    <n v="8"/>
    <n v="0"/>
    <n v="59.817599999999999"/>
  </r>
  <r>
    <n v="1937"/>
    <x v="955"/>
    <x v="1"/>
    <x v="442"/>
    <d v="2012-05-27T00:00:00"/>
    <s v="Second Class"/>
    <s v="NP-18685"/>
    <s v="Nora Pelletier"/>
    <x v="2"/>
    <s v="United States"/>
    <s v="San Francisco"/>
    <x v="1"/>
    <n v="94109"/>
    <x v="1"/>
    <s v="FUR-FU-10002268"/>
    <x v="0"/>
    <x v="5"/>
    <s v="Ultra Door Push Plate"/>
    <n v="14.73"/>
    <n v="3"/>
    <n v="0"/>
    <n v="4.8608999999999991"/>
  </r>
  <r>
    <n v="1938"/>
    <x v="956"/>
    <x v="0"/>
    <x v="630"/>
    <d v="2013-07-13T00:00:00"/>
    <s v="Standard Class"/>
    <s v="JE-15715"/>
    <s v="Joe Elijah"/>
    <x v="0"/>
    <s v="United States"/>
    <s v="Broomfield"/>
    <x v="22"/>
    <n v="80020"/>
    <x v="1"/>
    <s v="OFF-BI-10002082"/>
    <x v="1"/>
    <x v="8"/>
    <s v="GBC Twin Loop Wire Binding Elements"/>
    <n v="19.968000000000004"/>
    <n v="2"/>
    <n v="0.7"/>
    <n v="-13.311999999999998"/>
  </r>
  <r>
    <n v="1939"/>
    <x v="956"/>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x v="956"/>
    <x v="0"/>
    <x v="630"/>
    <d v="2013-07-13T00:00:00"/>
    <s v="Standard Class"/>
    <s v="JE-15715"/>
    <s v="Joe Elijah"/>
    <x v="0"/>
    <s v="United States"/>
    <s v="Broomfield"/>
    <x v="22"/>
    <n v="80020"/>
    <x v="1"/>
    <s v="OFF-BI-10001634"/>
    <x v="1"/>
    <x v="8"/>
    <s v="Wilson Jones Active Use Binders"/>
    <n v="8.7360000000000024"/>
    <n v="4"/>
    <n v="0.7"/>
    <n v="-6.1151999999999997"/>
  </r>
  <r>
    <n v="1941"/>
    <x v="956"/>
    <x v="0"/>
    <x v="630"/>
    <d v="2013-07-13T00:00:00"/>
    <s v="Standard Class"/>
    <s v="JE-15715"/>
    <s v="Joe Elijah"/>
    <x v="0"/>
    <s v="United States"/>
    <s v="Broomfield"/>
    <x v="22"/>
    <n v="80020"/>
    <x v="1"/>
    <s v="FUR-CH-10004287"/>
    <x v="0"/>
    <x v="1"/>
    <s v="SAFCO Arco Folding Chair"/>
    <n v="662.88"/>
    <n v="3"/>
    <n v="0.2"/>
    <n v="74.573999999999955"/>
  </r>
  <r>
    <n v="1942"/>
    <x v="957"/>
    <x v="3"/>
    <x v="635"/>
    <d v="2014-09-02T00:00:00"/>
    <s v="First Class"/>
    <s v="CP-12085"/>
    <s v="Cathy Prescott"/>
    <x v="1"/>
    <s v="United States"/>
    <s v="Quincy"/>
    <x v="10"/>
    <n v="62301"/>
    <x v="2"/>
    <s v="OFF-LA-10004544"/>
    <x v="1"/>
    <x v="2"/>
    <s v="Avery 505"/>
    <n v="47.360000000000007"/>
    <n v="4"/>
    <n v="0.2"/>
    <n v="17.759999999999998"/>
  </r>
  <r>
    <n v="1943"/>
    <x v="957"/>
    <x v="3"/>
    <x v="635"/>
    <d v="2014-09-02T00:00:00"/>
    <s v="First Class"/>
    <s v="CP-12085"/>
    <s v="Cathy Prescott"/>
    <x v="1"/>
    <s v="United States"/>
    <s v="Quincy"/>
    <x v="10"/>
    <n v="62301"/>
    <x v="2"/>
    <s v="OFF-ST-10004507"/>
    <x v="1"/>
    <x v="4"/>
    <s v="Advantus Rolling Storage Box"/>
    <n v="27.439999999999998"/>
    <n v="2"/>
    <n v="0.2"/>
    <n v="2.4009999999999998"/>
  </r>
  <r>
    <n v="1944"/>
    <x v="957"/>
    <x v="3"/>
    <x v="635"/>
    <d v="2014-09-02T00:00:00"/>
    <s v="First Class"/>
    <s v="CP-12085"/>
    <s v="Cathy Prescott"/>
    <x v="1"/>
    <s v="United States"/>
    <s v="Quincy"/>
    <x v="10"/>
    <n v="62301"/>
    <x v="2"/>
    <s v="OFF-BI-10002012"/>
    <x v="1"/>
    <x v="8"/>
    <s v="Wilson Jones Easy Flow II Sheet Lifters"/>
    <n v="3.2399999999999993"/>
    <n v="9"/>
    <n v="0.8"/>
    <n v="-5.1840000000000011"/>
  </r>
  <r>
    <n v="1945"/>
    <x v="958"/>
    <x v="0"/>
    <x v="23"/>
    <d v="2013-06-27T00:00:00"/>
    <s v="Standard Class"/>
    <s v="EA-14035"/>
    <s v="Erin Ashbrook"/>
    <x v="1"/>
    <s v="United States"/>
    <s v="Carrollton"/>
    <x v="5"/>
    <n v="75007"/>
    <x v="2"/>
    <s v="TEC-AC-10001109"/>
    <x v="2"/>
    <x v="11"/>
    <s v="Logitech Trackman Marble Mouse"/>
    <n v="95.968000000000004"/>
    <n v="4"/>
    <n v="0.2"/>
    <n v="26.391200000000001"/>
  </r>
  <r>
    <n v="1946"/>
    <x v="958"/>
    <x v="0"/>
    <x v="23"/>
    <d v="2013-06-27T00:00:00"/>
    <s v="Standard Class"/>
    <s v="EA-14035"/>
    <s v="Erin Ashbrook"/>
    <x v="1"/>
    <s v="United States"/>
    <s v="Carrollton"/>
    <x v="5"/>
    <n v="75007"/>
    <x v="2"/>
    <s v="OFF-PA-10000809"/>
    <x v="1"/>
    <x v="10"/>
    <s v="Xerox 206"/>
    <n v="10.368000000000002"/>
    <n v="2"/>
    <n v="0.2"/>
    <n v="3.6288"/>
  </r>
  <r>
    <n v="1947"/>
    <x v="959"/>
    <x v="3"/>
    <x v="264"/>
    <d v="2014-09-07T00:00:00"/>
    <s v="Standard Class"/>
    <s v="AC-10615"/>
    <s v="Ann Chong"/>
    <x v="1"/>
    <s v="United States"/>
    <s v="New York City"/>
    <x v="15"/>
    <n v="10009"/>
    <x v="3"/>
    <s v="OFF-AR-10000658"/>
    <x v="1"/>
    <x v="6"/>
    <s v="Newell 324"/>
    <n v="23.1"/>
    <n v="2"/>
    <n v="0"/>
    <n v="6.468"/>
  </r>
  <r>
    <n v="1948"/>
    <x v="959"/>
    <x v="3"/>
    <x v="264"/>
    <d v="2014-09-07T00:00:00"/>
    <s v="Standard Class"/>
    <s v="AC-10615"/>
    <s v="Ann Chong"/>
    <x v="1"/>
    <s v="United States"/>
    <s v="New York City"/>
    <x v="15"/>
    <n v="10009"/>
    <x v="3"/>
    <s v="FUR-FU-10001196"/>
    <x v="0"/>
    <x v="5"/>
    <s v="DAX Cubicle Frames - 8x10"/>
    <n v="11.54"/>
    <n v="2"/>
    <n v="0"/>
    <n v="3.4619999999999997"/>
  </r>
  <r>
    <n v="1949"/>
    <x v="959"/>
    <x v="3"/>
    <x v="264"/>
    <d v="2014-09-07T00:00:00"/>
    <s v="Standard Class"/>
    <s v="AC-10615"/>
    <s v="Ann Chong"/>
    <x v="1"/>
    <s v="United States"/>
    <s v="New York City"/>
    <x v="15"/>
    <n v="10009"/>
    <x v="3"/>
    <s v="FUR-TA-10001889"/>
    <x v="0"/>
    <x v="3"/>
    <s v="Bush Advantage Collection Racetrack Conference Table"/>
    <n v="254.52599999999998"/>
    <n v="1"/>
    <n v="0.4"/>
    <n v="-93.3262"/>
  </r>
  <r>
    <n v="1950"/>
    <x v="959"/>
    <x v="3"/>
    <x v="264"/>
    <d v="2014-09-07T00:00:00"/>
    <s v="Standard Class"/>
    <s v="AC-10615"/>
    <s v="Ann Chong"/>
    <x v="1"/>
    <s v="United States"/>
    <s v="New York City"/>
    <x v="15"/>
    <n v="10009"/>
    <x v="3"/>
    <s v="OFF-AP-10000358"/>
    <x v="1"/>
    <x v="9"/>
    <s v="Fellowes Basic Home/Office Series Surge Protectors"/>
    <n v="12.98"/>
    <n v="1"/>
    <n v="0"/>
    <n v="3.7641999999999989"/>
  </r>
  <r>
    <n v="1951"/>
    <x v="959"/>
    <x v="3"/>
    <x v="264"/>
    <d v="2014-09-07T00:00:00"/>
    <s v="Standard Class"/>
    <s v="AC-10615"/>
    <s v="Ann Chong"/>
    <x v="1"/>
    <s v="United States"/>
    <s v="New York City"/>
    <x v="15"/>
    <n v="10009"/>
    <x v="3"/>
    <s v="OFF-BI-10004970"/>
    <x v="1"/>
    <x v="8"/>
    <s v="ACCOHIDE 3-Ring Binder, Blue, 1&quot;"/>
    <n v="26.432000000000002"/>
    <n v="8"/>
    <n v="0.2"/>
    <n v="8.9207999999999998"/>
  </r>
  <r>
    <n v="1952"/>
    <x v="959"/>
    <x v="3"/>
    <x v="264"/>
    <d v="2014-09-07T00:00:00"/>
    <s v="Standard Class"/>
    <s v="AC-10615"/>
    <s v="Ann Chong"/>
    <x v="1"/>
    <s v="United States"/>
    <s v="New York City"/>
    <x v="15"/>
    <n v="10009"/>
    <x v="3"/>
    <s v="TEC-PH-10003885"/>
    <x v="2"/>
    <x v="7"/>
    <s v="Cisco SPA508G"/>
    <n v="197.96999999999997"/>
    <n v="3"/>
    <n v="0"/>
    <n v="57.41129999999999"/>
  </r>
  <r>
    <n v="1953"/>
    <x v="959"/>
    <x v="3"/>
    <x v="264"/>
    <d v="2014-09-07T00:00:00"/>
    <s v="Standard Class"/>
    <s v="AC-10615"/>
    <s v="Ann Chong"/>
    <x v="1"/>
    <s v="United States"/>
    <s v="New York City"/>
    <x v="15"/>
    <n v="10009"/>
    <x v="3"/>
    <s v="OFF-LA-10001641"/>
    <x v="1"/>
    <x v="2"/>
    <s v="Avery 518"/>
    <n v="18.899999999999999"/>
    <n v="6"/>
    <n v="0"/>
    <n v="9.0719999999999992"/>
  </r>
  <r>
    <n v="1954"/>
    <x v="959"/>
    <x v="3"/>
    <x v="264"/>
    <d v="2014-09-07T00:00:00"/>
    <s v="Standard Class"/>
    <s v="AC-10615"/>
    <s v="Ann Chong"/>
    <x v="1"/>
    <s v="United States"/>
    <s v="New York City"/>
    <x v="15"/>
    <n v="10009"/>
    <x v="3"/>
    <s v="FUR-CH-10003379"/>
    <x v="0"/>
    <x v="1"/>
    <s v="Global Commerce Series High-Back Swivel/Tilt Chairs"/>
    <n v="1282.4100000000001"/>
    <n v="5"/>
    <n v="0.1"/>
    <n v="213.73500000000001"/>
  </r>
  <r>
    <n v="1955"/>
    <x v="959"/>
    <x v="3"/>
    <x v="264"/>
    <d v="2014-09-07T00:00:00"/>
    <s v="Standard Class"/>
    <s v="AC-10615"/>
    <s v="Ann Chong"/>
    <x v="1"/>
    <s v="United States"/>
    <s v="New York City"/>
    <x v="15"/>
    <n v="10009"/>
    <x v="3"/>
    <s v="OFF-AR-10004582"/>
    <x v="1"/>
    <x v="6"/>
    <s v="BIC Brite Liner Grip Highlighters"/>
    <n v="4.92"/>
    <n v="3"/>
    <n v="0"/>
    <n v="2.2139999999999995"/>
  </r>
  <r>
    <n v="1956"/>
    <x v="959"/>
    <x v="3"/>
    <x v="264"/>
    <d v="2014-09-07T00:00:00"/>
    <s v="Standard Class"/>
    <s v="AC-10615"/>
    <s v="Ann Chong"/>
    <x v="1"/>
    <s v="United States"/>
    <s v="New York City"/>
    <x v="15"/>
    <n v="10009"/>
    <x v="3"/>
    <s v="TEC-AC-10002842"/>
    <x v="2"/>
    <x v="11"/>
    <s v="WD My Passport Ultra 2TB Portable External Hard Drive"/>
    <n v="238"/>
    <n v="2"/>
    <n v="0"/>
    <n v="38.080000000000013"/>
  </r>
  <r>
    <n v="1957"/>
    <x v="959"/>
    <x v="3"/>
    <x v="264"/>
    <d v="2014-09-07T00:00:00"/>
    <s v="Standard Class"/>
    <s v="AC-10615"/>
    <s v="Ann Chong"/>
    <x v="1"/>
    <s v="United States"/>
    <s v="New York City"/>
    <x v="15"/>
    <n v="10009"/>
    <x v="3"/>
    <s v="TEC-AC-10000109"/>
    <x v="2"/>
    <x v="11"/>
    <s v="Sony Micro Vault Click 16 GB USB 2.0 Flash Drive"/>
    <n v="167.97"/>
    <n v="3"/>
    <n v="0"/>
    <n v="40.31280000000001"/>
  </r>
  <r>
    <n v="1958"/>
    <x v="959"/>
    <x v="3"/>
    <x v="264"/>
    <d v="2014-09-07T00:00:00"/>
    <s v="Standard Class"/>
    <s v="AC-10615"/>
    <s v="Ann Chong"/>
    <x v="1"/>
    <s v="United States"/>
    <s v="New York City"/>
    <x v="15"/>
    <n v="10009"/>
    <x v="3"/>
    <s v="OFF-PA-10003893"/>
    <x v="1"/>
    <x v="10"/>
    <s v="Xerox 1962"/>
    <n v="17.12"/>
    <n v="4"/>
    <n v="0"/>
    <n v="7.7039999999999988"/>
  </r>
  <r>
    <n v="1959"/>
    <x v="960"/>
    <x v="3"/>
    <x v="18"/>
    <d v="2014-09-16T00:00:00"/>
    <s v="Second Class"/>
    <s v="RW-19690"/>
    <s v="Robert Waldorf"/>
    <x v="0"/>
    <s v="United States"/>
    <s v="Springfield"/>
    <x v="25"/>
    <n v="65807"/>
    <x v="2"/>
    <s v="OFF-BI-10003669"/>
    <x v="1"/>
    <x v="8"/>
    <s v="3M Organizer Strips"/>
    <n v="16.200000000000003"/>
    <n v="3"/>
    <n v="0"/>
    <n v="7.7759999999999998"/>
  </r>
  <r>
    <n v="1960"/>
    <x v="960"/>
    <x v="3"/>
    <x v="18"/>
    <d v="2014-09-16T00:00:00"/>
    <s v="Second Class"/>
    <s v="RW-19690"/>
    <s v="Robert Waldorf"/>
    <x v="0"/>
    <s v="United States"/>
    <s v="Springfield"/>
    <x v="25"/>
    <n v="65807"/>
    <x v="2"/>
    <s v="OFF-AP-10004785"/>
    <x v="1"/>
    <x v="9"/>
    <s v="Holmes Replacement Filter for HEPA Air Cleaner, Medium Room"/>
    <n v="33.99"/>
    <n v="3"/>
    <n v="0"/>
    <n v="14.615700000000004"/>
  </r>
  <r>
    <n v="1961"/>
    <x v="960"/>
    <x v="3"/>
    <x v="18"/>
    <d v="2014-09-16T00:00:00"/>
    <s v="Second Class"/>
    <s v="RW-19690"/>
    <s v="Robert Waldorf"/>
    <x v="0"/>
    <s v="United States"/>
    <s v="Springfield"/>
    <x v="25"/>
    <n v="65807"/>
    <x v="2"/>
    <s v="TEC-AC-10003023"/>
    <x v="2"/>
    <x v="11"/>
    <s v="Logitech G105 Gaming Keyboard"/>
    <n v="296.84999999999997"/>
    <n v="5"/>
    <n v="0"/>
    <n v="53.432999999999993"/>
  </r>
  <r>
    <n v="1962"/>
    <x v="960"/>
    <x v="3"/>
    <x v="18"/>
    <d v="2014-09-16T00:00:00"/>
    <s v="Second Class"/>
    <s v="RW-19690"/>
    <s v="Robert Waldorf"/>
    <x v="0"/>
    <s v="United States"/>
    <s v="Springfield"/>
    <x v="25"/>
    <n v="65807"/>
    <x v="2"/>
    <s v="TEC-AC-10002217"/>
    <x v="2"/>
    <x v="11"/>
    <s v="Imation Clip USB flash drive - 8 GB"/>
    <n v="112.80000000000001"/>
    <n v="6"/>
    <n v="0"/>
    <n v="6.7680000000000007"/>
  </r>
  <r>
    <n v="1963"/>
    <x v="960"/>
    <x v="3"/>
    <x v="18"/>
    <d v="2014-09-16T00:00:00"/>
    <s v="Second Class"/>
    <s v="RW-19690"/>
    <s v="Robert Waldorf"/>
    <x v="0"/>
    <s v="United States"/>
    <s v="Springfield"/>
    <x v="25"/>
    <n v="65807"/>
    <x v="2"/>
    <s v="OFF-BI-10002954"/>
    <x v="1"/>
    <x v="8"/>
    <s v="Newell 3-Hole Punched Plastic Slotted Magazine Holders for Binders"/>
    <n v="13.71"/>
    <n v="3"/>
    <n v="0"/>
    <n v="6.5808"/>
  </r>
  <r>
    <n v="1964"/>
    <x v="960"/>
    <x v="3"/>
    <x v="18"/>
    <d v="2014-09-16T00:00:00"/>
    <s v="Second Class"/>
    <s v="RW-19690"/>
    <s v="Robert Waldorf"/>
    <x v="0"/>
    <s v="United States"/>
    <s v="Springfield"/>
    <x v="25"/>
    <n v="65807"/>
    <x v="2"/>
    <s v="OFF-PA-10002586"/>
    <x v="1"/>
    <x v="10"/>
    <s v="Xerox 1970"/>
    <n v="24.900000000000002"/>
    <n v="5"/>
    <n v="0"/>
    <n v="11.703000000000001"/>
  </r>
  <r>
    <n v="1965"/>
    <x v="960"/>
    <x v="3"/>
    <x v="18"/>
    <d v="2014-09-16T00:00:00"/>
    <s v="Second Class"/>
    <s v="RW-19690"/>
    <s v="Robert Waldorf"/>
    <x v="0"/>
    <s v="United States"/>
    <s v="Springfield"/>
    <x v="25"/>
    <n v="65807"/>
    <x v="2"/>
    <s v="OFF-ST-10000025"/>
    <x v="1"/>
    <x v="4"/>
    <s v="Fellowes Stor/Drawer Steel Plus Storage Drawers"/>
    <n v="286.29000000000002"/>
    <n v="3"/>
    <n v="0"/>
    <n v="17.177399999999977"/>
  </r>
  <r>
    <n v="1966"/>
    <x v="960"/>
    <x v="3"/>
    <x v="18"/>
    <d v="2014-09-16T00:00:00"/>
    <s v="Second Class"/>
    <s v="RW-19690"/>
    <s v="Robert Waldorf"/>
    <x v="0"/>
    <s v="United States"/>
    <s v="Springfield"/>
    <x v="25"/>
    <n v="65807"/>
    <x v="2"/>
    <s v="OFF-AP-10003281"/>
    <x v="1"/>
    <x v="9"/>
    <s v="Acco 6 Outlet Guardian Standard Surge Suppressor"/>
    <n v="24.18"/>
    <n v="2"/>
    <n v="0"/>
    <n v="7.2539999999999978"/>
  </r>
  <r>
    <n v="1967"/>
    <x v="961"/>
    <x v="3"/>
    <x v="202"/>
    <d v="2014-12-29T00:00:00"/>
    <s v="Standard Class"/>
    <s v="DB-13210"/>
    <s v="Dean Braden"/>
    <x v="0"/>
    <s v="United States"/>
    <s v="Paterson"/>
    <x v="30"/>
    <n v="7501"/>
    <x v="3"/>
    <s v="TEC-PH-10002103"/>
    <x v="2"/>
    <x v="7"/>
    <s v="Jabra SPEAK 410"/>
    <n v="281.96999999999997"/>
    <n v="3"/>
    <n v="0"/>
    <n v="78.951599999999999"/>
  </r>
  <r>
    <n v="1968"/>
    <x v="96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x v="961"/>
    <x v="3"/>
    <x v="202"/>
    <d v="2014-12-29T00:00:00"/>
    <s v="Standard Class"/>
    <s v="DB-13210"/>
    <s v="Dean Braden"/>
    <x v="0"/>
    <s v="United States"/>
    <s v="Paterson"/>
    <x v="30"/>
    <n v="7501"/>
    <x v="3"/>
    <s v="OFF-PA-10001144"/>
    <x v="1"/>
    <x v="10"/>
    <s v="Xerox 1913"/>
    <n v="166.44"/>
    <n v="3"/>
    <n v="0"/>
    <n v="79.891199999999998"/>
  </r>
  <r>
    <n v="1970"/>
    <x v="962"/>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x v="963"/>
    <x v="3"/>
    <x v="636"/>
    <d v="2014-05-12T00:00:00"/>
    <s v="Standard Class"/>
    <s v="ML-17755"/>
    <s v="Max Ludwig"/>
    <x v="2"/>
    <s v="United States"/>
    <s v="Chicago"/>
    <x v="10"/>
    <n v="60623"/>
    <x v="2"/>
    <s v="OFF-AR-10004752"/>
    <x v="1"/>
    <x v="6"/>
    <s v="Blackstonian Pencils"/>
    <n v="6.4080000000000004"/>
    <n v="3"/>
    <n v="0.2"/>
    <n v="0.64079999999999981"/>
  </r>
  <r>
    <n v="1972"/>
    <x v="963"/>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x v="964"/>
    <x v="2"/>
    <x v="637"/>
    <d v="2011-12-19T00:00:00"/>
    <s v="Standard Class"/>
    <s v="JD-16015"/>
    <s v="Joy Daniels"/>
    <x v="0"/>
    <s v="United States"/>
    <s v="Chicago"/>
    <x v="10"/>
    <n v="60610"/>
    <x v="2"/>
    <s v="OFF-BI-10001249"/>
    <x v="1"/>
    <x v="8"/>
    <s v="Avery Heavy-Duty EZD View Binder with Locking Rings"/>
    <n v="5.1039999999999992"/>
    <n v="4"/>
    <n v="0.8"/>
    <n v="-8.6768000000000018"/>
  </r>
  <r>
    <n v="1974"/>
    <x v="964"/>
    <x v="2"/>
    <x v="637"/>
    <d v="2011-12-19T00:00:00"/>
    <s v="Standard Class"/>
    <s v="JD-16015"/>
    <s v="Joy Daniels"/>
    <x v="0"/>
    <s v="United States"/>
    <s v="Chicago"/>
    <x v="10"/>
    <n v="60610"/>
    <x v="2"/>
    <s v="OFF-FA-10003059"/>
    <x v="1"/>
    <x v="13"/>
    <s v="Assorted Color Push Pins"/>
    <n v="2.8960000000000004"/>
    <n v="2"/>
    <n v="0.2"/>
    <n v="0.4705999999999998"/>
  </r>
  <r>
    <n v="1975"/>
    <x v="964"/>
    <x v="2"/>
    <x v="637"/>
    <d v="2011-12-19T00:00:00"/>
    <s v="Standard Class"/>
    <s v="JD-16015"/>
    <s v="Joy Daniels"/>
    <x v="0"/>
    <s v="United States"/>
    <s v="Chicago"/>
    <x v="10"/>
    <n v="60610"/>
    <x v="2"/>
    <s v="TEC-AC-10002718"/>
    <x v="2"/>
    <x v="11"/>
    <s v="Belkin Standard 104 key USB Keyboard"/>
    <n v="35.016000000000005"/>
    <n v="3"/>
    <n v="0.2"/>
    <n v="-2.188500000000003"/>
  </r>
  <r>
    <n v="1976"/>
    <x v="965"/>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x v="965"/>
    <x v="2"/>
    <x v="638"/>
    <d v="2011-10-20T00:00:00"/>
    <s v="Second Class"/>
    <s v="AS-10225"/>
    <s v="Alan Schoenberger"/>
    <x v="1"/>
    <s v="United States"/>
    <s v="Montgomery"/>
    <x v="19"/>
    <n v="36116"/>
    <x v="0"/>
    <s v="TEC-PH-10002352"/>
    <x v="2"/>
    <x v="7"/>
    <s v="Avaya IP Phone 1140E VoIP phone"/>
    <n v="1394.95"/>
    <n v="5"/>
    <n v="0"/>
    <n v="362.68699999999995"/>
  </r>
  <r>
    <n v="1978"/>
    <x v="965"/>
    <x v="2"/>
    <x v="638"/>
    <d v="2011-10-20T00:00:00"/>
    <s v="Second Class"/>
    <s v="AS-10225"/>
    <s v="Alan Schoenberger"/>
    <x v="1"/>
    <s v="United States"/>
    <s v="Montgomery"/>
    <x v="19"/>
    <n v="36116"/>
    <x v="0"/>
    <s v="FUR-CH-10003774"/>
    <x v="0"/>
    <x v="1"/>
    <s v="Global Wood Trimmed Manager's Task Chair, Khaki"/>
    <n v="545.88"/>
    <n v="6"/>
    <n v="0"/>
    <n v="70.964399999999983"/>
  </r>
  <r>
    <n v="1979"/>
    <x v="966"/>
    <x v="1"/>
    <x v="412"/>
    <d v="2012-05-12T00:00:00"/>
    <s v="Standard Class"/>
    <s v="AA-10375"/>
    <s v="Allen Armold"/>
    <x v="0"/>
    <s v="United States"/>
    <s v="Salem"/>
    <x v="21"/>
    <n v="97301"/>
    <x v="1"/>
    <s v="OFF-AR-10000127"/>
    <x v="1"/>
    <x v="6"/>
    <s v="Newell 321"/>
    <n v="5.2480000000000002"/>
    <n v="2"/>
    <n v="0.2"/>
    <n v="0.59039999999999915"/>
  </r>
  <r>
    <n v="1980"/>
    <x v="967"/>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x v="967"/>
    <x v="0"/>
    <x v="167"/>
    <d v="2013-04-15T00:00:00"/>
    <s v="Same Day"/>
    <s v="KT-16465"/>
    <s v="Kean Takahito"/>
    <x v="0"/>
    <s v="United States"/>
    <s v="Glendale"/>
    <x v="16"/>
    <n v="85301"/>
    <x v="1"/>
    <s v="OFF-ST-10001228"/>
    <x v="1"/>
    <x v="4"/>
    <s v="Fellowes Personal Hanging Folder Files, Navy"/>
    <n v="42.975999999999999"/>
    <n v="4"/>
    <n v="0.2"/>
    <n v="4.2976000000000028"/>
  </r>
  <r>
    <n v="1982"/>
    <x v="968"/>
    <x v="1"/>
    <x v="639"/>
    <d v="2012-12-16T00:00:00"/>
    <s v="Second Class"/>
    <s v="MM-18280"/>
    <s v="Muhammed MacIntyre"/>
    <x v="1"/>
    <s v="United States"/>
    <s v="Columbus"/>
    <x v="32"/>
    <n v="31907"/>
    <x v="0"/>
    <s v="OFF-BI-10004187"/>
    <x v="1"/>
    <x v="8"/>
    <s v="Staples"/>
    <n v="3.76"/>
    <n v="2"/>
    <n v="0"/>
    <n v="1.8047999999999997"/>
  </r>
  <r>
    <n v="1983"/>
    <x v="969"/>
    <x v="2"/>
    <x v="640"/>
    <d v="2011-12-09T00:00:00"/>
    <s v="Standard Class"/>
    <s v="NG-18430"/>
    <s v="Nathan Gelder"/>
    <x v="0"/>
    <s v="United States"/>
    <s v="Oklahoma City"/>
    <x v="26"/>
    <n v="73120"/>
    <x v="2"/>
    <s v="TEC-PH-10003811"/>
    <x v="2"/>
    <x v="7"/>
    <s v="Jabra Supreme Plus Driver Edition Headset"/>
    <n v="479.96"/>
    <n v="4"/>
    <n v="0"/>
    <n v="134.3888"/>
  </r>
  <r>
    <n v="1984"/>
    <x v="970"/>
    <x v="2"/>
    <x v="641"/>
    <d v="2011-11-27T00:00:00"/>
    <s v="Second Class"/>
    <s v="LW-16825"/>
    <s v="Laurel Workman"/>
    <x v="1"/>
    <s v="United States"/>
    <s v="Brentwood"/>
    <x v="1"/>
    <n v="94513"/>
    <x v="1"/>
    <s v="OFF-AP-10000240"/>
    <x v="1"/>
    <x v="9"/>
    <s v="Belkin F9G930V10-GRY 9 Outlet Surge"/>
    <n v="320.88"/>
    <n v="6"/>
    <n v="0"/>
    <n v="93.055199999999957"/>
  </r>
  <r>
    <n v="1985"/>
    <x v="970"/>
    <x v="2"/>
    <x v="641"/>
    <d v="2011-11-27T00:00:00"/>
    <s v="Second Class"/>
    <s v="LW-16825"/>
    <s v="Laurel Workman"/>
    <x v="1"/>
    <s v="United States"/>
    <s v="Brentwood"/>
    <x v="1"/>
    <n v="94513"/>
    <x v="1"/>
    <s v="FUR-FU-10001940"/>
    <x v="0"/>
    <x v="5"/>
    <s v="Staples"/>
    <n v="23.88"/>
    <n v="3"/>
    <n v="0"/>
    <n v="10.507200000000001"/>
  </r>
  <r>
    <n v="1986"/>
    <x v="970"/>
    <x v="2"/>
    <x v="641"/>
    <d v="2011-11-27T00:00:00"/>
    <s v="Second Class"/>
    <s v="LW-16825"/>
    <s v="Laurel Workman"/>
    <x v="1"/>
    <s v="United States"/>
    <s v="Brentwood"/>
    <x v="1"/>
    <n v="94513"/>
    <x v="1"/>
    <s v="OFF-PA-10000575"/>
    <x v="1"/>
    <x v="10"/>
    <s v="Wirebound Message Books, Four 2 3/4 x 5 White Forms per Page"/>
    <n v="26.76"/>
    <n v="4"/>
    <n v="0"/>
    <n v="12.3096"/>
  </r>
  <r>
    <n v="1987"/>
    <x v="971"/>
    <x v="0"/>
    <x v="197"/>
    <d v="2013-07-28T00:00:00"/>
    <s v="First Class"/>
    <s v="CB-12415"/>
    <s v="Christy Brittain"/>
    <x v="0"/>
    <s v="United States"/>
    <s v="Columbus"/>
    <x v="24"/>
    <n v="43229"/>
    <x v="3"/>
    <s v="TEC-CO-10001449"/>
    <x v="2"/>
    <x v="16"/>
    <s v="Hewlett Packard LaserJet 3310 Copier"/>
    <n v="1439.9759999999999"/>
    <n v="4"/>
    <n v="0.4"/>
    <n v="191.99680000000001"/>
  </r>
  <r>
    <n v="1988"/>
    <x v="972"/>
    <x v="1"/>
    <x v="529"/>
    <d v="2012-11-13T00:00:00"/>
    <s v="Standard Class"/>
    <s v="AS-10090"/>
    <s v="Adam Shillingsburg"/>
    <x v="0"/>
    <s v="United States"/>
    <s v="Springfield"/>
    <x v="25"/>
    <n v="65807"/>
    <x v="2"/>
    <s v="OFF-BI-10002393"/>
    <x v="1"/>
    <x v="8"/>
    <s v="Binder Posts"/>
    <n v="17.22"/>
    <n v="3"/>
    <n v="0"/>
    <n v="7.9212000000000007"/>
  </r>
  <r>
    <n v="1989"/>
    <x v="972"/>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x v="972"/>
    <x v="1"/>
    <x v="529"/>
    <d v="2012-11-13T00:00:00"/>
    <s v="Standard Class"/>
    <s v="AS-10090"/>
    <s v="Adam Shillingsburg"/>
    <x v="0"/>
    <s v="United States"/>
    <s v="Springfield"/>
    <x v="25"/>
    <n v="65807"/>
    <x v="2"/>
    <s v="OFF-EN-10000781"/>
    <x v="1"/>
    <x v="12"/>
    <s v="#10- 4 1/8&quot; x 9 1/2&quot; Recycled Envelopes"/>
    <n v="26.22"/>
    <n v="3"/>
    <n v="0"/>
    <n v="12.323399999999999"/>
  </r>
  <r>
    <n v="1991"/>
    <x v="972"/>
    <x v="1"/>
    <x v="529"/>
    <d v="2012-11-13T00:00:00"/>
    <s v="Standard Class"/>
    <s v="AS-10090"/>
    <s v="Adam Shillingsburg"/>
    <x v="0"/>
    <s v="United States"/>
    <s v="Springfield"/>
    <x v="25"/>
    <n v="65807"/>
    <x v="2"/>
    <s v="OFF-PA-10002160"/>
    <x v="1"/>
    <x v="10"/>
    <s v="Xerox 1978"/>
    <n v="17.34"/>
    <n v="3"/>
    <n v="0"/>
    <n v="8.4966000000000008"/>
  </r>
  <r>
    <n v="1992"/>
    <x v="973"/>
    <x v="3"/>
    <x v="642"/>
    <d v="2014-03-01T00:00:00"/>
    <s v="Standard Class"/>
    <s v="CB-12415"/>
    <s v="Christy Brittain"/>
    <x v="0"/>
    <s v="United States"/>
    <s v="Philadelphia"/>
    <x v="9"/>
    <n v="19134"/>
    <x v="3"/>
    <s v="OFF-BI-10004970"/>
    <x v="1"/>
    <x v="8"/>
    <s v="ACCOHIDE 3-Ring Binder, Blue, 1&quot;"/>
    <n v="4.9560000000000004"/>
    <n v="4"/>
    <n v="0.7"/>
    <n v="-3.7995999999999981"/>
  </r>
  <r>
    <n v="1993"/>
    <x v="974"/>
    <x v="3"/>
    <x v="643"/>
    <d v="2014-07-03T00:00:00"/>
    <s v="Standard Class"/>
    <s v="ML-17755"/>
    <s v="Max Ludwig"/>
    <x v="2"/>
    <s v="United States"/>
    <s v="Springfield"/>
    <x v="21"/>
    <n v="97477"/>
    <x v="1"/>
    <s v="OFF-LA-10003923"/>
    <x v="1"/>
    <x v="2"/>
    <s v="Alphabetical Labels for Top Tab Filing"/>
    <n v="71.040000000000006"/>
    <n v="6"/>
    <n v="0.2"/>
    <n v="26.640000000000004"/>
  </r>
  <r>
    <n v="1994"/>
    <x v="974"/>
    <x v="3"/>
    <x v="643"/>
    <d v="2014-07-03T00:00:00"/>
    <s v="Standard Class"/>
    <s v="ML-17755"/>
    <s v="Max Ludwig"/>
    <x v="2"/>
    <s v="United States"/>
    <s v="Springfield"/>
    <x v="21"/>
    <n v="97477"/>
    <x v="1"/>
    <s v="OFF-AR-10002257"/>
    <x v="1"/>
    <x v="6"/>
    <s v="Eldon Spacemaker Box, Quick-Snap Lid, Clear"/>
    <n v="5.3440000000000003"/>
    <n v="2"/>
    <n v="0.2"/>
    <n v="0.73479999999999923"/>
  </r>
  <r>
    <n v="1995"/>
    <x v="974"/>
    <x v="3"/>
    <x v="643"/>
    <d v="2014-07-03T00:00:00"/>
    <s v="Standard Class"/>
    <s v="ML-17755"/>
    <s v="Max Ludwig"/>
    <x v="2"/>
    <s v="United States"/>
    <s v="Springfield"/>
    <x v="21"/>
    <n v="97477"/>
    <x v="1"/>
    <s v="OFF-FA-10004395"/>
    <x v="1"/>
    <x v="13"/>
    <s v="Plymouth Boxed Rubber Bands by Plymouth"/>
    <n v="11.304"/>
    <n v="3"/>
    <n v="0.2"/>
    <n v="-2.1194999999999999"/>
  </r>
  <r>
    <n v="1996"/>
    <x v="975"/>
    <x v="3"/>
    <x v="574"/>
    <d v="2014-12-05T00:00:00"/>
    <s v="Second Class"/>
    <s v="JS-16030"/>
    <s v="Joy Smith"/>
    <x v="0"/>
    <s v="United States"/>
    <s v="Houston"/>
    <x v="5"/>
    <n v="77036"/>
    <x v="2"/>
    <s v="OFF-AP-10002534"/>
    <x v="1"/>
    <x v="9"/>
    <s v="3.6 Cubic Foot Counter Height Office Refrigerator"/>
    <n v="294.61999999999995"/>
    <n v="5"/>
    <n v="0.8"/>
    <n v="-766.01199999999994"/>
  </r>
  <r>
    <n v="1997"/>
    <x v="975"/>
    <x v="3"/>
    <x v="574"/>
    <d v="2014-12-05T00:00:00"/>
    <s v="Second Class"/>
    <s v="JS-16030"/>
    <s v="Joy Smith"/>
    <x v="0"/>
    <s v="United States"/>
    <s v="Houston"/>
    <x v="5"/>
    <n v="77036"/>
    <x v="2"/>
    <s v="FUR-FU-10004020"/>
    <x v="0"/>
    <x v="5"/>
    <s v="Advantus Panel Wall Acrylic Frame"/>
    <n v="8.7520000000000007"/>
    <n v="4"/>
    <n v="0.6"/>
    <n v="-3.719599999999998"/>
  </r>
  <r>
    <n v="1998"/>
    <x v="976"/>
    <x v="2"/>
    <x v="644"/>
    <d v="2011-02-10T00:00:00"/>
    <s v="First Class"/>
    <s v="ND-18460"/>
    <s v="Neil Ducich"/>
    <x v="1"/>
    <s v="United States"/>
    <s v="Chesapeake"/>
    <x v="17"/>
    <n v="23320"/>
    <x v="0"/>
    <s v="OFF-LA-10002787"/>
    <x v="1"/>
    <x v="2"/>
    <s v="Avery 480"/>
    <n v="15"/>
    <n v="4"/>
    <n v="0"/>
    <n v="7.1999999999999993"/>
  </r>
  <r>
    <n v="1999"/>
    <x v="976"/>
    <x v="2"/>
    <x v="644"/>
    <d v="2011-02-10T00:00:00"/>
    <s v="First Class"/>
    <s v="ND-18460"/>
    <s v="Neil Ducich"/>
    <x v="1"/>
    <s v="United States"/>
    <s v="Chesapeake"/>
    <x v="17"/>
    <n v="23320"/>
    <x v="0"/>
    <s v="TEC-PH-10003645"/>
    <x v="2"/>
    <x v="7"/>
    <s v="Aastra 57i VoIP phone"/>
    <n v="161.61000000000001"/>
    <n v="1"/>
    <n v="0"/>
    <n v="42.018600000000006"/>
  </r>
  <r>
    <n v="2000"/>
    <x v="976"/>
    <x v="2"/>
    <x v="644"/>
    <d v="2011-02-10T00:00:00"/>
    <s v="First Class"/>
    <s v="ND-18460"/>
    <s v="Neil Ducich"/>
    <x v="1"/>
    <s v="United States"/>
    <s v="Chesapeake"/>
    <x v="17"/>
    <n v="23320"/>
    <x v="0"/>
    <s v="TEC-PH-10001615"/>
    <x v="2"/>
    <x v="7"/>
    <s v="AT&amp;T CL82213"/>
    <n v="144.94999999999999"/>
    <n v="5"/>
    <n v="0"/>
    <n v="42.035499999999985"/>
  </r>
  <r>
    <n v="2001"/>
    <x v="977"/>
    <x v="3"/>
    <x v="645"/>
    <d v="2014-04-19T00:00:00"/>
    <s v="Standard Class"/>
    <s v="LW-17215"/>
    <s v="Luke Weiss"/>
    <x v="0"/>
    <s v="United States"/>
    <s v="Pasadena"/>
    <x v="1"/>
    <n v="91104"/>
    <x v="1"/>
    <s v="TEC-AC-10001767"/>
    <x v="2"/>
    <x v="11"/>
    <s v="SanDisk Ultra 64 GB MicroSDHC Class 10 Memory Card"/>
    <n v="199.95000000000002"/>
    <n v="5"/>
    <n v="0"/>
    <n v="21.994499999999988"/>
  </r>
  <r>
    <n v="2002"/>
    <x v="977"/>
    <x v="3"/>
    <x v="645"/>
    <d v="2014-04-19T00:00:00"/>
    <s v="Standard Class"/>
    <s v="LW-17215"/>
    <s v="Luke Weiss"/>
    <x v="0"/>
    <s v="United States"/>
    <s v="Pasadena"/>
    <x v="1"/>
    <n v="91104"/>
    <x v="1"/>
    <s v="OFF-AR-10001221"/>
    <x v="1"/>
    <x v="6"/>
    <s v="Dixon Ticonderoga Erasable Colored Pencil Set, 12-Color"/>
    <n v="41.86"/>
    <n v="7"/>
    <n v="0"/>
    <n v="14.232399999999998"/>
  </r>
  <r>
    <n v="2003"/>
    <x v="978"/>
    <x v="3"/>
    <x v="53"/>
    <d v="2014-12-29T00:00:00"/>
    <s v="Second Class"/>
    <s v="JW-15955"/>
    <s v="Joni Wasserman"/>
    <x v="0"/>
    <s v="United States"/>
    <s v="Louisville"/>
    <x v="0"/>
    <n v="40214"/>
    <x v="0"/>
    <s v="OFF-ST-10000563"/>
    <x v="1"/>
    <x v="4"/>
    <s v="Fellowes Bankers Box Stor/Drawer Steel Plus"/>
    <n v="95.94"/>
    <n v="3"/>
    <n v="0"/>
    <n v="9.5940000000000012"/>
  </r>
  <r>
    <n v="2004"/>
    <x v="978"/>
    <x v="3"/>
    <x v="53"/>
    <d v="2014-12-29T00:00:00"/>
    <s v="Second Class"/>
    <s v="JW-15955"/>
    <s v="Joni Wasserman"/>
    <x v="0"/>
    <s v="United States"/>
    <s v="Louisville"/>
    <x v="0"/>
    <n v="40214"/>
    <x v="0"/>
    <s v="FUR-CH-10001146"/>
    <x v="0"/>
    <x v="1"/>
    <s v="Global Value Mid-Back Manager's Chair, Gray"/>
    <n v="304.45"/>
    <n v="5"/>
    <n v="0"/>
    <n v="76.112499999999983"/>
  </r>
  <r>
    <n v="2005"/>
    <x v="979"/>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x v="980"/>
    <x v="2"/>
    <x v="520"/>
    <d v="2012-01-04T00:00:00"/>
    <s v="Standard Class"/>
    <s v="RW-19630"/>
    <s v="Rob Williams"/>
    <x v="1"/>
    <s v="United States"/>
    <s v="Columbia"/>
    <x v="25"/>
    <n v="65203"/>
    <x v="2"/>
    <s v="OFF-AR-10000034"/>
    <x v="1"/>
    <x v="6"/>
    <s v="BIC Brite Liner Grip Highlighters, Assorted, 5/Pack"/>
    <n v="29.68"/>
    <n v="7"/>
    <n v="0"/>
    <n v="11.575199999999999"/>
  </r>
  <r>
    <n v="2007"/>
    <x v="980"/>
    <x v="2"/>
    <x v="520"/>
    <d v="2012-01-04T00:00:00"/>
    <s v="Standard Class"/>
    <s v="RW-19630"/>
    <s v="Rob Williams"/>
    <x v="1"/>
    <s v="United States"/>
    <s v="Columbia"/>
    <x v="25"/>
    <n v="65203"/>
    <x v="2"/>
    <s v="TEC-AC-10000290"/>
    <x v="2"/>
    <x v="11"/>
    <s v="Sabrent 4-Port USB 2.0 Hub"/>
    <n v="47.53"/>
    <n v="7"/>
    <n v="0"/>
    <n v="16.160200000000003"/>
  </r>
  <r>
    <n v="2008"/>
    <x v="981"/>
    <x v="3"/>
    <x v="646"/>
    <d v="2014-08-05T00:00:00"/>
    <s v="First Class"/>
    <s v="CM-12190"/>
    <s v="Charlotte Melton"/>
    <x v="0"/>
    <s v="United States"/>
    <s v="Chicago"/>
    <x v="10"/>
    <n v="60623"/>
    <x v="2"/>
    <s v="FUR-BO-10003034"/>
    <x v="0"/>
    <x v="0"/>
    <s v="O'Sullivan Elevations Bookcase, Cherry Finish"/>
    <n v="183.37199999999999"/>
    <n v="2"/>
    <n v="0.3"/>
    <n v="-36.674399999999991"/>
  </r>
  <r>
    <n v="2009"/>
    <x v="982"/>
    <x v="2"/>
    <x v="647"/>
    <d v="2011-11-21T00:00:00"/>
    <s v="Standard Class"/>
    <s v="JF-15190"/>
    <s v="Jamie Frazer"/>
    <x v="0"/>
    <s v="United States"/>
    <s v="Johnson City"/>
    <x v="18"/>
    <n v="37604"/>
    <x v="0"/>
    <s v="OFF-AR-10001315"/>
    <x v="1"/>
    <x v="6"/>
    <s v="Newell 310"/>
    <n v="4.2240000000000002"/>
    <n v="3"/>
    <n v="0.2"/>
    <n v="0.47519999999999984"/>
  </r>
  <r>
    <n v="2010"/>
    <x v="982"/>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x v="982"/>
    <x v="2"/>
    <x v="647"/>
    <d v="2011-11-21T00:00:00"/>
    <s v="Standard Class"/>
    <s v="JF-15190"/>
    <s v="Jamie Frazer"/>
    <x v="0"/>
    <s v="United States"/>
    <s v="Johnson City"/>
    <x v="18"/>
    <n v="37604"/>
    <x v="0"/>
    <s v="OFF-PA-10002137"/>
    <x v="1"/>
    <x v="10"/>
    <s v="Southworth 100% Résumé Paper, 24lb."/>
    <n v="24.896000000000001"/>
    <n v="4"/>
    <n v="0.2"/>
    <n v="7.7799999999999976"/>
  </r>
  <r>
    <n v="2012"/>
    <x v="983"/>
    <x v="1"/>
    <x v="555"/>
    <d v="2012-12-11T00:00:00"/>
    <s v="Same Day"/>
    <s v="SC-20800"/>
    <s v="Stuart Calhoun"/>
    <x v="0"/>
    <s v="United States"/>
    <s v="Houston"/>
    <x v="5"/>
    <n v="77041"/>
    <x v="2"/>
    <s v="TEC-AC-10001606"/>
    <x v="2"/>
    <x v="11"/>
    <s v="Logitech Wireless Performance Mouse MX for PC and Mac"/>
    <n v="159.98400000000001"/>
    <n v="2"/>
    <n v="0.2"/>
    <n v="35.996400000000001"/>
  </r>
  <r>
    <n v="2013"/>
    <x v="983"/>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x v="984"/>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x v="984"/>
    <x v="0"/>
    <x v="31"/>
    <d v="2013-09-24T00:00:00"/>
    <s v="Standard Class"/>
    <s v="AM-10705"/>
    <s v="Anne McFarland"/>
    <x v="0"/>
    <s v="United States"/>
    <s v="Auburn"/>
    <x v="19"/>
    <n v="36830"/>
    <x v="0"/>
    <s v="OFF-PA-10000533"/>
    <x v="1"/>
    <x v="10"/>
    <s v="Southworth Parchment Paper &amp; Envelopes"/>
    <n v="13.08"/>
    <n v="2"/>
    <n v="0"/>
    <n v="6.0167999999999999"/>
  </r>
  <r>
    <n v="2016"/>
    <x v="984"/>
    <x v="0"/>
    <x v="31"/>
    <d v="2013-09-24T00:00:00"/>
    <s v="Standard Class"/>
    <s v="AM-10705"/>
    <s v="Anne McFarland"/>
    <x v="0"/>
    <s v="United States"/>
    <s v="Auburn"/>
    <x v="19"/>
    <n v="36830"/>
    <x v="0"/>
    <s v="OFF-ST-10003716"/>
    <x v="1"/>
    <x v="4"/>
    <s v="Tennsco Double-Tier Lockers"/>
    <n v="900.08"/>
    <n v="4"/>
    <n v="0"/>
    <n v="117.0104"/>
  </r>
  <r>
    <n v="2017"/>
    <x v="985"/>
    <x v="1"/>
    <x v="531"/>
    <d v="2012-03-23T00:00:00"/>
    <s v="Standard Class"/>
    <s v="BK-11260"/>
    <s v="Berenike Kampe"/>
    <x v="0"/>
    <s v="United States"/>
    <s v="San Bernardino"/>
    <x v="1"/>
    <n v="92404"/>
    <x v="1"/>
    <s v="OFF-BI-10000088"/>
    <x v="1"/>
    <x v="8"/>
    <s v="GBC Imprintable Covers"/>
    <n v="17.568000000000001"/>
    <n v="2"/>
    <n v="0.2"/>
    <n v="6.3684000000000003"/>
  </r>
  <r>
    <n v="2018"/>
    <x v="985"/>
    <x v="1"/>
    <x v="531"/>
    <d v="2012-03-23T00:00:00"/>
    <s v="Standard Class"/>
    <s v="BK-11260"/>
    <s v="Berenike Kampe"/>
    <x v="0"/>
    <s v="United States"/>
    <s v="San Bernardino"/>
    <x v="1"/>
    <n v="92404"/>
    <x v="1"/>
    <s v="OFF-LA-10000240"/>
    <x v="1"/>
    <x v="2"/>
    <s v="Self-Adhesive Address Labels for Typewriters by Universal"/>
    <n v="14.62"/>
    <n v="2"/>
    <n v="0"/>
    <n v="6.8713999999999995"/>
  </r>
  <r>
    <n v="2019"/>
    <x v="985"/>
    <x v="1"/>
    <x v="531"/>
    <d v="2012-03-23T00:00:00"/>
    <s v="Standard Class"/>
    <s v="BK-11260"/>
    <s v="Berenike Kampe"/>
    <x v="0"/>
    <s v="United States"/>
    <s v="San Bernardino"/>
    <x v="1"/>
    <n v="92404"/>
    <x v="1"/>
    <s v="OFF-SU-10001165"/>
    <x v="1"/>
    <x v="14"/>
    <s v="Acme Elite Stainless Steel Scissors"/>
    <n v="33.36"/>
    <n v="4"/>
    <n v="0"/>
    <n v="8.6736000000000004"/>
  </r>
  <r>
    <n v="2020"/>
    <x v="985"/>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x v="986"/>
    <x v="0"/>
    <x v="251"/>
    <d v="2013-09-22T00:00:00"/>
    <s v="First Class"/>
    <s v="RH-19510"/>
    <s v="Rick Huthwaite"/>
    <x v="2"/>
    <s v="United States"/>
    <s v="Providence"/>
    <x v="34"/>
    <n v="2908"/>
    <x v="3"/>
    <s v="OFF-ST-10001490"/>
    <x v="1"/>
    <x v="4"/>
    <s v="Hot File 7-Pocket, Floor Stand"/>
    <n v="1606.23"/>
    <n v="9"/>
    <n v="0"/>
    <n v="481.86899999999986"/>
  </r>
  <r>
    <n v="2022"/>
    <x v="986"/>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x v="986"/>
    <x v="0"/>
    <x v="251"/>
    <d v="2013-09-22T00:00:00"/>
    <s v="First Class"/>
    <s v="RH-19510"/>
    <s v="Rick Huthwaite"/>
    <x v="2"/>
    <s v="United States"/>
    <s v="Providence"/>
    <x v="34"/>
    <n v="2908"/>
    <x v="3"/>
    <s v="OFF-BI-10004826"/>
    <x v="1"/>
    <x v="8"/>
    <s v="JM Magazine Binder"/>
    <n v="49.53"/>
    <n v="3"/>
    <n v="0"/>
    <n v="23.774400000000004"/>
  </r>
  <r>
    <n v="2024"/>
    <x v="986"/>
    <x v="0"/>
    <x v="251"/>
    <d v="2013-09-22T00:00:00"/>
    <s v="First Class"/>
    <s v="RH-19510"/>
    <s v="Rick Huthwaite"/>
    <x v="2"/>
    <s v="United States"/>
    <s v="Providence"/>
    <x v="34"/>
    <n v="2908"/>
    <x v="3"/>
    <s v="FUR-CH-10004675"/>
    <x v="0"/>
    <x v="1"/>
    <s v="Lifetime Advantage Folding Chairs, 4/Carton"/>
    <n v="872.32"/>
    <n v="4"/>
    <n v="0"/>
    <n v="244.24959999999999"/>
  </r>
  <r>
    <n v="2025"/>
    <x v="987"/>
    <x v="3"/>
    <x v="648"/>
    <d v="2014-08-23T00:00:00"/>
    <s v="Second Class"/>
    <s v="GM-14500"/>
    <s v="Gene McClure"/>
    <x v="0"/>
    <s v="United States"/>
    <s v="Fresno"/>
    <x v="1"/>
    <n v="93727"/>
    <x v="1"/>
    <s v="OFF-BI-10002867"/>
    <x v="1"/>
    <x v="8"/>
    <s v="GBC Recycled Regency Composition Covers"/>
    <n v="239.12000000000003"/>
    <n v="5"/>
    <n v="0.2"/>
    <n v="77.71399999999997"/>
  </r>
  <r>
    <n v="2026"/>
    <x v="988"/>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x v="989"/>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x v="989"/>
    <x v="0"/>
    <x v="162"/>
    <d v="2013-09-11T00:00:00"/>
    <s v="Second Class"/>
    <s v="VM-21685"/>
    <s v="Valerie Mitchum"/>
    <x v="2"/>
    <s v="United States"/>
    <s v="Lancaster"/>
    <x v="1"/>
    <n v="93534"/>
    <x v="1"/>
    <s v="OFF-BI-10001989"/>
    <x v="1"/>
    <x v="8"/>
    <s v="Premium Transparent Presentation Covers by GBC"/>
    <n v="67.13600000000001"/>
    <n v="4"/>
    <n v="0.2"/>
    <n v="23.497599999999995"/>
  </r>
  <r>
    <n v="2029"/>
    <x v="990"/>
    <x v="1"/>
    <x v="650"/>
    <d v="2012-11-30T00:00:00"/>
    <s v="Standard Class"/>
    <s v="GP-14740"/>
    <s v="Guy Phonely"/>
    <x v="1"/>
    <s v="United States"/>
    <s v="Leominster"/>
    <x v="31"/>
    <n v="1453"/>
    <x v="3"/>
    <s v="OFF-BI-10000343"/>
    <x v="1"/>
    <x v="8"/>
    <s v="Pressboard Covers with Storage Hooks, 9 1/2&quot; x 11&quot;, Light Blue"/>
    <n v="14.73"/>
    <n v="3"/>
    <n v="0"/>
    <n v="6.9230999999999998"/>
  </r>
  <r>
    <n v="2030"/>
    <x v="990"/>
    <x v="1"/>
    <x v="650"/>
    <d v="2012-11-30T00:00:00"/>
    <s v="Standard Class"/>
    <s v="GP-14740"/>
    <s v="Guy Phonely"/>
    <x v="1"/>
    <s v="United States"/>
    <s v="Leominster"/>
    <x v="31"/>
    <n v="1453"/>
    <x v="3"/>
    <s v="OFF-ST-10001172"/>
    <x v="1"/>
    <x v="4"/>
    <s v="Tennsco Lockers, Sand"/>
    <n v="104.9"/>
    <n v="5"/>
    <n v="0"/>
    <n v="25.175999999999998"/>
  </r>
  <r>
    <n v="2031"/>
    <x v="990"/>
    <x v="1"/>
    <x v="650"/>
    <d v="2012-11-30T00:00:00"/>
    <s v="Standard Class"/>
    <s v="GP-14740"/>
    <s v="Guy Phonely"/>
    <x v="1"/>
    <s v="United States"/>
    <s v="Leominster"/>
    <x v="31"/>
    <n v="1453"/>
    <x v="3"/>
    <s v="OFF-BI-10003707"/>
    <x v="1"/>
    <x v="8"/>
    <s v="Aluminum Screw Posts"/>
    <n v="61.04"/>
    <n v="4"/>
    <n v="0"/>
    <n v="30.52"/>
  </r>
  <r>
    <n v="2032"/>
    <x v="990"/>
    <x v="1"/>
    <x v="650"/>
    <d v="2012-11-30T00:00:00"/>
    <s v="Standard Class"/>
    <s v="GP-14740"/>
    <s v="Guy Phonely"/>
    <x v="1"/>
    <s v="United States"/>
    <s v="Leominster"/>
    <x v="31"/>
    <n v="1453"/>
    <x v="3"/>
    <s v="OFF-PA-10001274"/>
    <x v="1"/>
    <x v="10"/>
    <s v="Loose Memo Sheets"/>
    <n v="10.95"/>
    <n v="3"/>
    <n v="0"/>
    <n v="5.1464999999999996"/>
  </r>
  <r>
    <n v="2033"/>
    <x v="991"/>
    <x v="0"/>
    <x v="10"/>
    <d v="2013-12-14T00:00:00"/>
    <s v="Standard Class"/>
    <s v="GB-14530"/>
    <s v="George Bell"/>
    <x v="1"/>
    <s v="United States"/>
    <s v="Fort Worth"/>
    <x v="5"/>
    <n v="76106"/>
    <x v="2"/>
    <s v="OFF-PA-10002250"/>
    <x v="1"/>
    <x v="10"/>
    <s v="Things To Do Today Pad"/>
    <n v="9.3920000000000012"/>
    <n v="2"/>
    <n v="0.2"/>
    <n v="3.2871999999999999"/>
  </r>
  <r>
    <n v="2034"/>
    <x v="991"/>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x v="992"/>
    <x v="3"/>
    <x v="145"/>
    <d v="2014-09-30T00:00:00"/>
    <s v="Standard Class"/>
    <s v="CT-11995"/>
    <s v="Carol Triggs"/>
    <x v="0"/>
    <s v="United States"/>
    <s v="Rochester"/>
    <x v="11"/>
    <n v="55901"/>
    <x v="2"/>
    <s v="OFF-BI-10002976"/>
    <x v="1"/>
    <x v="8"/>
    <s v="ACCOHIDE Binder by Acco"/>
    <n v="8.26"/>
    <n v="2"/>
    <n v="0"/>
    <n v="3.8822000000000001"/>
  </r>
  <r>
    <n v="2036"/>
    <x v="992"/>
    <x v="3"/>
    <x v="145"/>
    <d v="2014-09-30T00:00:00"/>
    <s v="Standard Class"/>
    <s v="CT-11995"/>
    <s v="Carol Triggs"/>
    <x v="0"/>
    <s v="United States"/>
    <s v="Rochester"/>
    <x v="11"/>
    <n v="55901"/>
    <x v="2"/>
    <s v="FUR-CH-10003061"/>
    <x v="0"/>
    <x v="1"/>
    <s v="Global Leather Task Chair, Black"/>
    <n v="269.96999999999997"/>
    <n v="3"/>
    <n v="0"/>
    <n v="51.294299999999964"/>
  </r>
  <r>
    <n v="2037"/>
    <x v="993"/>
    <x v="1"/>
    <x v="651"/>
    <d v="2012-01-27T00:00:00"/>
    <s v="Standard Class"/>
    <s v="CW-11905"/>
    <s v="Carl Weiss"/>
    <x v="2"/>
    <s v="United States"/>
    <s v="Bozeman"/>
    <x v="37"/>
    <n v="59715"/>
    <x v="1"/>
    <s v="OFF-PA-10002893"/>
    <x v="1"/>
    <x v="10"/>
    <s v="Wirebound Service Call Books, 5 1/2&quot; x 4&quot;"/>
    <n v="29.04"/>
    <n v="3"/>
    <n v="0"/>
    <n v="13.9392"/>
  </r>
  <r>
    <n v="2038"/>
    <x v="993"/>
    <x v="1"/>
    <x v="651"/>
    <d v="2012-01-27T00:00:00"/>
    <s v="Standard Class"/>
    <s v="CW-11905"/>
    <s v="Carl Weiss"/>
    <x v="2"/>
    <s v="United States"/>
    <s v="Bozeman"/>
    <x v="37"/>
    <n v="59715"/>
    <x v="1"/>
    <s v="OFF-LA-10003077"/>
    <x v="1"/>
    <x v="2"/>
    <s v="Avery 500"/>
    <n v="14.62"/>
    <n v="2"/>
    <n v="0"/>
    <n v="6.8713999999999995"/>
  </r>
  <r>
    <n v="2039"/>
    <x v="994"/>
    <x v="1"/>
    <x v="652"/>
    <d v="2012-06-23T00:00:00"/>
    <s v="Standard Class"/>
    <s v="SN-20560"/>
    <s v="Skye Norling"/>
    <x v="2"/>
    <s v="United States"/>
    <s v="Peoria"/>
    <x v="16"/>
    <n v="85345"/>
    <x v="1"/>
    <s v="OFF-PA-10001661"/>
    <x v="1"/>
    <x v="10"/>
    <s v="Xerox 1922"/>
    <n v="11.952000000000002"/>
    <n v="3"/>
    <n v="0.2"/>
    <n v="4.3326000000000002"/>
  </r>
  <r>
    <n v="2040"/>
    <x v="994"/>
    <x v="1"/>
    <x v="652"/>
    <d v="2012-06-23T00:00:00"/>
    <s v="Standard Class"/>
    <s v="SN-20560"/>
    <s v="Skye Norling"/>
    <x v="2"/>
    <s v="United States"/>
    <s v="Peoria"/>
    <x v="16"/>
    <n v="85345"/>
    <x v="1"/>
    <s v="OFF-BI-10004656"/>
    <x v="1"/>
    <x v="8"/>
    <s v="Peel &amp; Stick Add-On Corner Pockets"/>
    <n v="4.5360000000000014"/>
    <n v="7"/>
    <n v="0.7"/>
    <n v="-3.3263999999999996"/>
  </r>
  <r>
    <n v="2041"/>
    <x v="994"/>
    <x v="1"/>
    <x v="652"/>
    <d v="2012-06-23T00:00:00"/>
    <s v="Standard Class"/>
    <s v="SN-20560"/>
    <s v="Skye Norling"/>
    <x v="2"/>
    <s v="United States"/>
    <s v="Peoria"/>
    <x v="16"/>
    <n v="85345"/>
    <x v="1"/>
    <s v="OFF-BI-10003707"/>
    <x v="1"/>
    <x v="8"/>
    <s v="Aluminum Screw Posts"/>
    <n v="9.1560000000000006"/>
    <n v="2"/>
    <n v="0.7"/>
    <n v="-6.1039999999999974"/>
  </r>
  <r>
    <n v="2042"/>
    <x v="994"/>
    <x v="1"/>
    <x v="652"/>
    <d v="2012-06-23T00:00:00"/>
    <s v="Standard Class"/>
    <s v="SN-20560"/>
    <s v="Skye Norling"/>
    <x v="2"/>
    <s v="United States"/>
    <s v="Peoria"/>
    <x v="16"/>
    <n v="85345"/>
    <x v="1"/>
    <s v="FUR-FU-10004973"/>
    <x v="0"/>
    <x v="5"/>
    <s v="Flat Face Poster Frame"/>
    <n v="75.36"/>
    <n v="5"/>
    <n v="0.2"/>
    <n v="20.724000000000007"/>
  </r>
  <r>
    <n v="2043"/>
    <x v="995"/>
    <x v="1"/>
    <x v="653"/>
    <d v="2012-10-08T00:00:00"/>
    <s v="Standard Class"/>
    <s v="EB-13705"/>
    <s v="Ed Braxton"/>
    <x v="1"/>
    <s v="United States"/>
    <s v="San Diego"/>
    <x v="1"/>
    <n v="92105"/>
    <x v="1"/>
    <s v="OFF-BI-10004817"/>
    <x v="1"/>
    <x v="8"/>
    <s v="GBC Personal VeloBind Strips"/>
    <n v="57.504000000000005"/>
    <n v="6"/>
    <n v="0.2"/>
    <n v="20.1264"/>
  </r>
  <r>
    <n v="2044"/>
    <x v="996"/>
    <x v="3"/>
    <x v="551"/>
    <d v="2014-11-24T00:00:00"/>
    <s v="Standard Class"/>
    <s v="JW-15220"/>
    <s v="Jane Waco"/>
    <x v="1"/>
    <s v="United States"/>
    <s v="Lakewood"/>
    <x v="24"/>
    <n v="44107"/>
    <x v="3"/>
    <s v="OFF-AR-10001860"/>
    <x v="1"/>
    <x v="6"/>
    <s v="BIC Liqua Brite Liner"/>
    <n v="38.864000000000004"/>
    <n v="7"/>
    <n v="0.2"/>
    <n v="7.7728000000000002"/>
  </r>
  <r>
    <n v="2045"/>
    <x v="997"/>
    <x v="2"/>
    <x v="654"/>
    <d v="2011-08-23T00:00:00"/>
    <s v="Standard Class"/>
    <s v="KB-16585"/>
    <s v="Ken Black"/>
    <x v="1"/>
    <s v="United States"/>
    <s v="Houston"/>
    <x v="5"/>
    <n v="77095"/>
    <x v="2"/>
    <s v="OFF-PA-10001639"/>
    <x v="1"/>
    <x v="10"/>
    <s v="Xerox 203"/>
    <n v="15.552000000000003"/>
    <n v="3"/>
    <n v="0.2"/>
    <n v="5.4432"/>
  </r>
  <r>
    <n v="2046"/>
    <x v="998"/>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x v="998"/>
    <x v="0"/>
    <x v="19"/>
    <d v="2013-07-22T00:00:00"/>
    <s v="Standard Class"/>
    <s v="MC-17590"/>
    <s v="Matt Collister"/>
    <x v="1"/>
    <s v="United States"/>
    <s v="Perth Amboy"/>
    <x v="30"/>
    <n v="8861"/>
    <x v="3"/>
    <s v="TEC-PH-10001760"/>
    <x v="2"/>
    <x v="7"/>
    <s v="Bose SoundLink Bluetooth Speaker"/>
    <n v="597"/>
    <n v="3"/>
    <n v="0"/>
    <n v="280.59000000000003"/>
  </r>
  <r>
    <n v="2048"/>
    <x v="998"/>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x v="999"/>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x v="999"/>
    <x v="1"/>
    <x v="655"/>
    <d v="2012-07-13T00:00:00"/>
    <s v="First Class"/>
    <s v="CK-12595"/>
    <s v="Clytie Kelty"/>
    <x v="0"/>
    <s v="United States"/>
    <s v="Philadelphia"/>
    <x v="9"/>
    <n v="19134"/>
    <x v="3"/>
    <s v="OFF-BI-10004022"/>
    <x v="1"/>
    <x v="8"/>
    <s v="Acco Suede Grain Vinyl Round Ring Binder"/>
    <n v="2.5020000000000002"/>
    <n v="3"/>
    <n v="0.7"/>
    <n v="-2.0015999999999998"/>
  </r>
  <r>
    <n v="2051"/>
    <x v="999"/>
    <x v="1"/>
    <x v="655"/>
    <d v="2012-07-13T00:00:00"/>
    <s v="First Class"/>
    <s v="CK-12595"/>
    <s v="Clytie Kelty"/>
    <x v="0"/>
    <s v="United States"/>
    <s v="Philadelphia"/>
    <x v="9"/>
    <n v="19134"/>
    <x v="3"/>
    <s v="OFF-BI-10003669"/>
    <x v="1"/>
    <x v="8"/>
    <s v="3M Organizer Strips"/>
    <n v="6.4800000000000013"/>
    <n v="4"/>
    <n v="0.7"/>
    <n v="-4.7519999999999989"/>
  </r>
  <r>
    <n v="2052"/>
    <x v="999"/>
    <x v="1"/>
    <x v="655"/>
    <d v="2012-07-13T00:00:00"/>
    <s v="First Class"/>
    <s v="CK-12595"/>
    <s v="Clytie Kelty"/>
    <x v="0"/>
    <s v="United States"/>
    <s v="Philadelphia"/>
    <x v="9"/>
    <n v="19134"/>
    <x v="3"/>
    <s v="FUR-CH-10003833"/>
    <x v="0"/>
    <x v="1"/>
    <s v="Novimex Fabric Task Chair"/>
    <n v="341.48799999999994"/>
    <n v="8"/>
    <n v="0.3"/>
    <n v="-73.175999999999988"/>
  </r>
  <r>
    <n v="2053"/>
    <x v="999"/>
    <x v="1"/>
    <x v="655"/>
    <d v="2012-07-13T00:00:00"/>
    <s v="First Class"/>
    <s v="CK-12595"/>
    <s v="Clytie Kelty"/>
    <x v="0"/>
    <s v="United States"/>
    <s v="Philadelphia"/>
    <x v="9"/>
    <n v="19134"/>
    <x v="3"/>
    <s v="OFF-AR-10003732"/>
    <x v="1"/>
    <x v="6"/>
    <s v="Newell 333"/>
    <n v="11.12"/>
    <n v="5"/>
    <n v="0.2"/>
    <n v="0.83399999999999963"/>
  </r>
  <r>
    <n v="2054"/>
    <x v="999"/>
    <x v="1"/>
    <x v="655"/>
    <d v="2012-07-13T00:00:00"/>
    <s v="First Class"/>
    <s v="CK-12595"/>
    <s v="Clytie Kelty"/>
    <x v="0"/>
    <s v="United States"/>
    <s v="Philadelphia"/>
    <x v="9"/>
    <n v="19134"/>
    <x v="3"/>
    <s v="FUR-FU-10003142"/>
    <x v="0"/>
    <x v="5"/>
    <s v="Master Big Foot Doorstop, Beige"/>
    <n v="25.344000000000001"/>
    <n v="6"/>
    <n v="0.2"/>
    <n v="3.4847999999999981"/>
  </r>
  <r>
    <n v="2055"/>
    <x v="1000"/>
    <x v="0"/>
    <x v="49"/>
    <d v="2013-12-08T00:00:00"/>
    <s v="Standard Class"/>
    <s v="RD-19480"/>
    <s v="Rick Duston"/>
    <x v="0"/>
    <s v="United States"/>
    <s v="Richmond"/>
    <x v="14"/>
    <n v="47374"/>
    <x v="2"/>
    <s v="FUR-FU-10001196"/>
    <x v="0"/>
    <x v="5"/>
    <s v="DAX Cubicle Frames - 8x10"/>
    <n v="17.309999999999999"/>
    <n v="3"/>
    <n v="0"/>
    <n v="5.1929999999999996"/>
  </r>
  <r>
    <n v="2056"/>
    <x v="1001"/>
    <x v="3"/>
    <x v="66"/>
    <d v="2014-12-26T00:00:00"/>
    <s v="First Class"/>
    <s v="TP-21130"/>
    <s v="Theone Pippenger"/>
    <x v="0"/>
    <s v="United States"/>
    <s v="Detroit"/>
    <x v="12"/>
    <n v="48227"/>
    <x v="2"/>
    <s v="TEC-AC-10001114"/>
    <x v="2"/>
    <x v="11"/>
    <s v="Microsoft Wireless Mobile Mouse 4000"/>
    <n v="199.95000000000002"/>
    <n v="5"/>
    <n v="0"/>
    <n v="63.983999999999988"/>
  </r>
  <r>
    <n v="2057"/>
    <x v="1001"/>
    <x v="3"/>
    <x v="66"/>
    <d v="2014-12-26T00:00:00"/>
    <s v="First Class"/>
    <s v="TP-21130"/>
    <s v="Theone Pippenger"/>
    <x v="0"/>
    <s v="United States"/>
    <s v="Detroit"/>
    <x v="12"/>
    <n v="48227"/>
    <x v="2"/>
    <s v="FUR-CH-10002335"/>
    <x v="0"/>
    <x v="1"/>
    <s v="Hon GuestStacker Chair"/>
    <n v="1586.6899999999998"/>
    <n v="7"/>
    <n v="0"/>
    <n v="412.5394"/>
  </r>
  <r>
    <n v="2058"/>
    <x v="1001"/>
    <x v="3"/>
    <x v="66"/>
    <d v="2014-12-26T00:00:00"/>
    <s v="First Class"/>
    <s v="TP-21130"/>
    <s v="Theone Pippenger"/>
    <x v="0"/>
    <s v="United States"/>
    <s v="Detroit"/>
    <x v="12"/>
    <n v="48227"/>
    <x v="2"/>
    <s v="TEC-AC-10000844"/>
    <x v="2"/>
    <x v="11"/>
    <s v="Logitech Gaming G510s - Keyboard"/>
    <n v="84.99"/>
    <n v="1"/>
    <n v="0"/>
    <n v="30.596399999999996"/>
  </r>
  <r>
    <n v="2059"/>
    <x v="1001"/>
    <x v="3"/>
    <x v="66"/>
    <d v="2014-12-26T00:00:00"/>
    <s v="First Class"/>
    <s v="TP-21130"/>
    <s v="Theone Pippenger"/>
    <x v="0"/>
    <s v="United States"/>
    <s v="Detroit"/>
    <x v="12"/>
    <n v="48227"/>
    <x v="2"/>
    <s v="FUR-TA-10004534"/>
    <x v="0"/>
    <x v="3"/>
    <s v="Bevis 44 x 96 Conference Tables"/>
    <n v="411.8"/>
    <n v="2"/>
    <n v="0"/>
    <n v="70.005999999999972"/>
  </r>
  <r>
    <n v="2060"/>
    <x v="1002"/>
    <x v="2"/>
    <x v="656"/>
    <d v="2011-11-04T00:00:00"/>
    <s v="Standard Class"/>
    <s v="GG-14650"/>
    <s v="Greg Guthrie"/>
    <x v="1"/>
    <s v="United States"/>
    <s v="Los Angeles"/>
    <x v="1"/>
    <n v="90049"/>
    <x v="1"/>
    <s v="OFF-FA-10002975"/>
    <x v="1"/>
    <x v="13"/>
    <s v="Staples"/>
    <n v="11.34"/>
    <n v="3"/>
    <n v="0"/>
    <n v="5.2164000000000001"/>
  </r>
  <r>
    <n v="2061"/>
    <x v="1002"/>
    <x v="2"/>
    <x v="656"/>
    <d v="2011-11-04T00:00:00"/>
    <s v="Standard Class"/>
    <s v="GG-14650"/>
    <s v="Greg Guthrie"/>
    <x v="1"/>
    <s v="United States"/>
    <s v="Los Angeles"/>
    <x v="1"/>
    <n v="90049"/>
    <x v="1"/>
    <s v="OFF-ST-10003996"/>
    <x v="1"/>
    <x v="4"/>
    <s v="Letter/Legal File Tote with Clear Snap-On Lid, Black Granite"/>
    <n v="80.3"/>
    <n v="5"/>
    <n v="0"/>
    <n v="20.877999999999997"/>
  </r>
  <r>
    <n v="2062"/>
    <x v="1002"/>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x v="1002"/>
    <x v="2"/>
    <x v="656"/>
    <d v="2011-11-04T00:00:00"/>
    <s v="Standard Class"/>
    <s v="GG-14650"/>
    <s v="Greg Guthrie"/>
    <x v="1"/>
    <s v="United States"/>
    <s v="Los Angeles"/>
    <x v="1"/>
    <n v="90049"/>
    <x v="1"/>
    <s v="OFF-PA-10000477"/>
    <x v="1"/>
    <x v="10"/>
    <s v="Xerox 1952"/>
    <n v="64.740000000000009"/>
    <n v="13"/>
    <n v="0"/>
    <n v="30.427800000000005"/>
  </r>
  <r>
    <n v="2064"/>
    <x v="1002"/>
    <x v="2"/>
    <x v="656"/>
    <d v="2011-11-04T00:00:00"/>
    <s v="Standard Class"/>
    <s v="GG-14650"/>
    <s v="Greg Guthrie"/>
    <x v="1"/>
    <s v="United States"/>
    <s v="Los Angeles"/>
    <x v="1"/>
    <n v="90049"/>
    <x v="1"/>
    <s v="OFF-BI-10004209"/>
    <x v="1"/>
    <x v="8"/>
    <s v="Fellowes Twister Kit, Gray/Clear, 3/pkg"/>
    <n v="19.295999999999999"/>
    <n v="3"/>
    <n v="0.2"/>
    <n v="6.0299999999999994"/>
  </r>
  <r>
    <n v="2065"/>
    <x v="1002"/>
    <x v="2"/>
    <x v="656"/>
    <d v="2011-11-04T00:00:00"/>
    <s v="Standard Class"/>
    <s v="GG-14650"/>
    <s v="Greg Guthrie"/>
    <x v="1"/>
    <s v="United States"/>
    <s v="Los Angeles"/>
    <x v="1"/>
    <n v="90049"/>
    <x v="1"/>
    <s v="OFF-ST-10001963"/>
    <x v="1"/>
    <x v="4"/>
    <s v="Tennsco Regal Shelving Units"/>
    <n v="405.64"/>
    <n v="4"/>
    <n v="0"/>
    <n v="12.169199999999989"/>
  </r>
  <r>
    <n v="2066"/>
    <x v="1002"/>
    <x v="2"/>
    <x v="656"/>
    <d v="2011-11-04T00:00:00"/>
    <s v="Standard Class"/>
    <s v="GG-14650"/>
    <s v="Greg Guthrie"/>
    <x v="1"/>
    <s v="United States"/>
    <s v="Los Angeles"/>
    <x v="1"/>
    <n v="90049"/>
    <x v="1"/>
    <s v="FUR-CH-10003833"/>
    <x v="0"/>
    <x v="1"/>
    <s v="Novimex Fabric Task Chair"/>
    <n v="146.352"/>
    <n v="3"/>
    <n v="0.2"/>
    <n v="-9.1470000000000056"/>
  </r>
  <r>
    <n v="2067"/>
    <x v="1002"/>
    <x v="2"/>
    <x v="656"/>
    <d v="2011-11-04T00:00:00"/>
    <s v="Standard Class"/>
    <s v="GG-14650"/>
    <s v="Greg Guthrie"/>
    <x v="1"/>
    <s v="United States"/>
    <s v="Los Angeles"/>
    <x v="1"/>
    <n v="90049"/>
    <x v="1"/>
    <s v="TEC-AC-10004568"/>
    <x v="2"/>
    <x v="11"/>
    <s v="Maxell LTO Ultrium - 800 GB"/>
    <n v="251.91"/>
    <n v="9"/>
    <n v="0"/>
    <n v="47.862899999999982"/>
  </r>
  <r>
    <n v="2068"/>
    <x v="1002"/>
    <x v="2"/>
    <x v="656"/>
    <d v="2011-11-04T00:00:00"/>
    <s v="Standard Class"/>
    <s v="GG-14650"/>
    <s v="Greg Guthrie"/>
    <x v="1"/>
    <s v="United States"/>
    <s v="Los Angeles"/>
    <x v="1"/>
    <n v="90049"/>
    <x v="1"/>
    <s v="OFF-AR-10001419"/>
    <x v="1"/>
    <x v="6"/>
    <s v="Newell 325"/>
    <n v="12.39"/>
    <n v="3"/>
    <n v="0"/>
    <n v="3.7169999999999996"/>
  </r>
  <r>
    <n v="2069"/>
    <x v="1003"/>
    <x v="1"/>
    <x v="657"/>
    <d v="2012-04-19T00:00:00"/>
    <s v="Standard Class"/>
    <s v="ZC-21910"/>
    <s v="Zuschuss Carroll"/>
    <x v="0"/>
    <s v="United States"/>
    <s v="Pomona"/>
    <x v="1"/>
    <n v="91767"/>
    <x v="1"/>
    <s v="TEC-AC-10002800"/>
    <x v="2"/>
    <x v="11"/>
    <s v="Plantronics Audio 478 Stereo USB Headset"/>
    <n v="199.96"/>
    <n v="4"/>
    <n v="0"/>
    <n v="69.98599999999999"/>
  </r>
  <r>
    <n v="2070"/>
    <x v="1003"/>
    <x v="1"/>
    <x v="657"/>
    <d v="2012-04-19T00:00:00"/>
    <s v="Standard Class"/>
    <s v="ZC-21910"/>
    <s v="Zuschuss Carroll"/>
    <x v="0"/>
    <s v="United States"/>
    <s v="Pomona"/>
    <x v="1"/>
    <n v="91767"/>
    <x v="1"/>
    <s v="FUR-TA-10003954"/>
    <x v="0"/>
    <x v="3"/>
    <s v="Hon 94000 Series Round Tables"/>
    <n v="710.83200000000011"/>
    <n v="3"/>
    <n v="0.2"/>
    <n v="-97.739399999999989"/>
  </r>
  <r>
    <n v="2071"/>
    <x v="1004"/>
    <x v="0"/>
    <x v="658"/>
    <d v="2013-07-24T00:00:00"/>
    <s v="Second Class"/>
    <s v="CC-12610"/>
    <s v="Corey Catlett"/>
    <x v="1"/>
    <s v="United States"/>
    <s v="Philadelphia"/>
    <x v="9"/>
    <n v="19134"/>
    <x v="3"/>
    <s v="OFF-BI-10000301"/>
    <x v="1"/>
    <x v="8"/>
    <s v="GBC Instant Report Kit"/>
    <n v="1.9410000000000003"/>
    <n v="1"/>
    <n v="0.7"/>
    <n v="-1.294"/>
  </r>
  <r>
    <n v="2072"/>
    <x v="1005"/>
    <x v="3"/>
    <x v="225"/>
    <d v="2014-11-26T00:00:00"/>
    <s v="Standard Class"/>
    <s v="KA-16525"/>
    <s v="Kelly Andreada"/>
    <x v="0"/>
    <s v="United States"/>
    <s v="Ontario"/>
    <x v="1"/>
    <n v="91761"/>
    <x v="1"/>
    <s v="FUR-CH-10003956"/>
    <x v="0"/>
    <x v="1"/>
    <s v="Novimex High-Tech Fabric Mesh Task Chair"/>
    <n v="283.92"/>
    <n v="5"/>
    <n v="0.2"/>
    <n v="-46.137000000000029"/>
  </r>
  <r>
    <n v="2073"/>
    <x v="1006"/>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x v="1007"/>
    <x v="3"/>
    <x v="659"/>
    <d v="2014-11-13T00:00:00"/>
    <s v="Second Class"/>
    <s v="DB-13270"/>
    <s v="Deborah Brumfield"/>
    <x v="2"/>
    <s v="United States"/>
    <s v="Brentwood"/>
    <x v="1"/>
    <n v="94513"/>
    <x v="1"/>
    <s v="TEC-AC-10003289"/>
    <x v="2"/>
    <x v="11"/>
    <s v="Anker Ultra-Slim Mini Bluetooth 3.0 Wireless Keyboard"/>
    <n v="59.97"/>
    <n v="3"/>
    <n v="0"/>
    <n v="13.793099999999999"/>
  </r>
  <r>
    <n v="2075"/>
    <x v="1007"/>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x v="1008"/>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x v="1009"/>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x v="1009"/>
    <x v="3"/>
    <x v="510"/>
    <d v="2014-09-16T00:00:00"/>
    <s v="First Class"/>
    <s v="BF-11080"/>
    <s v="Bart Folk"/>
    <x v="0"/>
    <s v="United States"/>
    <s v="Baltimore"/>
    <x v="39"/>
    <n v="21215"/>
    <x v="3"/>
    <s v="OFF-AP-10000358"/>
    <x v="1"/>
    <x v="9"/>
    <s v="Fellowes Basic Home/Office Series Surge Protectors"/>
    <n v="90.86"/>
    <n v="7"/>
    <n v="0"/>
    <n v="26.349399999999992"/>
  </r>
  <r>
    <n v="2079"/>
    <x v="1009"/>
    <x v="3"/>
    <x v="510"/>
    <d v="2014-09-16T00:00:00"/>
    <s v="First Class"/>
    <s v="BF-11080"/>
    <s v="Bart Folk"/>
    <x v="0"/>
    <s v="United States"/>
    <s v="Baltimore"/>
    <x v="39"/>
    <n v="21215"/>
    <x v="3"/>
    <s v="OFF-PA-10004243"/>
    <x v="1"/>
    <x v="10"/>
    <s v="Xerox 1939"/>
    <n v="94.85"/>
    <n v="5"/>
    <n v="0"/>
    <n v="45.527999999999992"/>
  </r>
  <r>
    <n v="2080"/>
    <x v="1010"/>
    <x v="1"/>
    <x v="100"/>
    <d v="2012-12-29T00:00:00"/>
    <s v="Standard Class"/>
    <s v="MS-17365"/>
    <s v="Maribeth Schnelling"/>
    <x v="0"/>
    <s v="United States"/>
    <s v="Phoenix"/>
    <x v="16"/>
    <n v="85023"/>
    <x v="1"/>
    <s v="OFF-PA-10001295"/>
    <x v="1"/>
    <x v="10"/>
    <s v="Computer Printout Paper with Letter-Trim Perforations"/>
    <n v="106.232"/>
    <n v="7"/>
    <n v="0.2"/>
    <n v="37.181199999999997"/>
  </r>
  <r>
    <n v="2081"/>
    <x v="1010"/>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x v="1010"/>
    <x v="1"/>
    <x v="100"/>
    <d v="2012-12-29T00:00:00"/>
    <s v="Standard Class"/>
    <s v="MS-17365"/>
    <s v="Maribeth Schnelling"/>
    <x v="0"/>
    <s v="United States"/>
    <s v="Phoenix"/>
    <x v="16"/>
    <n v="85023"/>
    <x v="1"/>
    <s v="FUR-FU-10002885"/>
    <x v="0"/>
    <x v="5"/>
    <s v="Magna Visual Magnetic Picture Hangers"/>
    <n v="7.7120000000000006"/>
    <n v="2"/>
    <n v="0.2"/>
    <n v="1.7352000000000005"/>
  </r>
  <r>
    <n v="2083"/>
    <x v="1011"/>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x v="1012"/>
    <x v="2"/>
    <x v="533"/>
    <d v="2011-11-29T00:00:00"/>
    <s v="Standard Class"/>
    <s v="ED-13885"/>
    <s v="Emily Ducich"/>
    <x v="2"/>
    <s v="United States"/>
    <s v="Houston"/>
    <x v="5"/>
    <n v="77036"/>
    <x v="2"/>
    <s v="OFF-LA-10003923"/>
    <x v="1"/>
    <x v="2"/>
    <s v="Alphabetical Labels for Top Tab Filing"/>
    <n v="23.680000000000003"/>
    <n v="2"/>
    <n v="0.2"/>
    <n v="8.879999999999999"/>
  </r>
  <r>
    <n v="2085"/>
    <x v="1013"/>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x v="1013"/>
    <x v="0"/>
    <x v="661"/>
    <d v="2013-06-29T00:00:00"/>
    <s v="Standard Class"/>
    <s v="IM-15070"/>
    <s v="Irene Maddox"/>
    <x v="0"/>
    <s v="United States"/>
    <s v="New York City"/>
    <x v="15"/>
    <n v="10009"/>
    <x v="3"/>
    <s v="OFF-LA-10000248"/>
    <x v="1"/>
    <x v="2"/>
    <s v="Avery 52"/>
    <n v="18.45"/>
    <n v="5"/>
    <n v="0"/>
    <n v="8.6715"/>
  </r>
  <r>
    <n v="2087"/>
    <x v="1013"/>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x v="1013"/>
    <x v="0"/>
    <x v="661"/>
    <d v="2013-06-29T00:00:00"/>
    <s v="Standard Class"/>
    <s v="IM-15070"/>
    <s v="Irene Maddox"/>
    <x v="0"/>
    <s v="United States"/>
    <s v="New York City"/>
    <x v="15"/>
    <n v="10009"/>
    <x v="3"/>
    <s v="OFF-PA-10003129"/>
    <x v="1"/>
    <x v="10"/>
    <s v="Tops White Computer Printout Paper"/>
    <n v="146.72999999999999"/>
    <n v="3"/>
    <n v="0"/>
    <n v="68.963099999999997"/>
  </r>
  <r>
    <n v="2089"/>
    <x v="1013"/>
    <x v="0"/>
    <x v="661"/>
    <d v="2013-06-29T00:00:00"/>
    <s v="Standard Class"/>
    <s v="IM-15070"/>
    <s v="Irene Maddox"/>
    <x v="0"/>
    <s v="United States"/>
    <s v="New York City"/>
    <x v="15"/>
    <n v="10009"/>
    <x v="3"/>
    <s v="OFF-FA-10004076"/>
    <x v="1"/>
    <x v="13"/>
    <s v="Translucent Push Pins by OIC"/>
    <n v="3.96"/>
    <n v="2"/>
    <n v="0"/>
    <n v="1.4651999999999998"/>
  </r>
  <r>
    <n v="2090"/>
    <x v="1014"/>
    <x v="1"/>
    <x v="662"/>
    <d v="2012-10-30T00:00:00"/>
    <s v="Standard Class"/>
    <s v="MY-17380"/>
    <s v="Maribeth Yedwab"/>
    <x v="1"/>
    <s v="United States"/>
    <s v="Rancho Cucamonga"/>
    <x v="1"/>
    <n v="91730"/>
    <x v="1"/>
    <s v="OFF-LA-10004008"/>
    <x v="1"/>
    <x v="2"/>
    <s v="Avery 507"/>
    <n v="5.76"/>
    <n v="2"/>
    <n v="0"/>
    <n v="2.6495999999999995"/>
  </r>
  <r>
    <n v="2091"/>
    <x v="1015"/>
    <x v="3"/>
    <x v="663"/>
    <d v="2014-07-20T00:00:00"/>
    <s v="Standard Class"/>
    <s v="MM-17260"/>
    <s v="Magdelene Morse"/>
    <x v="0"/>
    <s v="United States"/>
    <s v="Wilmington"/>
    <x v="13"/>
    <n v="19805"/>
    <x v="3"/>
    <s v="OFF-BI-10004094"/>
    <x v="1"/>
    <x v="8"/>
    <s v="GBC Standard Plastic Binding Systems Combs"/>
    <n v="26.549999999999997"/>
    <n v="3"/>
    <n v="0"/>
    <n v="13.009499999999999"/>
  </r>
  <r>
    <n v="2092"/>
    <x v="1015"/>
    <x v="3"/>
    <x v="663"/>
    <d v="2014-07-20T00:00:00"/>
    <s v="Standard Class"/>
    <s v="MM-17260"/>
    <s v="Magdelene Morse"/>
    <x v="0"/>
    <s v="United States"/>
    <s v="Wilmington"/>
    <x v="13"/>
    <n v="19805"/>
    <x v="3"/>
    <s v="FUR-TA-10004607"/>
    <x v="0"/>
    <x v="3"/>
    <s v="Hon 2111 Invitation Series Straight Table"/>
    <n v="310.44300000000004"/>
    <n v="3"/>
    <n v="0.3"/>
    <n v="-48.783900000000031"/>
  </r>
  <r>
    <n v="2093"/>
    <x v="1016"/>
    <x v="2"/>
    <x v="664"/>
    <d v="2011-11-21T00:00:00"/>
    <s v="Standard Class"/>
    <s v="MP-17470"/>
    <s v="Mark Packer"/>
    <x v="2"/>
    <s v="United States"/>
    <s v="Moorhead"/>
    <x v="11"/>
    <n v="56560"/>
    <x v="2"/>
    <s v="FUR-CH-10004289"/>
    <x v="0"/>
    <x v="1"/>
    <s v="Global Super Steno Chair"/>
    <n v="479.90000000000003"/>
    <n v="5"/>
    <n v="0"/>
    <n v="81.58299999999997"/>
  </r>
  <r>
    <n v="2094"/>
    <x v="1017"/>
    <x v="1"/>
    <x v="657"/>
    <d v="2012-04-15T00:00:00"/>
    <s v="Second Class"/>
    <s v="AW-10840"/>
    <s v="Anthony Witt"/>
    <x v="0"/>
    <s v="United States"/>
    <s v="Farmington"/>
    <x v="27"/>
    <n v="87401"/>
    <x v="1"/>
    <s v="OFF-SU-10004498"/>
    <x v="1"/>
    <x v="14"/>
    <s v="Martin-Yale Premier Letter Opener"/>
    <n v="12.88"/>
    <n v="1"/>
    <n v="0"/>
    <n v="0.38640000000000008"/>
  </r>
  <r>
    <n v="2095"/>
    <x v="1018"/>
    <x v="1"/>
    <x v="665"/>
    <d v="2012-11-29T00:00:00"/>
    <s v="Standard Class"/>
    <s v="SF-20065"/>
    <s v="Sandra Flanagan"/>
    <x v="0"/>
    <s v="United States"/>
    <s v="Wilmington"/>
    <x v="3"/>
    <n v="28403"/>
    <x v="0"/>
    <s v="OFF-AR-10001177"/>
    <x v="1"/>
    <x v="6"/>
    <s v="Newell 349"/>
    <n v="13.120000000000001"/>
    <n v="5"/>
    <n v="0.2"/>
    <n v="1.4759999999999982"/>
  </r>
  <r>
    <n v="2096"/>
    <x v="1019"/>
    <x v="0"/>
    <x v="666"/>
    <d v="2013-05-21T00:00:00"/>
    <s v="Standard Class"/>
    <s v="SN-20710"/>
    <s v="Steve Nguyen"/>
    <x v="2"/>
    <s v="United States"/>
    <s v="Jackson"/>
    <x v="35"/>
    <n v="39212"/>
    <x v="0"/>
    <s v="OFF-BI-10001718"/>
    <x v="1"/>
    <x v="8"/>
    <s v="GBC DocuBind P50 Personal Binding Machine"/>
    <n v="511.84"/>
    <n v="8"/>
    <n v="0"/>
    <n v="240.56479999999999"/>
  </r>
  <r>
    <n v="2097"/>
    <x v="1019"/>
    <x v="0"/>
    <x v="666"/>
    <d v="2013-05-21T00:00:00"/>
    <s v="Standard Class"/>
    <s v="SN-20710"/>
    <s v="Steve Nguyen"/>
    <x v="2"/>
    <s v="United States"/>
    <s v="Jackson"/>
    <x v="35"/>
    <n v="39212"/>
    <x v="0"/>
    <s v="OFF-AR-10004602"/>
    <x v="1"/>
    <x v="6"/>
    <s v="Boston KS Multi-Size Manual Pencil Sharpener"/>
    <n v="91.96"/>
    <n v="4"/>
    <n v="0"/>
    <n v="25.748800000000003"/>
  </r>
  <r>
    <n v="2098"/>
    <x v="1019"/>
    <x v="0"/>
    <x v="666"/>
    <d v="2013-05-21T00:00:00"/>
    <s v="Standard Class"/>
    <s v="SN-20710"/>
    <s v="Steve Nguyen"/>
    <x v="2"/>
    <s v="United States"/>
    <s v="Jackson"/>
    <x v="35"/>
    <n v="39212"/>
    <x v="0"/>
    <s v="OFF-AR-10003856"/>
    <x v="1"/>
    <x v="6"/>
    <s v="Newell 344"/>
    <n v="8.34"/>
    <n v="3"/>
    <n v="0"/>
    <n v="2.1683999999999997"/>
  </r>
  <r>
    <n v="2099"/>
    <x v="1020"/>
    <x v="3"/>
    <x v="210"/>
    <d v="2014-09-13T00:00:00"/>
    <s v="Standard Class"/>
    <s v="RD-19900"/>
    <s v="Ruben Dartt"/>
    <x v="0"/>
    <s v="United States"/>
    <s v="Portland"/>
    <x v="21"/>
    <n v="97206"/>
    <x v="1"/>
    <s v="OFF-ST-10000649"/>
    <x v="1"/>
    <x v="4"/>
    <s v="Hanging Personal Folder File"/>
    <n v="37.68"/>
    <n v="3"/>
    <n v="0.2"/>
    <n v="2.3550000000000022"/>
  </r>
  <r>
    <n v="2100"/>
    <x v="1020"/>
    <x v="3"/>
    <x v="210"/>
    <d v="2014-09-13T00:00:00"/>
    <s v="Standard Class"/>
    <s v="RD-19900"/>
    <s v="Ruben Dartt"/>
    <x v="0"/>
    <s v="United States"/>
    <s v="Portland"/>
    <x v="21"/>
    <n v="97206"/>
    <x v="1"/>
    <s v="TEC-AC-10002926"/>
    <x v="2"/>
    <x v="11"/>
    <s v="Logitech Wireless Marathon Mouse M705"/>
    <n v="279.94400000000002"/>
    <n v="7"/>
    <n v="0.2"/>
    <n v="80.48390000000002"/>
  </r>
  <r>
    <n v="2101"/>
    <x v="1021"/>
    <x v="2"/>
    <x v="418"/>
    <d v="2011-03-17T00:00:00"/>
    <s v="Standard Class"/>
    <s v="KT-16480"/>
    <s v="Kean Thornton"/>
    <x v="0"/>
    <s v="United States"/>
    <s v="Denver"/>
    <x v="22"/>
    <n v="80219"/>
    <x v="1"/>
    <s v="OFF-ST-10000078"/>
    <x v="1"/>
    <x v="4"/>
    <s v="Tennsco 6- and 18-Compartment Lockers"/>
    <n v="636.40800000000013"/>
    <n v="3"/>
    <n v="0.2"/>
    <n v="-15.910200000000088"/>
  </r>
  <r>
    <n v="2102"/>
    <x v="1021"/>
    <x v="2"/>
    <x v="418"/>
    <d v="2011-03-17T00:00:00"/>
    <s v="Standard Class"/>
    <s v="KT-16480"/>
    <s v="Kean Thornton"/>
    <x v="0"/>
    <s v="United States"/>
    <s v="Denver"/>
    <x v="22"/>
    <n v="80219"/>
    <x v="1"/>
    <s v="OFF-AR-10001044"/>
    <x v="1"/>
    <x v="6"/>
    <s v="BOSTON Ranger #55 Pencil Sharpener, Black"/>
    <n v="83.168000000000006"/>
    <n v="4"/>
    <n v="0.2"/>
    <n v="9.3563999999999936"/>
  </r>
  <r>
    <n v="2103"/>
    <x v="1022"/>
    <x v="2"/>
    <x v="667"/>
    <d v="2011-07-18T00:00:00"/>
    <s v="Same Day"/>
    <s v="AH-10120"/>
    <s v="Adrian Hane"/>
    <x v="2"/>
    <s v="United States"/>
    <s v="Tucson"/>
    <x v="16"/>
    <n v="85705"/>
    <x v="1"/>
    <s v="FUR-CH-10002372"/>
    <x v="0"/>
    <x v="1"/>
    <s v="Office Star - Ergonomically Designed Knee Chair"/>
    <n v="259.13600000000002"/>
    <n v="4"/>
    <n v="0.2"/>
    <n v="-25.913599999999988"/>
  </r>
  <r>
    <n v="2104"/>
    <x v="1023"/>
    <x v="3"/>
    <x v="668"/>
    <d v="2014-03-29T00:00:00"/>
    <s v="Second Class"/>
    <s v="BM-11650"/>
    <s v="Brian Moss"/>
    <x v="1"/>
    <s v="United States"/>
    <s v="New York City"/>
    <x v="15"/>
    <n v="10009"/>
    <x v="3"/>
    <s v="OFF-PA-10000357"/>
    <x v="1"/>
    <x v="10"/>
    <s v="Xerox 1888"/>
    <n v="221.92"/>
    <n v="4"/>
    <n v="0"/>
    <n v="106.52159999999999"/>
  </r>
  <r>
    <n v="2105"/>
    <x v="1023"/>
    <x v="3"/>
    <x v="668"/>
    <d v="2014-03-29T00:00:00"/>
    <s v="Second Class"/>
    <s v="BM-11650"/>
    <s v="Brian Moss"/>
    <x v="1"/>
    <s v="United States"/>
    <s v="New York City"/>
    <x v="15"/>
    <n v="10009"/>
    <x v="3"/>
    <s v="TEC-AC-10001266"/>
    <x v="2"/>
    <x v="11"/>
    <s v="Memorex Micro Travel Drive 8 GB"/>
    <n v="26"/>
    <n v="2"/>
    <n v="0"/>
    <n v="11.7"/>
  </r>
  <r>
    <n v="2106"/>
    <x v="1024"/>
    <x v="2"/>
    <x v="587"/>
    <d v="2011-10-05T00:00:00"/>
    <s v="Standard Class"/>
    <s v="BW-11200"/>
    <s v="Ben Wallace"/>
    <x v="0"/>
    <s v="United States"/>
    <s v="Boynton Beach"/>
    <x v="2"/>
    <n v="33437"/>
    <x v="0"/>
    <s v="OFF-PA-10004888"/>
    <x v="1"/>
    <x v="10"/>
    <s v="Xerox 217"/>
    <n v="15.552000000000003"/>
    <n v="3"/>
    <n v="0.2"/>
    <n v="5.4432"/>
  </r>
  <r>
    <n v="2107"/>
    <x v="1025"/>
    <x v="2"/>
    <x v="467"/>
    <d v="2011-09-26T00:00:00"/>
    <s v="Same Day"/>
    <s v="HG-14965"/>
    <s v="Henry Goldwyn"/>
    <x v="1"/>
    <s v="United States"/>
    <s v="Mesquite"/>
    <x v="5"/>
    <n v="75150"/>
    <x v="2"/>
    <s v="OFF-BI-10003460"/>
    <x v="1"/>
    <x v="8"/>
    <s v="Acco 3-Hole Punch"/>
    <n v="0.87599999999999978"/>
    <n v="1"/>
    <n v="0.8"/>
    <n v="-1.4016000000000002"/>
  </r>
  <r>
    <n v="2108"/>
    <x v="1026"/>
    <x v="1"/>
    <x v="89"/>
    <d v="2012-10-31T00:00:00"/>
    <s v="Same Day"/>
    <s v="SG-20080"/>
    <s v="Sandra Glassco"/>
    <x v="0"/>
    <s v="United States"/>
    <s v="Redlands"/>
    <x v="1"/>
    <n v="92374"/>
    <x v="1"/>
    <s v="OFF-PA-10000157"/>
    <x v="1"/>
    <x v="10"/>
    <s v="Xerox 191"/>
    <n v="19.98"/>
    <n v="1"/>
    <n v="0"/>
    <n v="9.3905999999999992"/>
  </r>
  <r>
    <n v="2109"/>
    <x v="1026"/>
    <x v="1"/>
    <x v="89"/>
    <d v="2012-10-31T00:00:00"/>
    <s v="Same Day"/>
    <s v="SG-20080"/>
    <s v="Sandra Glassco"/>
    <x v="0"/>
    <s v="United States"/>
    <s v="Redlands"/>
    <x v="1"/>
    <n v="92374"/>
    <x v="1"/>
    <s v="OFF-BI-10004519"/>
    <x v="1"/>
    <x v="8"/>
    <s v="GBC DocuBind P100 Manual Binding Machine"/>
    <n v="398.35199999999998"/>
    <n v="3"/>
    <n v="0.2"/>
    <n v="124.48499999999999"/>
  </r>
  <r>
    <n v="2110"/>
    <x v="1026"/>
    <x v="1"/>
    <x v="89"/>
    <d v="2012-10-31T00:00:00"/>
    <s v="Same Day"/>
    <s v="SG-20080"/>
    <s v="Sandra Glassco"/>
    <x v="0"/>
    <s v="United States"/>
    <s v="Redlands"/>
    <x v="1"/>
    <n v="92374"/>
    <x v="1"/>
    <s v="OFF-AR-10004272"/>
    <x v="1"/>
    <x v="6"/>
    <s v="Newell 308"/>
    <n v="5.04"/>
    <n v="3"/>
    <n v="0"/>
    <n v="1.2599999999999998"/>
  </r>
  <r>
    <n v="2111"/>
    <x v="1026"/>
    <x v="1"/>
    <x v="89"/>
    <d v="2012-10-31T00:00:00"/>
    <s v="Same Day"/>
    <s v="SG-20080"/>
    <s v="Sandra Glassco"/>
    <x v="0"/>
    <s v="United States"/>
    <s v="Redlands"/>
    <x v="1"/>
    <n v="92374"/>
    <x v="1"/>
    <s v="OFF-FA-10000585"/>
    <x v="1"/>
    <x v="13"/>
    <s v="OIC Bulk Pack Metal Binder Clips"/>
    <n v="17.450000000000003"/>
    <n v="5"/>
    <n v="0"/>
    <n v="8.0269999999999992"/>
  </r>
  <r>
    <n v="2112"/>
    <x v="1026"/>
    <x v="1"/>
    <x v="89"/>
    <d v="2012-10-31T00:00:00"/>
    <s v="Same Day"/>
    <s v="SG-20080"/>
    <s v="Sandra Glassco"/>
    <x v="0"/>
    <s v="United States"/>
    <s v="Redlands"/>
    <x v="1"/>
    <n v="92374"/>
    <x v="1"/>
    <s v="FUR-CH-10004218"/>
    <x v="0"/>
    <x v="1"/>
    <s v="Global Fabric Manager's Chair, Dark Gray"/>
    <n v="323.13600000000002"/>
    <n v="4"/>
    <n v="0.2"/>
    <n v="20.196000000000012"/>
  </r>
  <r>
    <n v="2113"/>
    <x v="1026"/>
    <x v="1"/>
    <x v="89"/>
    <d v="2012-10-31T00:00:00"/>
    <s v="Same Day"/>
    <s v="SG-20080"/>
    <s v="Sandra Glassco"/>
    <x v="0"/>
    <s v="United States"/>
    <s v="Redlands"/>
    <x v="1"/>
    <n v="92374"/>
    <x v="1"/>
    <s v="OFF-SU-10004231"/>
    <x v="1"/>
    <x v="14"/>
    <s v="Acme Tagit Stainless Steel Antibacterial Scissors"/>
    <n v="29.700000000000003"/>
    <n v="3"/>
    <n v="0"/>
    <n v="8.0190000000000001"/>
  </r>
  <r>
    <n v="2114"/>
    <x v="1026"/>
    <x v="1"/>
    <x v="89"/>
    <d v="2012-10-31T00:00:00"/>
    <s v="Same Day"/>
    <s v="SG-20080"/>
    <s v="Sandra Glassco"/>
    <x v="0"/>
    <s v="United States"/>
    <s v="Redlands"/>
    <x v="1"/>
    <n v="92374"/>
    <x v="1"/>
    <s v="TEC-PH-10001578"/>
    <x v="2"/>
    <x v="7"/>
    <s v="Polycom SoundStation2 EX Conference phone"/>
    <n v="1295.8400000000001"/>
    <n v="4"/>
    <n v="0.2"/>
    <n v="145.78199999999993"/>
  </r>
  <r>
    <n v="2115"/>
    <x v="1026"/>
    <x v="1"/>
    <x v="89"/>
    <d v="2012-10-31T00:00:00"/>
    <s v="Same Day"/>
    <s v="SG-20080"/>
    <s v="Sandra Glassco"/>
    <x v="0"/>
    <s v="United States"/>
    <s v="Redlands"/>
    <x v="1"/>
    <n v="92374"/>
    <x v="1"/>
    <s v="OFF-ST-10003638"/>
    <x v="1"/>
    <x v="4"/>
    <s v="Mobile Personal File Cube"/>
    <n v="46.84"/>
    <n v="2"/>
    <n v="0"/>
    <n v="12.646799999999999"/>
  </r>
  <r>
    <n v="2116"/>
    <x v="1026"/>
    <x v="1"/>
    <x v="89"/>
    <d v="2012-10-31T00:00:00"/>
    <s v="Same Day"/>
    <s v="SG-20080"/>
    <s v="Sandra Glassco"/>
    <x v="0"/>
    <s v="United States"/>
    <s v="Redlands"/>
    <x v="1"/>
    <n v="92374"/>
    <x v="1"/>
    <s v="FUR-BO-10002213"/>
    <x v="0"/>
    <x v="0"/>
    <s v="DMI Eclipse Executive Suite Bookcases"/>
    <n v="425.83300000000003"/>
    <n v="1"/>
    <n v="0.15"/>
    <n v="20.03919999999998"/>
  </r>
  <r>
    <n v="2117"/>
    <x v="1027"/>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x v="1028"/>
    <x v="0"/>
    <x v="251"/>
    <d v="2013-09-24T00:00:00"/>
    <s v="Standard Class"/>
    <s v="SW-20245"/>
    <s v="Scot Wooten"/>
    <x v="0"/>
    <s v="United States"/>
    <s v="Stockton"/>
    <x v="1"/>
    <n v="95207"/>
    <x v="1"/>
    <s v="OFF-PA-10002222"/>
    <x v="1"/>
    <x v="10"/>
    <s v="Xerox Color Copier Paper, 11&quot; x 17&quot;, Ream"/>
    <n v="159.88"/>
    <n v="7"/>
    <n v="0"/>
    <n v="73.544799999999995"/>
  </r>
  <r>
    <n v="2119"/>
    <x v="1029"/>
    <x v="3"/>
    <x v="669"/>
    <d v="2014-04-16T00:00:00"/>
    <s v="First Class"/>
    <s v="RW-19630"/>
    <s v="Rob Williams"/>
    <x v="1"/>
    <s v="United States"/>
    <s v="Seattle"/>
    <x v="4"/>
    <n v="98105"/>
    <x v="1"/>
    <s v="OFF-PA-10002479"/>
    <x v="1"/>
    <x v="10"/>
    <s v="Xerox 4200 Series MultiUse Premium Copy Paper (20Lb. and 84 Bright)"/>
    <n v="5.28"/>
    <n v="1"/>
    <n v="0"/>
    <n v="2.3759999999999999"/>
  </r>
  <r>
    <n v="2120"/>
    <x v="1029"/>
    <x v="3"/>
    <x v="669"/>
    <d v="2014-04-16T00:00:00"/>
    <s v="First Class"/>
    <s v="RW-19630"/>
    <s v="Rob Williams"/>
    <x v="1"/>
    <s v="United States"/>
    <s v="Seattle"/>
    <x v="4"/>
    <n v="98105"/>
    <x v="1"/>
    <s v="OFF-BI-10003091"/>
    <x v="1"/>
    <x v="8"/>
    <s v="GBC DocuBind TL200 Manual Binding Machine"/>
    <n v="895.92"/>
    <n v="5"/>
    <n v="0.2"/>
    <n v="302.37299999999993"/>
  </r>
  <r>
    <n v="2121"/>
    <x v="1030"/>
    <x v="3"/>
    <x v="363"/>
    <d v="2014-01-14T00:00:00"/>
    <s v="Standard Class"/>
    <s v="TS-21085"/>
    <s v="Thais Sissman"/>
    <x v="0"/>
    <s v="United States"/>
    <s v="Ormond Beach"/>
    <x v="2"/>
    <n v="32174"/>
    <x v="0"/>
    <s v="OFF-BI-10000145"/>
    <x v="1"/>
    <x v="8"/>
    <s v="Zipper Ring Binder Pockets"/>
    <n v="2.8080000000000007"/>
    <n v="3"/>
    <n v="0.7"/>
    <n v="-1.9656000000000002"/>
  </r>
  <r>
    <n v="2122"/>
    <x v="1031"/>
    <x v="3"/>
    <x v="45"/>
    <d v="2014-11-12T00:00:00"/>
    <s v="First Class"/>
    <s v="JB-15400"/>
    <s v="Jennifer Braxton"/>
    <x v="1"/>
    <s v="United States"/>
    <s v="Sunnyvale"/>
    <x v="1"/>
    <n v="94086"/>
    <x v="1"/>
    <s v="FUR-CH-10003061"/>
    <x v="0"/>
    <x v="1"/>
    <s v="Global Leather Task Chair, Black"/>
    <n v="215.976"/>
    <n v="3"/>
    <n v="0.2"/>
    <n v="-2.6997000000000355"/>
  </r>
  <r>
    <n v="2123"/>
    <x v="1032"/>
    <x v="3"/>
    <x v="585"/>
    <d v="2014-09-25T00:00:00"/>
    <s v="Second Class"/>
    <s v="EH-14005"/>
    <s v="Erica Hernandez"/>
    <x v="2"/>
    <s v="United States"/>
    <s v="Lansing"/>
    <x v="12"/>
    <n v="48911"/>
    <x v="2"/>
    <s v="FUR-BO-10001972"/>
    <x v="0"/>
    <x v="0"/>
    <s v="O'Sullivan 4-Shelf Bookcase in Odessa Pine"/>
    <n v="241.96"/>
    <n v="2"/>
    <n v="0"/>
    <n v="41.133199999999988"/>
  </r>
  <r>
    <n v="2124"/>
    <x v="1032"/>
    <x v="3"/>
    <x v="585"/>
    <d v="2014-09-25T00:00:00"/>
    <s v="Second Class"/>
    <s v="EH-14005"/>
    <s v="Erica Hernandez"/>
    <x v="2"/>
    <s v="United States"/>
    <s v="Lansing"/>
    <x v="12"/>
    <n v="48911"/>
    <x v="2"/>
    <s v="OFF-LA-10000134"/>
    <x v="1"/>
    <x v="2"/>
    <s v="Avery 511"/>
    <n v="27.72"/>
    <n v="9"/>
    <n v="0"/>
    <n v="13.3056"/>
  </r>
  <r>
    <n v="2125"/>
    <x v="1033"/>
    <x v="3"/>
    <x v="96"/>
    <d v="2014-12-06T00:00:00"/>
    <s v="Standard Class"/>
    <s v="EH-14005"/>
    <s v="Erica Hernandez"/>
    <x v="2"/>
    <s v="United States"/>
    <s v="Philadelphia"/>
    <x v="9"/>
    <n v="19143"/>
    <x v="3"/>
    <s v="OFF-EN-10003040"/>
    <x v="1"/>
    <x v="12"/>
    <s v="Quality Park Security Envelopes"/>
    <n v="104.68000000000002"/>
    <n v="5"/>
    <n v="0.2"/>
    <n v="35.329499999999996"/>
  </r>
  <r>
    <n v="2126"/>
    <x v="1033"/>
    <x v="3"/>
    <x v="96"/>
    <d v="2014-12-06T00:00:00"/>
    <s v="Standard Class"/>
    <s v="EH-14005"/>
    <s v="Erica Hernandez"/>
    <x v="2"/>
    <s v="United States"/>
    <s v="Philadelphia"/>
    <x v="9"/>
    <n v="19143"/>
    <x v="3"/>
    <s v="TEC-PH-10000923"/>
    <x v="2"/>
    <x v="7"/>
    <s v="Belkin SportFit Armband For iPhone 5s/5c, Fuchsia"/>
    <n v="62.957999999999998"/>
    <n v="7"/>
    <n v="0.4"/>
    <n v="9.4436999999999998"/>
  </r>
  <r>
    <n v="2127"/>
    <x v="1034"/>
    <x v="2"/>
    <x v="670"/>
    <d v="2011-06-28T00:00:00"/>
    <s v="Standard Class"/>
    <s v="BS-11665"/>
    <s v="Brian Stugart"/>
    <x v="0"/>
    <s v="United States"/>
    <s v="Philadelphia"/>
    <x v="9"/>
    <n v="19143"/>
    <x v="3"/>
    <s v="TEC-AC-10000158"/>
    <x v="2"/>
    <x v="11"/>
    <s v="Sony 64GB Class 10 Micro SDHC R40 Memory Card"/>
    <n v="86.376000000000005"/>
    <n v="3"/>
    <n v="0.2"/>
    <n v="1.079699999999999"/>
  </r>
  <r>
    <n v="2128"/>
    <x v="1035"/>
    <x v="1"/>
    <x v="242"/>
    <d v="2012-10-09T00:00:00"/>
    <s v="Standard Class"/>
    <s v="JK-16120"/>
    <s v="Julie Kriz"/>
    <x v="2"/>
    <s v="United States"/>
    <s v="Philadelphia"/>
    <x v="9"/>
    <n v="19134"/>
    <x v="3"/>
    <s v="FUR-FU-10003623"/>
    <x v="0"/>
    <x v="5"/>
    <s v="DataProducts Ampli Magnifier Task Lamp, Black,"/>
    <n v="64.944000000000003"/>
    <n v="3"/>
    <n v="0.2"/>
    <n v="6.4943999999999953"/>
  </r>
  <r>
    <n v="2129"/>
    <x v="1035"/>
    <x v="1"/>
    <x v="242"/>
    <d v="2012-10-09T00:00:00"/>
    <s v="Standard Class"/>
    <s v="JK-16120"/>
    <s v="Julie Kriz"/>
    <x v="2"/>
    <s v="United States"/>
    <s v="Philadelphia"/>
    <x v="9"/>
    <n v="19134"/>
    <x v="3"/>
    <s v="OFF-PA-10001293"/>
    <x v="1"/>
    <x v="10"/>
    <s v="Xerox 1946"/>
    <n v="20.736000000000004"/>
    <n v="4"/>
    <n v="0.2"/>
    <n v="7.2576000000000001"/>
  </r>
  <r>
    <n v="2130"/>
    <x v="1036"/>
    <x v="2"/>
    <x v="671"/>
    <d v="2011-05-22T00:00:00"/>
    <s v="Second Class"/>
    <s v="RF-19345"/>
    <s v="Randy Ferguson"/>
    <x v="1"/>
    <s v="United States"/>
    <s v="Dover"/>
    <x v="38"/>
    <n v="3820"/>
    <x v="3"/>
    <s v="OFF-AP-10000124"/>
    <x v="1"/>
    <x v="9"/>
    <s v="Acco 6 Outlet Guardian Basic Surge Suppressor"/>
    <n v="33.28"/>
    <n v="4"/>
    <n v="0"/>
    <n v="9.3184000000000005"/>
  </r>
  <r>
    <n v="2131"/>
    <x v="1036"/>
    <x v="2"/>
    <x v="671"/>
    <d v="2011-05-22T00:00:00"/>
    <s v="Second Class"/>
    <s v="RF-19345"/>
    <s v="Randy Ferguson"/>
    <x v="1"/>
    <s v="United States"/>
    <s v="Dover"/>
    <x v="38"/>
    <n v="3820"/>
    <x v="3"/>
    <s v="OFF-AR-10004511"/>
    <x v="1"/>
    <x v="6"/>
    <s v="Sanford Colorific Scented Colored Pencils, 12/Pack"/>
    <n v="38.520000000000003"/>
    <n v="9"/>
    <n v="0"/>
    <n v="11.9412"/>
  </r>
  <r>
    <n v="2132"/>
    <x v="1036"/>
    <x v="2"/>
    <x v="671"/>
    <d v="2011-05-22T00:00:00"/>
    <s v="Second Class"/>
    <s v="RF-19345"/>
    <s v="Randy Ferguson"/>
    <x v="1"/>
    <s v="United States"/>
    <s v="Dover"/>
    <x v="38"/>
    <n v="3820"/>
    <x v="3"/>
    <s v="FUR-FU-10000076"/>
    <x v="0"/>
    <x v="5"/>
    <s v="24-Hour Round Wall Clock"/>
    <n v="139.86000000000001"/>
    <n v="7"/>
    <n v="0"/>
    <n v="60.139800000000015"/>
  </r>
  <r>
    <n v="2133"/>
    <x v="1037"/>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x v="1038"/>
    <x v="1"/>
    <x v="672"/>
    <d v="2012-12-04T00:00:00"/>
    <s v="Standard Class"/>
    <s v="WB-21850"/>
    <s v="William Brown"/>
    <x v="0"/>
    <s v="United States"/>
    <s v="Philadelphia"/>
    <x v="9"/>
    <n v="19134"/>
    <x v="3"/>
    <s v="OFF-BI-10003656"/>
    <x v="1"/>
    <x v="8"/>
    <s v="Fellowes PB200 Plastic Comb Binding Machine"/>
    <n v="152.99100000000001"/>
    <n v="3"/>
    <n v="0.7"/>
    <n v="-122.39280000000002"/>
  </r>
  <r>
    <n v="2135"/>
    <x v="1038"/>
    <x v="1"/>
    <x v="672"/>
    <d v="2012-12-04T00:00:00"/>
    <s v="Standard Class"/>
    <s v="WB-21850"/>
    <s v="William Brown"/>
    <x v="0"/>
    <s v="United States"/>
    <s v="Philadelphia"/>
    <x v="9"/>
    <n v="19134"/>
    <x v="3"/>
    <s v="OFF-FA-10000053"/>
    <x v="1"/>
    <x v="13"/>
    <s v="Revere Boxed Rubber Bands by Revere"/>
    <n v="10.584"/>
    <n v="7"/>
    <n v="0.2"/>
    <n v="-2.3813999999999993"/>
  </r>
  <r>
    <n v="2136"/>
    <x v="1038"/>
    <x v="1"/>
    <x v="672"/>
    <d v="2012-12-04T00:00:00"/>
    <s v="Standard Class"/>
    <s v="WB-21850"/>
    <s v="William Brown"/>
    <x v="0"/>
    <s v="United States"/>
    <s v="Philadelphia"/>
    <x v="9"/>
    <n v="19134"/>
    <x v="3"/>
    <s v="TEC-PH-10002807"/>
    <x v="2"/>
    <x v="7"/>
    <s v="Motorla HX550 Universal Bluetooth Headset"/>
    <n v="94.919999999999987"/>
    <n v="4"/>
    <n v="0.4"/>
    <n v="15.819999999999993"/>
  </r>
  <r>
    <n v="2137"/>
    <x v="1039"/>
    <x v="1"/>
    <x v="620"/>
    <d v="2013-01-05T00:00:00"/>
    <s v="Standard Class"/>
    <s v="TB-21625"/>
    <s v="Trudy Brown"/>
    <x v="0"/>
    <s v="United States"/>
    <s v="Grand Prairie"/>
    <x v="5"/>
    <n v="75051"/>
    <x v="2"/>
    <s v="FUR-FU-10002364"/>
    <x v="0"/>
    <x v="5"/>
    <s v="Eldon Expressions Wood Desk Accessories, Oak"/>
    <n v="14.76"/>
    <n v="5"/>
    <n v="0.6"/>
    <n v="-11.439000000000004"/>
  </r>
  <r>
    <n v="2138"/>
    <x v="1039"/>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x v="1040"/>
    <x v="3"/>
    <x v="673"/>
    <d v="2014-11-17T00:00:00"/>
    <s v="Same Day"/>
    <s v="CB-12415"/>
    <s v="Christy Brittain"/>
    <x v="0"/>
    <s v="United States"/>
    <s v="New York City"/>
    <x v="15"/>
    <n v="10009"/>
    <x v="3"/>
    <s v="OFF-PA-10004092"/>
    <x v="1"/>
    <x v="10"/>
    <s v="Tops Green Bar Computer Printout Paper"/>
    <n v="146.82"/>
    <n v="3"/>
    <n v="0"/>
    <n v="73.41"/>
  </r>
  <r>
    <n v="2140"/>
    <x v="1041"/>
    <x v="2"/>
    <x v="571"/>
    <d v="2011-06-11T00:00:00"/>
    <s v="Standard Class"/>
    <s v="GT-14635"/>
    <s v="Grant Thornton"/>
    <x v="1"/>
    <s v="United States"/>
    <s v="Long Beach"/>
    <x v="15"/>
    <n v="11561"/>
    <x v="3"/>
    <s v="OFF-BI-10003982"/>
    <x v="1"/>
    <x v="8"/>
    <s v="Wilson Jones Century Plastic Molded Ring Binders"/>
    <n v="149.54399999999998"/>
    <n v="9"/>
    <n v="0.2"/>
    <n v="50.471099999999993"/>
  </r>
  <r>
    <n v="2141"/>
    <x v="1041"/>
    <x v="2"/>
    <x v="571"/>
    <d v="2011-06-11T00:00:00"/>
    <s v="Standard Class"/>
    <s v="GT-14635"/>
    <s v="Grant Thornton"/>
    <x v="1"/>
    <s v="United States"/>
    <s v="Long Beach"/>
    <x v="15"/>
    <n v="11561"/>
    <x v="3"/>
    <s v="OFF-SU-10001664"/>
    <x v="1"/>
    <x v="14"/>
    <s v="Acme Office Executive Series Stainless Steel Trimmers"/>
    <n v="17.14"/>
    <n v="2"/>
    <n v="0"/>
    <n v="4.4564000000000004"/>
  </r>
  <r>
    <n v="2142"/>
    <x v="1041"/>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x v="1042"/>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x v="1042"/>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x v="1042"/>
    <x v="0"/>
    <x v="142"/>
    <d v="2013-09-06T00:00:00"/>
    <s v="Standard Class"/>
    <s v="DK-13225"/>
    <s v="Dean Katz"/>
    <x v="1"/>
    <s v="United States"/>
    <s v="Philadelphia"/>
    <x v="9"/>
    <n v="19140"/>
    <x v="3"/>
    <s v="OFF-FA-10002780"/>
    <x v="1"/>
    <x v="13"/>
    <s v="Staples"/>
    <n v="16.687999999999999"/>
    <n v="7"/>
    <n v="0.2"/>
    <n v="5.4235999999999995"/>
  </r>
  <r>
    <n v="2146"/>
    <x v="1043"/>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x v="1043"/>
    <x v="0"/>
    <x v="674"/>
    <d v="2013-06-30T00:00:00"/>
    <s v="Standard Class"/>
    <s v="TS-21160"/>
    <s v="Theresa Swint"/>
    <x v="1"/>
    <s v="United States"/>
    <s v="York"/>
    <x v="9"/>
    <n v="17403"/>
    <x v="3"/>
    <s v="OFF-BI-10004781"/>
    <x v="1"/>
    <x v="8"/>
    <s v="GBC Wire Binding Strips"/>
    <n v="38.088000000000001"/>
    <n v="4"/>
    <n v="0.7"/>
    <n v="-27.93119999999999"/>
  </r>
  <r>
    <n v="2148"/>
    <x v="1043"/>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x v="1044"/>
    <x v="2"/>
    <x v="432"/>
    <d v="2011-12-17T00:00:00"/>
    <s v="Standard Class"/>
    <s v="WB-21850"/>
    <s v="William Brown"/>
    <x v="0"/>
    <s v="United States"/>
    <s v="Concord"/>
    <x v="1"/>
    <n v="94521"/>
    <x v="1"/>
    <s v="FUR-FU-10003975"/>
    <x v="0"/>
    <x v="5"/>
    <s v="Eldon Advantage Chair Mats for Low to Medium Pile Carpets"/>
    <n v="43.31"/>
    <n v="1"/>
    <n v="0"/>
    <n v="4.330999999999996"/>
  </r>
  <r>
    <n v="2150"/>
    <x v="1045"/>
    <x v="3"/>
    <x v="185"/>
    <d v="2014-04-06T00:00:00"/>
    <s v="Standard Class"/>
    <s v="DO-13435"/>
    <s v="Denny Ordway"/>
    <x v="0"/>
    <s v="United States"/>
    <s v="New York City"/>
    <x v="15"/>
    <n v="10035"/>
    <x v="3"/>
    <s v="TEC-PH-10001536"/>
    <x v="2"/>
    <x v="7"/>
    <s v="Spigen Samsung Galaxy S5 Case Wallet"/>
    <n v="84.949999999999989"/>
    <n v="5"/>
    <n v="0"/>
    <n v="22.086999999999996"/>
  </r>
  <r>
    <n v="2151"/>
    <x v="1046"/>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x v="1047"/>
    <x v="2"/>
    <x v="156"/>
    <d v="2011-11-29T00:00:00"/>
    <s v="Second Class"/>
    <s v="RB-19435"/>
    <s v="Richard Bierner"/>
    <x v="0"/>
    <s v="United States"/>
    <s v="Saint Louis"/>
    <x v="25"/>
    <n v="63116"/>
    <x v="2"/>
    <s v="TEC-AC-10001772"/>
    <x v="2"/>
    <x v="11"/>
    <s v="Memorex Mini Travel Drive 16 GB USB 2.0 Flash Drive"/>
    <n v="111.79"/>
    <n v="7"/>
    <n v="0"/>
    <n v="43.598100000000002"/>
  </r>
  <r>
    <n v="2153"/>
    <x v="1048"/>
    <x v="1"/>
    <x v="6"/>
    <d v="2012-11-26T00:00:00"/>
    <s v="Standard Class"/>
    <s v="AR-10540"/>
    <s v="Andy Reiter"/>
    <x v="0"/>
    <s v="United States"/>
    <s v="Quincy"/>
    <x v="31"/>
    <n v="2169"/>
    <x v="3"/>
    <s v="OFF-PA-10002586"/>
    <x v="1"/>
    <x v="10"/>
    <s v="Xerox 1970"/>
    <n v="14.940000000000001"/>
    <n v="3"/>
    <n v="0"/>
    <n v="7.0218000000000007"/>
  </r>
  <r>
    <n v="2154"/>
    <x v="1049"/>
    <x v="0"/>
    <x v="216"/>
    <d v="2013-07-19T00:00:00"/>
    <s v="Standard Class"/>
    <s v="DR-12880"/>
    <s v="Dan Reichenbach"/>
    <x v="1"/>
    <s v="United States"/>
    <s v="New York City"/>
    <x v="15"/>
    <n v="10009"/>
    <x v="3"/>
    <s v="OFF-BI-10004094"/>
    <x v="1"/>
    <x v="8"/>
    <s v="GBC Standard Plastic Binding Systems Combs"/>
    <n v="14.16"/>
    <n v="2"/>
    <n v="0.2"/>
    <n v="5.133"/>
  </r>
  <r>
    <n v="2155"/>
    <x v="1050"/>
    <x v="0"/>
    <x v="567"/>
    <d v="2013-05-06T00:00:00"/>
    <s v="Standard Class"/>
    <s v="BF-11170"/>
    <s v="Ben Ferrer"/>
    <x v="2"/>
    <s v="United States"/>
    <s v="Dallas"/>
    <x v="5"/>
    <n v="75081"/>
    <x v="2"/>
    <s v="FUR-FU-10004973"/>
    <x v="0"/>
    <x v="5"/>
    <s v="Flat Face Poster Frame"/>
    <n v="22.608000000000001"/>
    <n v="3"/>
    <n v="0.6"/>
    <n v="-10.173599999999997"/>
  </r>
  <r>
    <n v="2156"/>
    <x v="1051"/>
    <x v="0"/>
    <x v="197"/>
    <d v="2013-07-28T00:00:00"/>
    <s v="Second Class"/>
    <s v="LB-16735"/>
    <s v="Larry Blacks"/>
    <x v="0"/>
    <s v="United States"/>
    <s v="Los Angeles"/>
    <x v="1"/>
    <n v="90032"/>
    <x v="1"/>
    <s v="OFF-FA-10000624"/>
    <x v="1"/>
    <x v="13"/>
    <s v="OIC Binder Clips"/>
    <n v="21.48"/>
    <n v="6"/>
    <n v="0"/>
    <n v="10.74"/>
  </r>
  <r>
    <n v="2157"/>
    <x v="1052"/>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x v="1052"/>
    <x v="2"/>
    <x v="169"/>
    <d v="2011-06-24T00:00:00"/>
    <s v="First Class"/>
    <s v="DV-13465"/>
    <s v="Dianna Vittorini"/>
    <x v="0"/>
    <s v="United States"/>
    <s v="Minneapolis"/>
    <x v="11"/>
    <n v="55407"/>
    <x v="2"/>
    <s v="OFF-ST-10001469"/>
    <x v="1"/>
    <x v="4"/>
    <s v="Fellowes Bankers Box Recycled Super Stor/Drawer"/>
    <n v="161.94"/>
    <n v="3"/>
    <n v="0"/>
    <n v="9.716399999999993"/>
  </r>
  <r>
    <n v="2159"/>
    <x v="1053"/>
    <x v="3"/>
    <x v="208"/>
    <d v="2014-10-27T00:00:00"/>
    <s v="Standard Class"/>
    <s v="NK-18490"/>
    <s v="Neil Knudson"/>
    <x v="2"/>
    <s v="United States"/>
    <s v="Deltona"/>
    <x v="2"/>
    <n v="32725"/>
    <x v="0"/>
    <s v="OFF-AR-10004956"/>
    <x v="1"/>
    <x v="6"/>
    <s v="Newell 33"/>
    <n v="17.856000000000002"/>
    <n v="4"/>
    <n v="0.2"/>
    <n v="2.0087999999999973"/>
  </r>
  <r>
    <n v="2160"/>
    <x v="1054"/>
    <x v="0"/>
    <x v="323"/>
    <d v="2013-09-10T00:00:00"/>
    <s v="Standard Class"/>
    <s v="CS-11950"/>
    <s v="Carlos Soltero"/>
    <x v="0"/>
    <s v="United States"/>
    <s v="Chicago"/>
    <x v="10"/>
    <n v="60610"/>
    <x v="2"/>
    <s v="OFF-BI-10004236"/>
    <x v="1"/>
    <x v="8"/>
    <s v="XtraLife ClearVue Slant-D Ring Binder, White, 3&quot;"/>
    <n v="8.8079999999999981"/>
    <n v="3"/>
    <n v="0.8"/>
    <n v="-14.973600000000001"/>
  </r>
  <r>
    <n v="2161"/>
    <x v="1055"/>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x v="1056"/>
    <x v="0"/>
    <x v="676"/>
    <d v="2013-01-12T00:00:00"/>
    <s v="Standard Class"/>
    <s v="DW-13480"/>
    <s v="Dianna Wilson"/>
    <x v="2"/>
    <s v="United States"/>
    <s v="Oakland"/>
    <x v="1"/>
    <n v="94601"/>
    <x v="1"/>
    <s v="OFF-AR-10003696"/>
    <x v="1"/>
    <x v="6"/>
    <s v="Panasonic KP-350BK Electric Pencil Sharpener with Auto Stop"/>
    <n v="34.58"/>
    <n v="1"/>
    <n v="0"/>
    <n v="10.028199999999998"/>
  </r>
  <r>
    <n v="2163"/>
    <x v="1057"/>
    <x v="3"/>
    <x v="677"/>
    <d v="2014-03-20T00:00:00"/>
    <s v="Standard Class"/>
    <s v="KF-16285"/>
    <s v="Karen Ferguson"/>
    <x v="2"/>
    <s v="United States"/>
    <s v="Manteca"/>
    <x v="1"/>
    <n v="95336"/>
    <x v="1"/>
    <s v="OFF-PA-10004359"/>
    <x v="1"/>
    <x v="10"/>
    <s v="Multicolor Computer Printout Paper"/>
    <n v="314.54999999999995"/>
    <n v="3"/>
    <n v="0"/>
    <n v="150.98399999999998"/>
  </r>
  <r>
    <n v="2164"/>
    <x v="1058"/>
    <x v="0"/>
    <x v="63"/>
    <d v="2013-10-20T00:00:00"/>
    <s v="Standard Class"/>
    <s v="HA-14920"/>
    <s v="Helen Andreada"/>
    <x v="0"/>
    <s v="United States"/>
    <s v="Laredo"/>
    <x v="5"/>
    <n v="78041"/>
    <x v="2"/>
    <s v="TEC-AC-10002402"/>
    <x v="2"/>
    <x v="11"/>
    <s v="Razer Kraken PRO Over Ear PC and Music Headset"/>
    <n v="191.976"/>
    <n v="3"/>
    <n v="0.2"/>
    <n v="23.996999999999986"/>
  </r>
  <r>
    <n v="2165"/>
    <x v="1058"/>
    <x v="0"/>
    <x v="63"/>
    <d v="2013-10-20T00:00:00"/>
    <s v="Standard Class"/>
    <s v="HA-14920"/>
    <s v="Helen Andreada"/>
    <x v="0"/>
    <s v="United States"/>
    <s v="Laredo"/>
    <x v="5"/>
    <n v="78041"/>
    <x v="2"/>
    <s v="OFF-PA-10000551"/>
    <x v="1"/>
    <x v="10"/>
    <s v="Array Memo Cubes"/>
    <n v="8.2880000000000003"/>
    <n v="2"/>
    <n v="0.2"/>
    <n v="3.0043999999999995"/>
  </r>
  <r>
    <n v="2166"/>
    <x v="1058"/>
    <x v="0"/>
    <x v="63"/>
    <d v="2013-10-20T00:00:00"/>
    <s v="Standard Class"/>
    <s v="HA-14920"/>
    <s v="Helen Andreada"/>
    <x v="0"/>
    <s v="United States"/>
    <s v="Laredo"/>
    <x v="5"/>
    <n v="78041"/>
    <x v="2"/>
    <s v="FUR-FU-10003394"/>
    <x v="0"/>
    <x v="5"/>
    <s v="Tenex &quot;The Solids&quot; Textured Chair Mats"/>
    <n v="139.91999999999999"/>
    <n v="5"/>
    <n v="0.6"/>
    <n v="-150.41399999999999"/>
  </r>
  <r>
    <n v="2167"/>
    <x v="1058"/>
    <x v="0"/>
    <x v="63"/>
    <d v="2013-10-20T00:00:00"/>
    <s v="Standard Class"/>
    <s v="HA-14920"/>
    <s v="Helen Andreada"/>
    <x v="0"/>
    <s v="United States"/>
    <s v="Laredo"/>
    <x v="5"/>
    <n v="78041"/>
    <x v="2"/>
    <s v="OFF-AR-10002067"/>
    <x v="1"/>
    <x v="6"/>
    <s v="Newell 334"/>
    <n v="15.872"/>
    <n v="1"/>
    <n v="0.2"/>
    <n v="1.1904000000000003"/>
  </r>
  <r>
    <n v="2168"/>
    <x v="1058"/>
    <x v="0"/>
    <x v="63"/>
    <d v="2013-10-20T00:00:00"/>
    <s v="Standard Class"/>
    <s v="HA-14920"/>
    <s v="Helen Andreada"/>
    <x v="0"/>
    <s v="United States"/>
    <s v="Laredo"/>
    <x v="5"/>
    <n v="78041"/>
    <x v="2"/>
    <s v="OFF-BI-10004140"/>
    <x v="1"/>
    <x v="8"/>
    <s v="Avery Non-Stick Binders"/>
    <n v="6.2859999999999987"/>
    <n v="7"/>
    <n v="0.8"/>
    <n v="-11.000500000000008"/>
  </r>
  <r>
    <n v="2169"/>
    <x v="1059"/>
    <x v="3"/>
    <x v="678"/>
    <d v="2014-01-31T00:00:00"/>
    <s v="Second Class"/>
    <s v="JH-15820"/>
    <s v="John Huston"/>
    <x v="0"/>
    <s v="United States"/>
    <s v="Kent"/>
    <x v="24"/>
    <n v="44240"/>
    <x v="3"/>
    <s v="OFF-AR-10004078"/>
    <x v="1"/>
    <x v="6"/>
    <s v="Newell 312"/>
    <n v="14.015999999999998"/>
    <n v="3"/>
    <n v="0.2"/>
    <n v="1.7519999999999998"/>
  </r>
  <r>
    <n v="2170"/>
    <x v="1059"/>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x v="1059"/>
    <x v="3"/>
    <x v="678"/>
    <d v="2014-01-31T00:00:00"/>
    <s v="Second Class"/>
    <s v="JH-15820"/>
    <s v="John Huston"/>
    <x v="0"/>
    <s v="United States"/>
    <s v="Kent"/>
    <x v="24"/>
    <n v="44240"/>
    <x v="3"/>
    <s v="TEC-PH-10003931"/>
    <x v="2"/>
    <x v="7"/>
    <s v="JBL Micro Wireless Portable Bluetooth Speaker"/>
    <n v="107.982"/>
    <n v="3"/>
    <n v="0.4"/>
    <n v="-26.995499999999993"/>
  </r>
  <r>
    <n v="2172"/>
    <x v="1060"/>
    <x v="3"/>
    <x v="123"/>
    <d v="2014-11-26T00:00:00"/>
    <s v="Standard Class"/>
    <s v="LC-16930"/>
    <s v="Linda Cazamias"/>
    <x v="1"/>
    <s v="United States"/>
    <s v="San Angelo"/>
    <x v="5"/>
    <n v="76903"/>
    <x v="2"/>
    <s v="FUR-CH-10004675"/>
    <x v="0"/>
    <x v="1"/>
    <s v="Lifetime Advantage Folding Chairs, 4/Carton"/>
    <n v="305.31200000000001"/>
    <n v="2"/>
    <n v="0.3"/>
    <n v="-8.7232000000000198"/>
  </r>
  <r>
    <n v="2173"/>
    <x v="1061"/>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x v="1062"/>
    <x v="0"/>
    <x v="679"/>
    <d v="2013-08-05T00:00:00"/>
    <s v="Standard Class"/>
    <s v="LS-16975"/>
    <s v="Lindsay Shagiari"/>
    <x v="2"/>
    <s v="United States"/>
    <s v="Houston"/>
    <x v="5"/>
    <n v="77070"/>
    <x v="2"/>
    <s v="OFF-BI-10002353"/>
    <x v="1"/>
    <x v="8"/>
    <s v="GBC VeloBind Cover Sets"/>
    <n v="9.2639999999999976"/>
    <n v="3"/>
    <n v="0.8"/>
    <n v="-13.895999999999997"/>
  </r>
  <r>
    <n v="2175"/>
    <x v="1063"/>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x v="1064"/>
    <x v="0"/>
    <x v="680"/>
    <d v="2013-10-22T00:00:00"/>
    <s v="Standard Class"/>
    <s v="PB-18805"/>
    <s v="Patrick Bzostek"/>
    <x v="2"/>
    <s v="United States"/>
    <s v="Salt Lake City"/>
    <x v="7"/>
    <n v="84106"/>
    <x v="1"/>
    <s v="OFF-PA-10000740"/>
    <x v="1"/>
    <x v="10"/>
    <s v="Xerox 1982"/>
    <n v="45.68"/>
    <n v="2"/>
    <n v="0"/>
    <n v="21.012799999999999"/>
  </r>
  <r>
    <n v="2177"/>
    <x v="1064"/>
    <x v="0"/>
    <x v="680"/>
    <d v="2013-10-22T00:00:00"/>
    <s v="Standard Class"/>
    <s v="PB-18805"/>
    <s v="Patrick Bzostek"/>
    <x v="2"/>
    <s v="United States"/>
    <s v="Salt Lake City"/>
    <x v="7"/>
    <n v="84106"/>
    <x v="1"/>
    <s v="OFF-PA-10003001"/>
    <x v="1"/>
    <x v="10"/>
    <s v="Xerox 1986"/>
    <n v="60.12"/>
    <n v="9"/>
    <n v="0"/>
    <n v="28.857599999999998"/>
  </r>
  <r>
    <n v="2178"/>
    <x v="1064"/>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x v="1064"/>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x v="1065"/>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x v="1065"/>
    <x v="0"/>
    <x v="681"/>
    <d v="2013-05-12T00:00:00"/>
    <s v="Standard Class"/>
    <s v="CJ-12010"/>
    <s v="Caroline Jumper"/>
    <x v="0"/>
    <s v="United States"/>
    <s v="New York City"/>
    <x v="15"/>
    <n v="10009"/>
    <x v="3"/>
    <s v="OFF-LA-10003923"/>
    <x v="1"/>
    <x v="2"/>
    <s v="Alphabetical Labels for Top Tab Filing"/>
    <n v="44.400000000000006"/>
    <n v="3"/>
    <n v="0"/>
    <n v="22.200000000000003"/>
  </r>
  <r>
    <n v="2182"/>
    <x v="1065"/>
    <x v="0"/>
    <x v="681"/>
    <d v="2013-05-12T00:00:00"/>
    <s v="Standard Class"/>
    <s v="CJ-12010"/>
    <s v="Caroline Jumper"/>
    <x v="0"/>
    <s v="United States"/>
    <s v="New York City"/>
    <x v="15"/>
    <n v="10009"/>
    <x v="3"/>
    <s v="FUR-CH-10002084"/>
    <x v="0"/>
    <x v="1"/>
    <s v="Hon Mobius Operator's Chair"/>
    <n v="442.76400000000001"/>
    <n v="4"/>
    <n v="0.1"/>
    <n v="59.035200000000003"/>
  </r>
  <r>
    <n v="2183"/>
    <x v="1065"/>
    <x v="0"/>
    <x v="681"/>
    <d v="2013-05-12T00:00:00"/>
    <s v="Standard Class"/>
    <s v="CJ-12010"/>
    <s v="Caroline Jumper"/>
    <x v="0"/>
    <s v="United States"/>
    <s v="New York City"/>
    <x v="15"/>
    <n v="10009"/>
    <x v="3"/>
    <s v="TEC-MA-10000488"/>
    <x v="2"/>
    <x v="15"/>
    <s v="Bady BDG101FRU Card Printer"/>
    <n v="3999.95"/>
    <n v="5"/>
    <n v="0"/>
    <n v="1159.9854999999998"/>
  </r>
  <r>
    <n v="2184"/>
    <x v="1065"/>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x v="1065"/>
    <x v="0"/>
    <x v="681"/>
    <d v="2013-05-12T00:00:00"/>
    <s v="Standard Class"/>
    <s v="CJ-12010"/>
    <s v="Caroline Jumper"/>
    <x v="0"/>
    <s v="United States"/>
    <s v="New York City"/>
    <x v="15"/>
    <n v="10009"/>
    <x v="3"/>
    <s v="FUR-FU-10001940"/>
    <x v="0"/>
    <x v="5"/>
    <s v="Staples"/>
    <n v="63.68"/>
    <n v="8"/>
    <n v="0"/>
    <n v="28.019200000000005"/>
  </r>
  <r>
    <n v="2186"/>
    <x v="1066"/>
    <x v="3"/>
    <x v="378"/>
    <d v="2014-08-05T00:00:00"/>
    <s v="Second Class"/>
    <s v="HK-14890"/>
    <s v="Heather Kirkland"/>
    <x v="1"/>
    <s v="United States"/>
    <s v="Salinas"/>
    <x v="1"/>
    <n v="93905"/>
    <x v="1"/>
    <s v="OFF-BI-10002735"/>
    <x v="1"/>
    <x v="8"/>
    <s v="GBC Prestige Therm-A-Bind Covers"/>
    <n v="54.896000000000008"/>
    <n v="2"/>
    <n v="0.2"/>
    <n v="18.5274"/>
  </r>
  <r>
    <n v="2187"/>
    <x v="1067"/>
    <x v="0"/>
    <x v="216"/>
    <d v="2013-07-15T00:00:00"/>
    <s v="Same Day"/>
    <s v="RH-19600"/>
    <s v="Rob Haberlin"/>
    <x v="0"/>
    <s v="United States"/>
    <s v="Huntsville"/>
    <x v="19"/>
    <n v="35810"/>
    <x v="0"/>
    <s v="TEC-AC-10002345"/>
    <x v="2"/>
    <x v="11"/>
    <s v="HP Standard 104 key PS/2 Keyboard"/>
    <n v="29"/>
    <n v="2"/>
    <n v="0"/>
    <n v="7.25"/>
  </r>
  <r>
    <n v="2188"/>
    <x v="1068"/>
    <x v="3"/>
    <x v="682"/>
    <d v="2014-08-16T00:00:00"/>
    <s v="Standard Class"/>
    <s v="IL-15100"/>
    <s v="Ivan Liston"/>
    <x v="0"/>
    <s v="United States"/>
    <s v="Columbus"/>
    <x v="14"/>
    <n v="47201"/>
    <x v="2"/>
    <s v="OFF-EN-10003134"/>
    <x v="1"/>
    <x v="12"/>
    <s v="Staples"/>
    <n v="70.08"/>
    <n v="6"/>
    <n v="0"/>
    <n v="35.04"/>
  </r>
  <r>
    <n v="2189"/>
    <x v="1068"/>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x v="1068"/>
    <x v="3"/>
    <x v="682"/>
    <d v="2014-08-16T00:00:00"/>
    <s v="Standard Class"/>
    <s v="IL-15100"/>
    <s v="Ivan Liston"/>
    <x v="0"/>
    <s v="United States"/>
    <s v="Columbus"/>
    <x v="14"/>
    <n v="47201"/>
    <x v="2"/>
    <s v="TEC-PH-10003645"/>
    <x v="2"/>
    <x v="7"/>
    <s v="Aastra 57i VoIP phone"/>
    <n v="1454.4900000000002"/>
    <n v="9"/>
    <n v="0"/>
    <n v="378.16740000000004"/>
  </r>
  <r>
    <n v="2191"/>
    <x v="1069"/>
    <x v="0"/>
    <x v="674"/>
    <d v="2013-06-30T00:00:00"/>
    <s v="Standard Class"/>
    <s v="AS-10240"/>
    <s v="Alan Shonely"/>
    <x v="0"/>
    <s v="United States"/>
    <s v="Los Angeles"/>
    <x v="1"/>
    <n v="90049"/>
    <x v="1"/>
    <s v="OFF-AP-10000692"/>
    <x v="1"/>
    <x v="9"/>
    <s v="Fellowes Mighty 8 Compact Surge Protector"/>
    <n v="60.81"/>
    <n v="3"/>
    <n v="0"/>
    <n v="17.026800000000001"/>
  </r>
  <r>
    <n v="2192"/>
    <x v="1070"/>
    <x v="0"/>
    <x v="107"/>
    <d v="2013-12-18T00:00:00"/>
    <s v="Standard Class"/>
    <s v="AP-10915"/>
    <s v="Arthur Prichep"/>
    <x v="0"/>
    <s v="United States"/>
    <s v="Seattle"/>
    <x v="4"/>
    <n v="98105"/>
    <x v="1"/>
    <s v="OFF-BI-10001718"/>
    <x v="1"/>
    <x v="8"/>
    <s v="GBC DocuBind P50 Personal Binding Machine"/>
    <n v="153.55199999999999"/>
    <n v="3"/>
    <n v="0.2"/>
    <n v="51.823799999999999"/>
  </r>
  <r>
    <n v="2193"/>
    <x v="1070"/>
    <x v="0"/>
    <x v="107"/>
    <d v="2013-12-18T00:00:00"/>
    <s v="Standard Class"/>
    <s v="AP-10915"/>
    <s v="Arthur Prichep"/>
    <x v="0"/>
    <s v="United States"/>
    <s v="Seattle"/>
    <x v="4"/>
    <n v="98105"/>
    <x v="1"/>
    <s v="OFF-AP-10002082"/>
    <x v="1"/>
    <x v="9"/>
    <s v="Holmes HEPA Air Purifier"/>
    <n v="65.34"/>
    <n v="3"/>
    <n v="0"/>
    <n v="22.869"/>
  </r>
  <r>
    <n v="2194"/>
    <x v="1070"/>
    <x v="0"/>
    <x v="107"/>
    <d v="2013-12-18T00:00:00"/>
    <s v="Standard Class"/>
    <s v="AP-10915"/>
    <s v="Arthur Prichep"/>
    <x v="0"/>
    <s v="United States"/>
    <s v="Seattle"/>
    <x v="4"/>
    <n v="98105"/>
    <x v="1"/>
    <s v="OFF-PA-10001125"/>
    <x v="1"/>
    <x v="10"/>
    <s v="Xerox 1988"/>
    <n v="123.92"/>
    <n v="4"/>
    <n v="0"/>
    <n v="55.763999999999996"/>
  </r>
  <r>
    <n v="2195"/>
    <x v="1070"/>
    <x v="0"/>
    <x v="107"/>
    <d v="2013-12-18T00:00:00"/>
    <s v="Standard Class"/>
    <s v="AP-10915"/>
    <s v="Arthur Prichep"/>
    <x v="0"/>
    <s v="United States"/>
    <s v="Seattle"/>
    <x v="4"/>
    <n v="98105"/>
    <x v="1"/>
    <s v="OFF-AP-10000252"/>
    <x v="1"/>
    <x v="9"/>
    <s v="Harmony HEPA Quiet Air Purifiers"/>
    <n v="35.099999999999994"/>
    <n v="3"/>
    <n v="0"/>
    <n v="12.285"/>
  </r>
  <r>
    <n v="2196"/>
    <x v="1070"/>
    <x v="0"/>
    <x v="107"/>
    <d v="2013-12-18T00:00:00"/>
    <s v="Standard Class"/>
    <s v="AP-10915"/>
    <s v="Arthur Prichep"/>
    <x v="0"/>
    <s v="United States"/>
    <s v="Seattle"/>
    <x v="4"/>
    <n v="98105"/>
    <x v="1"/>
    <s v="TEC-AC-10003038"/>
    <x v="2"/>
    <x v="11"/>
    <s v="Kingston Digital DataTraveler 16GB USB 2.0"/>
    <n v="44.75"/>
    <n v="5"/>
    <n v="0"/>
    <n v="8.5024999999999942"/>
  </r>
  <r>
    <n v="2197"/>
    <x v="1071"/>
    <x v="0"/>
    <x v="49"/>
    <d v="2013-12-07T00:00:00"/>
    <s v="Standard Class"/>
    <s v="AG-10390"/>
    <s v="Allen Goldenen"/>
    <x v="0"/>
    <s v="United States"/>
    <s v="Knoxville"/>
    <x v="18"/>
    <n v="37918"/>
    <x v="0"/>
    <s v="OFF-AR-10000940"/>
    <x v="1"/>
    <x v="6"/>
    <s v="Newell 343"/>
    <n v="4.7039999999999997"/>
    <n v="2"/>
    <n v="0.2"/>
    <n v="0.41160000000000019"/>
  </r>
  <r>
    <n v="2198"/>
    <x v="1072"/>
    <x v="2"/>
    <x v="683"/>
    <d v="2011-12-04T00:00:00"/>
    <s v="Standard Class"/>
    <s v="BF-11080"/>
    <s v="Bart Folk"/>
    <x v="0"/>
    <s v="United States"/>
    <s v="Montgomery"/>
    <x v="19"/>
    <n v="36116"/>
    <x v="0"/>
    <s v="OFF-AR-10001954"/>
    <x v="1"/>
    <x v="6"/>
    <s v="Newell 331"/>
    <n v="14.669999999999998"/>
    <n v="3"/>
    <n v="0"/>
    <n v="3.9609000000000001"/>
  </r>
  <r>
    <n v="2199"/>
    <x v="1073"/>
    <x v="1"/>
    <x v="262"/>
    <d v="2012-04-02T00:00:00"/>
    <s v="Standard Class"/>
    <s v="CK-12205"/>
    <s v="Chloris Kastensmidt"/>
    <x v="0"/>
    <s v="United States"/>
    <s v="Philadelphia"/>
    <x v="9"/>
    <n v="19120"/>
    <x v="3"/>
    <s v="OFF-PA-10003177"/>
    <x v="1"/>
    <x v="10"/>
    <s v="Xerox 1999"/>
    <n v="15.552000000000003"/>
    <n v="3"/>
    <n v="0.2"/>
    <n v="5.4432"/>
  </r>
  <r>
    <n v="2200"/>
    <x v="1073"/>
    <x v="1"/>
    <x v="262"/>
    <d v="2012-04-02T00:00:00"/>
    <s v="Standard Class"/>
    <s v="CK-12205"/>
    <s v="Chloris Kastensmidt"/>
    <x v="0"/>
    <s v="United States"/>
    <s v="Philadelphia"/>
    <x v="9"/>
    <n v="19120"/>
    <x v="3"/>
    <s v="OFF-PA-10000533"/>
    <x v="1"/>
    <x v="10"/>
    <s v="Southworth Parchment Paper &amp; Envelopes"/>
    <n v="5.2320000000000002"/>
    <n v="1"/>
    <n v="0.2"/>
    <n v="1.7003999999999999"/>
  </r>
  <r>
    <n v="2201"/>
    <x v="1074"/>
    <x v="2"/>
    <x v="106"/>
    <d v="2011-06-06T00:00:00"/>
    <s v="Standard Class"/>
    <s v="LT-17110"/>
    <s v="Liz Thompson"/>
    <x v="0"/>
    <s v="United States"/>
    <s v="Little Rock"/>
    <x v="36"/>
    <n v="72209"/>
    <x v="0"/>
    <s v="FUR-FU-10001935"/>
    <x v="0"/>
    <x v="5"/>
    <s v="3M Hangers With Command Adhesive"/>
    <n v="22.200000000000003"/>
    <n v="6"/>
    <n v="0"/>
    <n v="9.1020000000000021"/>
  </r>
  <r>
    <n v="2202"/>
    <x v="1074"/>
    <x v="2"/>
    <x v="106"/>
    <d v="2011-06-06T00:00:00"/>
    <s v="Standard Class"/>
    <s v="LT-17110"/>
    <s v="Liz Thompson"/>
    <x v="0"/>
    <s v="United States"/>
    <s v="Little Rock"/>
    <x v="36"/>
    <n v="72209"/>
    <x v="0"/>
    <s v="TEC-PH-10002563"/>
    <x v="2"/>
    <x v="7"/>
    <s v="Adtran 1202752G1"/>
    <n v="881.93"/>
    <n v="7"/>
    <n v="0"/>
    <n v="229.30180000000001"/>
  </r>
  <r>
    <n v="2203"/>
    <x v="1075"/>
    <x v="1"/>
    <x v="684"/>
    <d v="2012-09-12T00:00:00"/>
    <s v="Standard Class"/>
    <s v="BT-11305"/>
    <s v="Beth Thompson"/>
    <x v="2"/>
    <s v="United States"/>
    <s v="Seattle"/>
    <x v="4"/>
    <n v="98103"/>
    <x v="1"/>
    <s v="OFF-BI-10002160"/>
    <x v="1"/>
    <x v="8"/>
    <s v="Acco Hanging Data Binders"/>
    <n v="6.0960000000000001"/>
    <n v="2"/>
    <n v="0.2"/>
    <n v="2.1335999999999999"/>
  </r>
  <r>
    <n v="2204"/>
    <x v="1075"/>
    <x v="1"/>
    <x v="684"/>
    <d v="2012-09-12T00:00:00"/>
    <s v="Standard Class"/>
    <s v="BT-11305"/>
    <s v="Beth Thompson"/>
    <x v="2"/>
    <s v="United States"/>
    <s v="Seattle"/>
    <x v="4"/>
    <n v="98103"/>
    <x v="1"/>
    <s v="FUR-FU-10004748"/>
    <x v="0"/>
    <x v="5"/>
    <s v="Howard Miller 16&quot; Diameter Gallery Wall Clock"/>
    <n v="191.82"/>
    <n v="3"/>
    <n v="0"/>
    <n v="74.809799999999996"/>
  </r>
  <r>
    <n v="2205"/>
    <x v="1076"/>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x v="1077"/>
    <x v="0"/>
    <x v="545"/>
    <d v="2013-09-13T00:00:00"/>
    <s v="Second Class"/>
    <s v="CG-12040"/>
    <s v="Catherine Glotzbach"/>
    <x v="2"/>
    <s v="United States"/>
    <s v="Bristol"/>
    <x v="18"/>
    <n v="37620"/>
    <x v="0"/>
    <s v="OFF-AR-10000538"/>
    <x v="1"/>
    <x v="6"/>
    <s v="Boston Model 1800 Electric Pencil Sharpener, Gray"/>
    <n v="67.56"/>
    <n v="3"/>
    <n v="0.2"/>
    <n v="8.4449999999999896"/>
  </r>
  <r>
    <n v="2207"/>
    <x v="1078"/>
    <x v="2"/>
    <x v="686"/>
    <d v="2011-07-20T00:00:00"/>
    <s v="Standard Class"/>
    <s v="AW-10930"/>
    <s v="Arthur Wiediger"/>
    <x v="2"/>
    <s v="United States"/>
    <s v="Aurora"/>
    <x v="10"/>
    <n v="60505"/>
    <x v="2"/>
    <s v="OFF-BI-10001098"/>
    <x v="1"/>
    <x v="8"/>
    <s v="Acco D-Ring Binder w/DublLock"/>
    <n v="29.931999999999992"/>
    <n v="7"/>
    <n v="0.8"/>
    <n v="-46.394600000000011"/>
  </r>
  <r>
    <n v="2208"/>
    <x v="1078"/>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x v="1079"/>
    <x v="1"/>
    <x v="421"/>
    <d v="2012-08-26T00:00:00"/>
    <s v="Standard Class"/>
    <s v="RB-19705"/>
    <s v="Roger Barcio"/>
    <x v="2"/>
    <s v="United States"/>
    <s v="New York City"/>
    <x v="15"/>
    <n v="10009"/>
    <x v="3"/>
    <s v="OFF-AR-10000390"/>
    <x v="1"/>
    <x v="6"/>
    <s v="Newell Chalk Holder"/>
    <n v="16.52"/>
    <n v="4"/>
    <n v="0"/>
    <n v="7.5991999999999997"/>
  </r>
  <r>
    <n v="2210"/>
    <x v="1080"/>
    <x v="2"/>
    <x v="687"/>
    <d v="2011-11-16T00:00:00"/>
    <s v="Second Class"/>
    <s v="ML-17410"/>
    <s v="Maris LaWare"/>
    <x v="0"/>
    <s v="United States"/>
    <s v="Fairfield"/>
    <x v="29"/>
    <n v="6824"/>
    <x v="3"/>
    <s v="TEC-PH-10001079"/>
    <x v="2"/>
    <x v="7"/>
    <s v="Polycom SoundPoint Pro SE-225 Corded phone"/>
    <n v="832.93"/>
    <n v="7"/>
    <n v="0"/>
    <n v="233.22039999999998"/>
  </r>
  <r>
    <n v="2211"/>
    <x v="1080"/>
    <x v="2"/>
    <x v="687"/>
    <d v="2011-11-16T00:00:00"/>
    <s v="Second Class"/>
    <s v="ML-17410"/>
    <s v="Maris LaWare"/>
    <x v="0"/>
    <s v="United States"/>
    <s v="Fairfield"/>
    <x v="29"/>
    <n v="6824"/>
    <x v="3"/>
    <s v="OFF-BI-10003460"/>
    <x v="1"/>
    <x v="8"/>
    <s v="Acco 3-Hole Punch"/>
    <n v="43.8"/>
    <n v="10"/>
    <n v="0"/>
    <n v="21.023999999999997"/>
  </r>
  <r>
    <n v="2212"/>
    <x v="1081"/>
    <x v="0"/>
    <x v="581"/>
    <d v="2013-12-01T00:00:00"/>
    <s v="First Class"/>
    <s v="VB-21745"/>
    <s v="Victoria Brennan"/>
    <x v="1"/>
    <s v="United States"/>
    <s v="Lincoln Park"/>
    <x v="12"/>
    <n v="48146"/>
    <x v="2"/>
    <s v="OFF-AP-10003842"/>
    <x v="1"/>
    <x v="9"/>
    <s v="Euro-Pro Shark Turbo Vacuum"/>
    <n v="167.292"/>
    <n v="6"/>
    <n v="0.1"/>
    <n v="29.7408"/>
  </r>
  <r>
    <n v="2213"/>
    <x v="1082"/>
    <x v="3"/>
    <x v="610"/>
    <d v="2014-11-26T00:00:00"/>
    <s v="Standard Class"/>
    <s v="SW-20275"/>
    <s v="Scott Williamson"/>
    <x v="0"/>
    <s v="United States"/>
    <s v="New York City"/>
    <x v="15"/>
    <n v="10035"/>
    <x v="3"/>
    <s v="FUR-FU-10003535"/>
    <x v="0"/>
    <x v="5"/>
    <s v="Howard Miller Distant Time Traveler Alarm Clock"/>
    <n v="27.42"/>
    <n v="1"/>
    <n v="0"/>
    <n v="11.2422"/>
  </r>
  <r>
    <n v="2214"/>
    <x v="1083"/>
    <x v="3"/>
    <x v="172"/>
    <d v="2014-10-03T00:00:00"/>
    <s v="First Class"/>
    <s v="NS-18505"/>
    <s v="Neola Schneider"/>
    <x v="0"/>
    <s v="United States"/>
    <s v="San Jose"/>
    <x v="1"/>
    <n v="95123"/>
    <x v="1"/>
    <s v="OFF-BI-10002012"/>
    <x v="1"/>
    <x v="8"/>
    <s v="Wilson Jones Easy Flow II Sheet Lifters"/>
    <n v="1.4400000000000002"/>
    <n v="1"/>
    <n v="0.2"/>
    <n v="0.504"/>
  </r>
  <r>
    <n v="2215"/>
    <x v="1083"/>
    <x v="3"/>
    <x v="172"/>
    <d v="2014-10-03T00:00:00"/>
    <s v="First Class"/>
    <s v="NS-18505"/>
    <s v="Neola Schneider"/>
    <x v="0"/>
    <s v="United States"/>
    <s v="San Jose"/>
    <x v="1"/>
    <n v="95123"/>
    <x v="1"/>
    <s v="OFF-BI-10001922"/>
    <x v="1"/>
    <x v="8"/>
    <s v="Storex Dura Pro Binders"/>
    <n v="61.77600000000001"/>
    <n v="13"/>
    <n v="0.2"/>
    <n v="20.849399999999996"/>
  </r>
  <r>
    <n v="2216"/>
    <x v="1083"/>
    <x v="3"/>
    <x v="172"/>
    <d v="2014-10-03T00:00:00"/>
    <s v="First Class"/>
    <s v="NS-18505"/>
    <s v="Neola Schneider"/>
    <x v="0"/>
    <s v="United States"/>
    <s v="San Jose"/>
    <x v="1"/>
    <n v="95123"/>
    <x v="1"/>
    <s v="OFF-AP-10000576"/>
    <x v="1"/>
    <x v="9"/>
    <s v="Belkin 325VA UPS Surge Protector, 6'"/>
    <n v="241.96"/>
    <n v="2"/>
    <n v="0"/>
    <n v="60.490000000000009"/>
  </r>
  <r>
    <n v="2217"/>
    <x v="1083"/>
    <x v="3"/>
    <x v="172"/>
    <d v="2014-10-03T00:00:00"/>
    <s v="First Class"/>
    <s v="NS-18505"/>
    <s v="Neola Schneider"/>
    <x v="0"/>
    <s v="United States"/>
    <s v="San Jose"/>
    <x v="1"/>
    <n v="95123"/>
    <x v="1"/>
    <s v="FUR-CH-10000553"/>
    <x v="0"/>
    <x v="1"/>
    <s v="Metal Folding Chairs, Beige, 4/Carton"/>
    <n v="108.608"/>
    <n v="4"/>
    <n v="0.2"/>
    <n v="9.5031999999999925"/>
  </r>
  <r>
    <n v="2218"/>
    <x v="1084"/>
    <x v="2"/>
    <x v="59"/>
    <d v="2011-09-25T00:00:00"/>
    <s v="Standard Class"/>
    <s v="DB-13555"/>
    <s v="Dorothy Badders"/>
    <x v="1"/>
    <s v="United States"/>
    <s v="Jacksonville"/>
    <x v="2"/>
    <n v="32216"/>
    <x v="0"/>
    <s v="OFF-AR-10003469"/>
    <x v="1"/>
    <x v="6"/>
    <s v="Nontoxic Chalk"/>
    <n v="2.8160000000000003"/>
    <n v="2"/>
    <n v="0.2"/>
    <n v="0.98559999999999992"/>
  </r>
  <r>
    <n v="2219"/>
    <x v="1085"/>
    <x v="3"/>
    <x v="688"/>
    <d v="2014-08-02T00:00:00"/>
    <s v="Standard Class"/>
    <s v="MH-17620"/>
    <s v="Matt Hagelstein"/>
    <x v="1"/>
    <s v="United States"/>
    <s v="San Francisco"/>
    <x v="1"/>
    <n v="94110"/>
    <x v="1"/>
    <s v="OFF-BI-10000145"/>
    <x v="1"/>
    <x v="8"/>
    <s v="Zipper Ring Binder Pockets"/>
    <n v="9.9840000000000018"/>
    <n v="4"/>
    <n v="0.2"/>
    <n v="3.6191999999999993"/>
  </r>
  <r>
    <n v="2220"/>
    <x v="1085"/>
    <x v="3"/>
    <x v="688"/>
    <d v="2014-08-02T00:00:00"/>
    <s v="Standard Class"/>
    <s v="MH-17620"/>
    <s v="Matt Hagelstein"/>
    <x v="1"/>
    <s v="United States"/>
    <s v="San Francisco"/>
    <x v="1"/>
    <n v="94110"/>
    <x v="1"/>
    <s v="OFF-ST-10001580"/>
    <x v="1"/>
    <x v="4"/>
    <s v="Super Decoflex Portable Personal File"/>
    <n v="14.98"/>
    <n v="1"/>
    <n v="0"/>
    <n v="4.1943999999999999"/>
  </r>
  <r>
    <n v="2221"/>
    <x v="1085"/>
    <x v="3"/>
    <x v="688"/>
    <d v="2014-08-02T00:00:00"/>
    <s v="Standard Class"/>
    <s v="MH-17620"/>
    <s v="Matt Hagelstein"/>
    <x v="1"/>
    <s v="United States"/>
    <s v="San Francisco"/>
    <x v="1"/>
    <n v="94110"/>
    <x v="1"/>
    <s v="TEC-PH-10001817"/>
    <x v="2"/>
    <x v="7"/>
    <s v="Wilson Electronics DB Pro Signal Booster"/>
    <n v="1145.6000000000001"/>
    <n v="4"/>
    <n v="0.2"/>
    <n v="100.24000000000007"/>
  </r>
  <r>
    <n v="2222"/>
    <x v="1086"/>
    <x v="1"/>
    <x v="401"/>
    <d v="2012-12-06T00:00:00"/>
    <s v="Same Day"/>
    <s v="DK-13375"/>
    <s v="Dennis Kane"/>
    <x v="0"/>
    <s v="United States"/>
    <s v="Marion"/>
    <x v="24"/>
    <n v="43302"/>
    <x v="3"/>
    <s v="TEC-PH-10001578"/>
    <x v="2"/>
    <x v="7"/>
    <s v="Polycom SoundStation2 EX Conference phone"/>
    <n v="485.93999999999994"/>
    <n v="2"/>
    <n v="0.4"/>
    <n v="-89.089000000000055"/>
  </r>
  <r>
    <n v="2223"/>
    <x v="1086"/>
    <x v="1"/>
    <x v="401"/>
    <d v="2012-12-06T00:00:00"/>
    <s v="Same Day"/>
    <s v="DK-13375"/>
    <s v="Dennis Kane"/>
    <x v="0"/>
    <s v="United States"/>
    <s v="Marion"/>
    <x v="24"/>
    <n v="43302"/>
    <x v="3"/>
    <s v="OFF-AR-10004078"/>
    <x v="1"/>
    <x v="6"/>
    <s v="Newell 312"/>
    <n v="37.375999999999998"/>
    <n v="8"/>
    <n v="0.2"/>
    <n v="4.6719999999999988"/>
  </r>
  <r>
    <n v="2224"/>
    <x v="1086"/>
    <x v="1"/>
    <x v="401"/>
    <d v="2012-12-06T00:00:00"/>
    <s v="Same Day"/>
    <s v="DK-13375"/>
    <s v="Dennis Kane"/>
    <x v="0"/>
    <s v="United States"/>
    <s v="Marion"/>
    <x v="24"/>
    <n v="43302"/>
    <x v="3"/>
    <s v="FUR-CH-10004860"/>
    <x v="0"/>
    <x v="1"/>
    <s v="Global Low Back Tilter Chair"/>
    <n v="70.685999999999993"/>
    <n v="1"/>
    <n v="0.3"/>
    <n v="-24.23520000000001"/>
  </r>
  <r>
    <n v="2225"/>
    <x v="1087"/>
    <x v="3"/>
    <x v="689"/>
    <d v="2014-08-06T00:00:00"/>
    <s v="Standard Class"/>
    <s v="EA-14035"/>
    <s v="Erin Ashbrook"/>
    <x v="1"/>
    <s v="United States"/>
    <s v="Philadelphia"/>
    <x v="9"/>
    <n v="19134"/>
    <x v="3"/>
    <s v="OFF-PA-10003790"/>
    <x v="1"/>
    <x v="10"/>
    <s v="Xerox 1991"/>
    <n v="54.816000000000003"/>
    <n v="3"/>
    <n v="0.2"/>
    <n v="17.815199999999997"/>
  </r>
  <r>
    <n v="2226"/>
    <x v="1088"/>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x v="1089"/>
    <x v="3"/>
    <x v="570"/>
    <d v="2014-08-04T00:00:00"/>
    <s v="Standard Class"/>
    <s v="LA-16780"/>
    <s v="Laura Armstrong"/>
    <x v="1"/>
    <s v="United States"/>
    <s v="Austin"/>
    <x v="5"/>
    <n v="78745"/>
    <x v="2"/>
    <s v="OFF-FA-10003059"/>
    <x v="1"/>
    <x v="13"/>
    <s v="Assorted Color Push Pins"/>
    <n v="2.8960000000000004"/>
    <n v="2"/>
    <n v="0.2"/>
    <n v="0.4705999999999998"/>
  </r>
  <r>
    <n v="2228"/>
    <x v="1089"/>
    <x v="3"/>
    <x v="570"/>
    <d v="2014-08-04T00:00:00"/>
    <s v="Standard Class"/>
    <s v="LA-16780"/>
    <s v="Laura Armstrong"/>
    <x v="1"/>
    <s v="United States"/>
    <s v="Austin"/>
    <x v="5"/>
    <n v="78745"/>
    <x v="2"/>
    <s v="TEC-PH-10002496"/>
    <x v="2"/>
    <x v="7"/>
    <s v="Cisco SPA301"/>
    <n v="124.79200000000002"/>
    <n v="1"/>
    <n v="0.2"/>
    <n v="15.598999999999993"/>
  </r>
  <r>
    <n v="2229"/>
    <x v="1090"/>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x v="1091"/>
    <x v="2"/>
    <x v="691"/>
    <d v="2011-04-05T00:00:00"/>
    <s v="Standard Class"/>
    <s v="AA-10315"/>
    <s v="Alex Avila"/>
    <x v="0"/>
    <s v="United States"/>
    <s v="San Francisco"/>
    <x v="1"/>
    <n v="94122"/>
    <x v="1"/>
    <s v="OFF-BI-10004390"/>
    <x v="1"/>
    <x v="8"/>
    <s v="GBC DocuBind 200 Manual Binding Machine"/>
    <n v="673.5680000000001"/>
    <n v="2"/>
    <n v="0.2"/>
    <n v="252.58799999999999"/>
  </r>
  <r>
    <n v="2231"/>
    <x v="1091"/>
    <x v="2"/>
    <x v="691"/>
    <d v="2011-04-05T00:00:00"/>
    <s v="Standard Class"/>
    <s v="AA-10315"/>
    <s v="Alex Avila"/>
    <x v="0"/>
    <s v="United States"/>
    <s v="San Francisco"/>
    <x v="1"/>
    <n v="94122"/>
    <x v="1"/>
    <s v="OFF-AP-10002765"/>
    <x v="1"/>
    <x v="9"/>
    <s v="Fellowes Advanced Computer Series Surge Protectors"/>
    <n v="52.98"/>
    <n v="2"/>
    <n v="0"/>
    <n v="14.834400000000002"/>
  </r>
  <r>
    <n v="2232"/>
    <x v="1092"/>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x v="1093"/>
    <x v="3"/>
    <x v="362"/>
    <d v="2014-07-15T00:00:00"/>
    <s v="Standard Class"/>
    <s v="JH-15820"/>
    <s v="John Huston"/>
    <x v="0"/>
    <s v="United States"/>
    <s v="Chicago"/>
    <x v="10"/>
    <n v="60610"/>
    <x v="2"/>
    <s v="OFF-ST-10003692"/>
    <x v="1"/>
    <x v="4"/>
    <s v="Recycled Steel Personal File for Hanging File Folders"/>
    <n v="228.92"/>
    <n v="5"/>
    <n v="0.2"/>
    <n v="14.307499999999997"/>
  </r>
  <r>
    <n v="2234"/>
    <x v="1094"/>
    <x v="1"/>
    <x v="639"/>
    <d v="2012-12-16T00:00:00"/>
    <s v="Second Class"/>
    <s v="DJ-13630"/>
    <s v="Doug Jacobs"/>
    <x v="0"/>
    <s v="United States"/>
    <s v="Portland"/>
    <x v="21"/>
    <n v="97206"/>
    <x v="1"/>
    <s v="TEC-PH-10001051"/>
    <x v="2"/>
    <x v="7"/>
    <s v="HTC One"/>
    <n v="319.96800000000002"/>
    <n v="4"/>
    <n v="0.2"/>
    <n v="35.996399999999952"/>
  </r>
  <r>
    <n v="2235"/>
    <x v="1095"/>
    <x v="3"/>
    <x v="256"/>
    <d v="2014-12-11T00:00:00"/>
    <s v="Standard Class"/>
    <s v="QJ-19255"/>
    <s v="Quincy Jones"/>
    <x v="1"/>
    <s v="United States"/>
    <s v="Burlington"/>
    <x v="42"/>
    <s v="05408"/>
    <x v="3"/>
    <s v="TEC-AC-10001013"/>
    <x v="2"/>
    <x v="11"/>
    <s v="Logitech ClearChat Comfort/USB Headset H390"/>
    <n v="205.03"/>
    <n v="7"/>
    <n v="0"/>
    <n v="67.659899999999979"/>
  </r>
  <r>
    <n v="2236"/>
    <x v="1096"/>
    <x v="1"/>
    <x v="426"/>
    <d v="2012-09-17T00:00:00"/>
    <s v="Second Class"/>
    <s v="CT-11995"/>
    <s v="Carol Triggs"/>
    <x v="0"/>
    <s v="United States"/>
    <s v="Indianapolis"/>
    <x v="14"/>
    <n v="46203"/>
    <x v="2"/>
    <s v="OFF-ST-10000025"/>
    <x v="1"/>
    <x v="4"/>
    <s v="Fellowes Stor/Drawer Steel Plus Storage Drawers"/>
    <n v="190.86"/>
    <n v="2"/>
    <n v="0"/>
    <n v="11.451599999999985"/>
  </r>
  <r>
    <n v="2237"/>
    <x v="1096"/>
    <x v="1"/>
    <x v="426"/>
    <d v="2012-09-17T00:00:00"/>
    <s v="Second Class"/>
    <s v="CT-11995"/>
    <s v="Carol Triggs"/>
    <x v="0"/>
    <s v="United States"/>
    <s v="Indianapolis"/>
    <x v="14"/>
    <n v="46203"/>
    <x v="2"/>
    <s v="OFF-AR-10000817"/>
    <x v="1"/>
    <x v="6"/>
    <s v="Manco Dry-Lighter Erasable Highlighter"/>
    <n v="24.32"/>
    <n v="8"/>
    <n v="0"/>
    <n v="8.2687999999999988"/>
  </r>
  <r>
    <n v="2238"/>
    <x v="1097"/>
    <x v="0"/>
    <x v="692"/>
    <d v="2013-07-22T00:00:00"/>
    <s v="Standard Class"/>
    <s v="RH-19510"/>
    <s v="Rick Huthwaite"/>
    <x v="2"/>
    <s v="United States"/>
    <s v="Provo"/>
    <x v="7"/>
    <n v="84604"/>
    <x v="1"/>
    <s v="OFF-SU-10000952"/>
    <x v="1"/>
    <x v="14"/>
    <s v="Fiskars Home &amp; Office Scissors"/>
    <n v="44.400000000000006"/>
    <n v="5"/>
    <n v="0"/>
    <n v="12.432000000000002"/>
  </r>
  <r>
    <n v="2239"/>
    <x v="1098"/>
    <x v="3"/>
    <x v="693"/>
    <d v="2014-04-27T00:00:00"/>
    <s v="Standard Class"/>
    <s v="SJ-20125"/>
    <s v="Sanjit Jacobs"/>
    <x v="2"/>
    <s v="United States"/>
    <s v="Chicago"/>
    <x v="10"/>
    <n v="60610"/>
    <x v="2"/>
    <s v="FUR-FU-10004597"/>
    <x v="0"/>
    <x v="5"/>
    <s v="Eldon Cleatmat Chair Mats for Medium Pile Carpets"/>
    <n v="44.400000000000006"/>
    <n v="2"/>
    <n v="0.6"/>
    <n v="-52.169999999999987"/>
  </r>
  <r>
    <n v="2240"/>
    <x v="1099"/>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x v="1099"/>
    <x v="0"/>
    <x v="625"/>
    <d v="2013-11-18T00:00:00"/>
    <s v="Second Class"/>
    <s v="TG-21310"/>
    <s v="Toby Gnade"/>
    <x v="0"/>
    <s v="United States"/>
    <s v="Los Angeles"/>
    <x v="1"/>
    <n v="90049"/>
    <x v="1"/>
    <s v="OFF-BI-10002982"/>
    <x v="1"/>
    <x v="8"/>
    <s v="Avery Self-Adhesive Photo Pockets for Polaroid Photos"/>
    <n v="38.136000000000003"/>
    <n v="7"/>
    <n v="0.2"/>
    <n v="13.347599999999998"/>
  </r>
  <r>
    <n v="2242"/>
    <x v="1100"/>
    <x v="0"/>
    <x v="491"/>
    <d v="2013-12-02T00:00:00"/>
    <s v="Standard Class"/>
    <s v="CT-11995"/>
    <s v="Carol Triggs"/>
    <x v="0"/>
    <s v="United States"/>
    <s v="Philadelphia"/>
    <x v="9"/>
    <n v="19134"/>
    <x v="3"/>
    <s v="TEC-PH-10004165"/>
    <x v="2"/>
    <x v="7"/>
    <s v="Mitel MiVoice 5330e IP Phone"/>
    <n v="494.98199999999997"/>
    <n v="3"/>
    <n v="0.4"/>
    <n v="-115.49580000000006"/>
  </r>
  <r>
    <n v="2243"/>
    <x v="1101"/>
    <x v="3"/>
    <x v="610"/>
    <d v="2014-11-26T00:00:00"/>
    <s v="Standard Class"/>
    <s v="BF-11005"/>
    <s v="Barry Franz"/>
    <x v="2"/>
    <s v="United States"/>
    <s v="Pasadena"/>
    <x v="1"/>
    <n v="91104"/>
    <x v="1"/>
    <s v="OFF-ST-10003442"/>
    <x v="1"/>
    <x v="4"/>
    <s v="Eldon Portable Mobile Manager"/>
    <n v="56.56"/>
    <n v="2"/>
    <n v="0"/>
    <n v="15.2712"/>
  </r>
  <r>
    <n v="2244"/>
    <x v="1101"/>
    <x v="3"/>
    <x v="610"/>
    <d v="2014-11-26T00:00:00"/>
    <s v="Standard Class"/>
    <s v="BF-11005"/>
    <s v="Barry Franz"/>
    <x v="2"/>
    <s v="United States"/>
    <s v="Pasadena"/>
    <x v="1"/>
    <n v="91104"/>
    <x v="1"/>
    <s v="OFF-AR-10003856"/>
    <x v="1"/>
    <x v="6"/>
    <s v="Newell 344"/>
    <n v="5.56"/>
    <n v="2"/>
    <n v="0"/>
    <n v="1.4455999999999998"/>
  </r>
  <r>
    <n v="2245"/>
    <x v="1101"/>
    <x v="3"/>
    <x v="610"/>
    <d v="2014-11-26T00:00:00"/>
    <s v="Standard Class"/>
    <s v="BF-11005"/>
    <s v="Barry Franz"/>
    <x v="2"/>
    <s v="United States"/>
    <s v="Pasadena"/>
    <x v="1"/>
    <n v="91104"/>
    <x v="1"/>
    <s v="OFF-FA-10004248"/>
    <x v="1"/>
    <x v="13"/>
    <s v="Advantus T-Pin Paper Clips"/>
    <n v="9.02"/>
    <n v="2"/>
    <n v="0"/>
    <n v="3.5178000000000003"/>
  </r>
  <r>
    <n v="2246"/>
    <x v="1101"/>
    <x v="3"/>
    <x v="610"/>
    <d v="2014-11-26T00:00:00"/>
    <s v="Standard Class"/>
    <s v="BF-11005"/>
    <s v="Barry Franz"/>
    <x v="2"/>
    <s v="United States"/>
    <s v="Pasadena"/>
    <x v="1"/>
    <n v="91104"/>
    <x v="1"/>
    <s v="OFF-AP-10001492"/>
    <x v="1"/>
    <x v="9"/>
    <s v="Acco Six-Outlet Power Strip, 4' Cord Length"/>
    <n v="8.6199999999999992"/>
    <n v="1"/>
    <n v="0"/>
    <n v="2.2412000000000001"/>
  </r>
  <r>
    <n v="2247"/>
    <x v="1101"/>
    <x v="3"/>
    <x v="610"/>
    <d v="2014-11-26T00:00:00"/>
    <s v="Standard Class"/>
    <s v="BF-11005"/>
    <s v="Barry Franz"/>
    <x v="2"/>
    <s v="United States"/>
    <s v="Pasadena"/>
    <x v="1"/>
    <n v="91104"/>
    <x v="1"/>
    <s v="TEC-PH-10004165"/>
    <x v="2"/>
    <x v="7"/>
    <s v="Mitel MiVoice 5330e IP Phone"/>
    <n v="659.97600000000011"/>
    <n v="3"/>
    <n v="0.2"/>
    <n v="49.498199999999969"/>
  </r>
  <r>
    <n v="2248"/>
    <x v="1102"/>
    <x v="1"/>
    <x v="586"/>
    <d v="2012-02-18T00:00:00"/>
    <s v="Second Class"/>
    <s v="JM-16195"/>
    <s v="Justin MacKendrick"/>
    <x v="0"/>
    <s v="United States"/>
    <s v="Los Angeles"/>
    <x v="1"/>
    <n v="90004"/>
    <x v="1"/>
    <s v="OFF-PA-10004285"/>
    <x v="1"/>
    <x v="10"/>
    <s v="Xerox 1959"/>
    <n v="13.36"/>
    <n v="2"/>
    <n v="0"/>
    <n v="6.4127999999999998"/>
  </r>
  <r>
    <n v="2249"/>
    <x v="110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x v="1102"/>
    <x v="1"/>
    <x v="586"/>
    <d v="2012-02-18T00:00:00"/>
    <s v="Second Class"/>
    <s v="JM-16195"/>
    <s v="Justin MacKendrick"/>
    <x v="0"/>
    <s v="United States"/>
    <s v="Los Angeles"/>
    <x v="1"/>
    <n v="90004"/>
    <x v="1"/>
    <s v="OFF-BI-10000546"/>
    <x v="1"/>
    <x v="8"/>
    <s v="Avery Durable Binders"/>
    <n v="11.52"/>
    <n v="5"/>
    <n v="0.2"/>
    <n v="4.1760000000000002"/>
  </r>
  <r>
    <n v="2251"/>
    <x v="110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x v="1102"/>
    <x v="1"/>
    <x v="586"/>
    <d v="2012-02-18T00:00:00"/>
    <s v="Second Class"/>
    <s v="JM-16195"/>
    <s v="Justin MacKendrick"/>
    <x v="0"/>
    <s v="United States"/>
    <s v="Los Angeles"/>
    <x v="1"/>
    <n v="90004"/>
    <x v="1"/>
    <s v="OFF-PA-10000477"/>
    <x v="1"/>
    <x v="10"/>
    <s v="Xerox 22"/>
    <n v="19.440000000000001"/>
    <n v="3"/>
    <n v="0"/>
    <n v="9.3312000000000008"/>
  </r>
  <r>
    <n v="2253"/>
    <x v="1103"/>
    <x v="0"/>
    <x v="173"/>
    <d v="2013-04-18T00:00:00"/>
    <s v="Second Class"/>
    <s v="JK-16120"/>
    <s v="Julie Kriz"/>
    <x v="2"/>
    <s v="United States"/>
    <s v="San Diego"/>
    <x v="1"/>
    <n v="92105"/>
    <x v="1"/>
    <s v="OFF-PA-10004327"/>
    <x v="1"/>
    <x v="10"/>
    <s v="Xerox 1911"/>
    <n v="143.69999999999999"/>
    <n v="3"/>
    <n v="0"/>
    <n v="68.975999999999999"/>
  </r>
  <r>
    <n v="2254"/>
    <x v="1104"/>
    <x v="1"/>
    <x v="694"/>
    <d v="2012-10-01T00:00:00"/>
    <s v="First Class"/>
    <s v="HG-14965"/>
    <s v="Henry Goldwyn"/>
    <x v="1"/>
    <s v="United States"/>
    <s v="San Francisco"/>
    <x v="1"/>
    <n v="94110"/>
    <x v="1"/>
    <s v="OFF-AP-10000696"/>
    <x v="1"/>
    <x v="9"/>
    <s v="Holmes Odor Grabber"/>
    <n v="43.26"/>
    <n v="3"/>
    <n v="0"/>
    <n v="14.275799999999998"/>
  </r>
  <r>
    <n v="2255"/>
    <x v="1104"/>
    <x v="1"/>
    <x v="694"/>
    <d v="2012-10-01T00:00:00"/>
    <s v="First Class"/>
    <s v="HG-14965"/>
    <s v="Henry Goldwyn"/>
    <x v="1"/>
    <s v="United States"/>
    <s v="San Francisco"/>
    <x v="1"/>
    <n v="94110"/>
    <x v="1"/>
    <s v="OFF-AP-10002082"/>
    <x v="1"/>
    <x v="9"/>
    <s v="Holmes HEPA Air Purifier"/>
    <n v="43.56"/>
    <n v="2"/>
    <n v="0"/>
    <n v="15.245999999999999"/>
  </r>
  <r>
    <n v="2256"/>
    <x v="1105"/>
    <x v="0"/>
    <x v="42"/>
    <d v="2013-09-23T00:00:00"/>
    <s v="Standard Class"/>
    <s v="LA-16780"/>
    <s v="Laura Armstrong"/>
    <x v="1"/>
    <s v="United States"/>
    <s v="Bangor"/>
    <x v="43"/>
    <n v="4401"/>
    <x v="3"/>
    <s v="TEC-PH-10001944"/>
    <x v="2"/>
    <x v="7"/>
    <s v="Wi-Ex zBoost YX540 Cellular Phone Signal Booster"/>
    <n v="437.84999999999997"/>
    <n v="3"/>
    <n v="0"/>
    <n v="131.35499999999996"/>
  </r>
  <r>
    <n v="2257"/>
    <x v="1105"/>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x v="1106"/>
    <x v="3"/>
    <x v="114"/>
    <d v="2014-06-20T00:00:00"/>
    <s v="First Class"/>
    <s v="TS-21610"/>
    <s v="Troy Staebel"/>
    <x v="0"/>
    <s v="United States"/>
    <s v="San Francisco"/>
    <x v="1"/>
    <n v="94122"/>
    <x v="1"/>
    <s v="FUR-CH-10000015"/>
    <x v="0"/>
    <x v="1"/>
    <s v="Hon Multipurpose Stacking Arm Chairs"/>
    <n v="1212.96"/>
    <n v="7"/>
    <n v="0.2"/>
    <n v="90.97199999999998"/>
  </r>
  <r>
    <n v="2259"/>
    <x v="1106"/>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x v="1107"/>
    <x v="1"/>
    <x v="627"/>
    <d v="2012-11-10T00:00:00"/>
    <s v="Second Class"/>
    <s v="MZ-17335"/>
    <s v="Maria Zettner"/>
    <x v="2"/>
    <s v="United States"/>
    <s v="San Diego"/>
    <x v="1"/>
    <n v="92024"/>
    <x v="1"/>
    <s v="OFF-FA-10002280"/>
    <x v="1"/>
    <x v="13"/>
    <s v="Advantus Plastic Paper Clips"/>
    <n v="5"/>
    <n v="1"/>
    <n v="0"/>
    <n v="2.4"/>
  </r>
  <r>
    <n v="2261"/>
    <x v="1107"/>
    <x v="1"/>
    <x v="627"/>
    <d v="2012-11-10T00:00:00"/>
    <s v="Second Class"/>
    <s v="MZ-17335"/>
    <s v="Maria Zettner"/>
    <x v="2"/>
    <s v="United States"/>
    <s v="San Diego"/>
    <x v="1"/>
    <n v="92024"/>
    <x v="1"/>
    <s v="TEC-AC-10002049"/>
    <x v="2"/>
    <x v="11"/>
    <s v="Logitech G19 Programmable Gaming Keyboard"/>
    <n v="371.96999999999997"/>
    <n v="3"/>
    <n v="0"/>
    <n v="66.954599999999971"/>
  </r>
  <r>
    <n v="2262"/>
    <x v="1108"/>
    <x v="1"/>
    <x v="217"/>
    <d v="2012-12-18T00:00:00"/>
    <s v="Same Day"/>
    <s v="MW-18220"/>
    <s v="Mitch Webber"/>
    <x v="0"/>
    <s v="United States"/>
    <s v="New York City"/>
    <x v="15"/>
    <n v="10035"/>
    <x v="3"/>
    <s v="TEC-AC-10002253"/>
    <x v="2"/>
    <x v="11"/>
    <s v="Imation Bio 8GB USB Flash Drive Imation Corp"/>
    <n v="166.24"/>
    <n v="1"/>
    <n v="0"/>
    <n v="24.936000000000007"/>
  </r>
  <r>
    <n v="2263"/>
    <x v="1109"/>
    <x v="3"/>
    <x v="695"/>
    <d v="2014-02-10T00:00:00"/>
    <s v="First Class"/>
    <s v="MV-17485"/>
    <s v="Mark Van Huff"/>
    <x v="0"/>
    <s v="United States"/>
    <s v="Arlington"/>
    <x v="17"/>
    <n v="22204"/>
    <x v="0"/>
    <s v="FUR-BO-10004015"/>
    <x v="0"/>
    <x v="0"/>
    <s v="Bush Andora Bookcase, Maple/Graphite Gray Finish"/>
    <n v="359.96999999999997"/>
    <n v="3"/>
    <n v="0"/>
    <n v="79.193399999999968"/>
  </r>
  <r>
    <n v="2264"/>
    <x v="1110"/>
    <x v="0"/>
    <x v="696"/>
    <d v="2013-11-17T00:00:00"/>
    <s v="Second Class"/>
    <s v="AA-10375"/>
    <s v="Allen Armold"/>
    <x v="0"/>
    <s v="United States"/>
    <s v="Atlanta"/>
    <x v="32"/>
    <n v="30318"/>
    <x v="0"/>
    <s v="TEC-AC-10004145"/>
    <x v="2"/>
    <x v="11"/>
    <s v="Logitech diNovo Edge Keyboard"/>
    <n v="499.98"/>
    <n v="2"/>
    <n v="0"/>
    <n v="114.99540000000002"/>
  </r>
  <r>
    <n v="2265"/>
    <x v="1110"/>
    <x v="0"/>
    <x v="696"/>
    <d v="2013-11-17T00:00:00"/>
    <s v="Second Class"/>
    <s v="AA-10375"/>
    <s v="Allen Armold"/>
    <x v="0"/>
    <s v="United States"/>
    <s v="Atlanta"/>
    <x v="32"/>
    <n v="30318"/>
    <x v="0"/>
    <s v="OFF-PA-10002479"/>
    <x v="1"/>
    <x v="10"/>
    <s v="Xerox 4200 Series MultiUse Premium Copy Paper (20Lb. and 84 Bright)"/>
    <n v="5.28"/>
    <n v="1"/>
    <n v="0"/>
    <n v="2.3759999999999999"/>
  </r>
  <r>
    <n v="2266"/>
    <x v="1110"/>
    <x v="0"/>
    <x v="696"/>
    <d v="2013-11-17T00:00:00"/>
    <s v="Second Class"/>
    <s v="AA-10375"/>
    <s v="Allen Armold"/>
    <x v="0"/>
    <s v="United States"/>
    <s v="Atlanta"/>
    <x v="32"/>
    <n v="30318"/>
    <x v="0"/>
    <s v="OFF-BI-10004970"/>
    <x v="1"/>
    <x v="8"/>
    <s v="ACCOHIDE 3-Ring Binder, Blue, 1&quot;"/>
    <n v="8.26"/>
    <n v="2"/>
    <n v="0"/>
    <n v="3.8822000000000001"/>
  </r>
  <r>
    <n v="2267"/>
    <x v="1111"/>
    <x v="3"/>
    <x v="386"/>
    <d v="2014-10-13T00:00:00"/>
    <s v="Same Day"/>
    <s v="SM-20320"/>
    <s v="Sean Miller"/>
    <x v="2"/>
    <s v="United States"/>
    <s v="Monroe"/>
    <x v="3"/>
    <n v="28110"/>
    <x v="0"/>
    <s v="OFF-PA-10003919"/>
    <x v="1"/>
    <x v="10"/>
    <s v="Xerox 1989"/>
    <n v="7.9680000000000009"/>
    <n v="2"/>
    <n v="0.2"/>
    <n v="2.6892000000000005"/>
  </r>
  <r>
    <n v="2268"/>
    <x v="1112"/>
    <x v="3"/>
    <x v="697"/>
    <d v="2014-09-18T00:00:00"/>
    <s v="Same Day"/>
    <s v="TP-21415"/>
    <s v="Tom Prescott"/>
    <x v="0"/>
    <s v="United States"/>
    <s v="Seattle"/>
    <x v="4"/>
    <n v="98115"/>
    <x v="1"/>
    <s v="OFF-PA-10002001"/>
    <x v="1"/>
    <x v="10"/>
    <s v="Xerox 1984"/>
    <n v="12.96"/>
    <n v="2"/>
    <n v="0"/>
    <n v="6.3504000000000005"/>
  </r>
  <r>
    <n v="2269"/>
    <x v="1113"/>
    <x v="3"/>
    <x v="698"/>
    <d v="2014-12-27T00:00:00"/>
    <s v="Standard Class"/>
    <s v="DK-13225"/>
    <s v="Dean Katz"/>
    <x v="1"/>
    <s v="United States"/>
    <s v="Rochester"/>
    <x v="15"/>
    <n v="14609"/>
    <x v="3"/>
    <s v="OFF-PA-10002787"/>
    <x v="1"/>
    <x v="10"/>
    <s v="Xerox 227"/>
    <n v="6.48"/>
    <n v="1"/>
    <n v="0"/>
    <n v="3.1104000000000003"/>
  </r>
  <r>
    <n v="2270"/>
    <x v="1113"/>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x v="1114"/>
    <x v="3"/>
    <x v="574"/>
    <d v="2014-12-08T00:00:00"/>
    <s v="Standard Class"/>
    <s v="MK-17905"/>
    <s v="Michael Kennedy"/>
    <x v="1"/>
    <s v="United States"/>
    <s v="Miami"/>
    <x v="2"/>
    <n v="33180"/>
    <x v="0"/>
    <s v="OFF-AR-10004344"/>
    <x v="1"/>
    <x v="6"/>
    <s v="Bulldog Vacuum Base Pencil Sharpener"/>
    <n v="47.96"/>
    <n v="5"/>
    <n v="0.2"/>
    <n v="4.196499999999995"/>
  </r>
  <r>
    <n v="2272"/>
    <x v="1115"/>
    <x v="1"/>
    <x v="481"/>
    <d v="2012-09-27T00:00:00"/>
    <s v="Standard Class"/>
    <s v="CS-12130"/>
    <s v="Chad Sievert"/>
    <x v="0"/>
    <s v="United States"/>
    <s v="Seattle"/>
    <x v="4"/>
    <n v="98105"/>
    <x v="1"/>
    <s v="OFF-ST-10003123"/>
    <x v="1"/>
    <x v="4"/>
    <s v="Fellowes Bases and Tops For Staxonsteel/High-Stak Systems"/>
    <n v="199.74"/>
    <n v="6"/>
    <n v="0"/>
    <n v="47.937599999999996"/>
  </r>
  <r>
    <n v="2273"/>
    <x v="1116"/>
    <x v="1"/>
    <x v="699"/>
    <d v="2012-03-11T00:00:00"/>
    <s v="Standard Class"/>
    <s v="JL-15850"/>
    <s v="John Lucas"/>
    <x v="0"/>
    <s v="United States"/>
    <s v="San Francisco"/>
    <x v="1"/>
    <n v="94122"/>
    <x v="1"/>
    <s v="FUR-FU-10000308"/>
    <x v="0"/>
    <x v="5"/>
    <s v="Deflect-o Glass Clear Studded Chair Mats"/>
    <n v="435.26"/>
    <n v="7"/>
    <n v="0"/>
    <n v="95.757200000000012"/>
  </r>
  <r>
    <n v="2274"/>
    <x v="1116"/>
    <x v="1"/>
    <x v="699"/>
    <d v="2012-03-11T00:00:00"/>
    <s v="Standard Class"/>
    <s v="JL-15850"/>
    <s v="John Lucas"/>
    <x v="0"/>
    <s v="United States"/>
    <s v="San Francisco"/>
    <x v="1"/>
    <n v="94122"/>
    <x v="1"/>
    <s v="TEC-CO-10003763"/>
    <x v="2"/>
    <x v="16"/>
    <s v="Canon PC1060 Personal Laser Copier"/>
    <n v="1119.9840000000002"/>
    <n v="2"/>
    <n v="0.2"/>
    <n v="377.99459999999993"/>
  </r>
  <r>
    <n v="2275"/>
    <x v="1117"/>
    <x v="2"/>
    <x v="462"/>
    <d v="2011-10-08T00:00:00"/>
    <s v="Second Class"/>
    <s v="AR-10405"/>
    <s v="Allen Rosenblatt"/>
    <x v="1"/>
    <s v="United States"/>
    <s v="Los Angeles"/>
    <x v="1"/>
    <n v="90036"/>
    <x v="1"/>
    <s v="FUR-TA-10001866"/>
    <x v="0"/>
    <x v="3"/>
    <s v="Bevis Round Conference Room Tables and Bases"/>
    <n v="143.43199999999999"/>
    <n v="1"/>
    <n v="0.2"/>
    <n v="3.5857999999999848"/>
  </r>
  <r>
    <n v="2276"/>
    <x v="1117"/>
    <x v="2"/>
    <x v="462"/>
    <d v="2011-10-08T00:00:00"/>
    <s v="Second Class"/>
    <s v="AR-10405"/>
    <s v="Allen Rosenblatt"/>
    <x v="1"/>
    <s v="United States"/>
    <s v="Los Angeles"/>
    <x v="1"/>
    <n v="90036"/>
    <x v="1"/>
    <s v="FUR-CH-10002774"/>
    <x v="0"/>
    <x v="1"/>
    <s v="Global Deluxe Stacking Chair, Gray"/>
    <n v="122.352"/>
    <n v="3"/>
    <n v="0.2"/>
    <n v="13.764599999999994"/>
  </r>
  <r>
    <n v="2277"/>
    <x v="1118"/>
    <x v="2"/>
    <x v="700"/>
    <d v="2011-07-01T00:00:00"/>
    <s v="Standard Class"/>
    <s v="LM-17065"/>
    <s v="Liz MacKendrick"/>
    <x v="0"/>
    <s v="United States"/>
    <s v="Southaven"/>
    <x v="35"/>
    <n v="38671"/>
    <x v="0"/>
    <s v="OFF-ST-10004337"/>
    <x v="1"/>
    <x v="4"/>
    <s v="SAFCO Commercial Wire Shelving, 72h"/>
    <n v="306.2"/>
    <n v="5"/>
    <n v="0"/>
    <n v="0"/>
  </r>
  <r>
    <n v="2278"/>
    <x v="1118"/>
    <x v="2"/>
    <x v="700"/>
    <d v="2011-07-01T00:00:00"/>
    <s v="Standard Class"/>
    <s v="LM-17065"/>
    <s v="Liz MacKendrick"/>
    <x v="0"/>
    <s v="United States"/>
    <s v="Southaven"/>
    <x v="35"/>
    <n v="38671"/>
    <x v="0"/>
    <s v="FUR-TA-10001039"/>
    <x v="0"/>
    <x v="3"/>
    <s v="KI Adjustable-Height Table"/>
    <n v="85.98"/>
    <n v="1"/>
    <n v="0"/>
    <n v="22.354800000000004"/>
  </r>
  <r>
    <n v="2279"/>
    <x v="1118"/>
    <x v="2"/>
    <x v="700"/>
    <d v="2011-07-01T00:00:00"/>
    <s v="Standard Class"/>
    <s v="LM-17065"/>
    <s v="Liz MacKendrick"/>
    <x v="0"/>
    <s v="United States"/>
    <s v="Southaven"/>
    <x v="35"/>
    <n v="38671"/>
    <x v="0"/>
    <s v="TEC-AC-10000109"/>
    <x v="2"/>
    <x v="11"/>
    <s v="Sony Micro Vault Click 16 GB USB 2.0 Flash Drive"/>
    <n v="223.96"/>
    <n v="4"/>
    <n v="0"/>
    <n v="53.750400000000013"/>
  </r>
  <r>
    <n v="2280"/>
    <x v="1119"/>
    <x v="3"/>
    <x v="505"/>
    <d v="2014-11-03T00:00:00"/>
    <s v="First Class"/>
    <s v="JK-15625"/>
    <s v="Jim Karlsson"/>
    <x v="0"/>
    <s v="United States"/>
    <s v="Seattle"/>
    <x v="4"/>
    <n v="98115"/>
    <x v="1"/>
    <s v="FUR-CH-10003833"/>
    <x v="0"/>
    <x v="1"/>
    <s v="Novimex Fabric Task Chair"/>
    <n v="97.567999999999998"/>
    <n v="2"/>
    <n v="0.2"/>
    <n v="-6.0980000000000025"/>
  </r>
  <r>
    <n v="2281"/>
    <x v="1119"/>
    <x v="3"/>
    <x v="505"/>
    <d v="2014-11-03T00:00:00"/>
    <s v="First Class"/>
    <s v="JK-15625"/>
    <s v="Jim Karlsson"/>
    <x v="0"/>
    <s v="United States"/>
    <s v="Seattle"/>
    <x v="4"/>
    <n v="98115"/>
    <x v="1"/>
    <s v="FUR-CH-10004289"/>
    <x v="0"/>
    <x v="1"/>
    <s v="Global Super Steno Chair"/>
    <n v="614.27200000000005"/>
    <n v="8"/>
    <n v="0.2"/>
    <n v="-23.03520000000006"/>
  </r>
  <r>
    <n v="2282"/>
    <x v="1119"/>
    <x v="3"/>
    <x v="505"/>
    <d v="2014-11-03T00:00:00"/>
    <s v="First Class"/>
    <s v="JK-15625"/>
    <s v="Jim Karlsson"/>
    <x v="0"/>
    <s v="United States"/>
    <s v="Seattle"/>
    <x v="4"/>
    <n v="98115"/>
    <x v="1"/>
    <s v="FUR-BO-10004467"/>
    <x v="0"/>
    <x v="0"/>
    <s v="Bestar Classic Bookcase"/>
    <n v="199.98"/>
    <n v="2"/>
    <n v="0"/>
    <n v="37.996199999999988"/>
  </r>
  <r>
    <n v="2283"/>
    <x v="1120"/>
    <x v="0"/>
    <x v="323"/>
    <d v="2013-09-06T00:00:00"/>
    <s v="First Class"/>
    <s v="FM-14215"/>
    <s v="Filia McAdams"/>
    <x v="1"/>
    <s v="United States"/>
    <s v="Middletown"/>
    <x v="29"/>
    <n v="6457"/>
    <x v="3"/>
    <s v="OFF-PA-10002713"/>
    <x v="1"/>
    <x v="10"/>
    <s v="Adams Phone Message Book, 200 Message Capacity, 8 1/16” x 11”"/>
    <n v="48.16"/>
    <n v="7"/>
    <n v="0"/>
    <n v="22.153599999999997"/>
  </r>
  <r>
    <n v="2284"/>
    <x v="1121"/>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x v="1121"/>
    <x v="1"/>
    <x v="616"/>
    <d v="2012-03-09T00:00:00"/>
    <s v="Standard Class"/>
    <s v="SF-20200"/>
    <s v="Sarah Foster"/>
    <x v="0"/>
    <s v="United States"/>
    <s v="New Castle"/>
    <x v="14"/>
    <n v="47362"/>
    <x v="2"/>
    <s v="OFF-AP-10002222"/>
    <x v="1"/>
    <x v="9"/>
    <s v="Staples"/>
    <n v="60.69"/>
    <n v="7"/>
    <n v="0"/>
    <n v="16.386300000000002"/>
  </r>
  <r>
    <n v="2286"/>
    <x v="1122"/>
    <x v="0"/>
    <x v="465"/>
    <d v="2013-05-09T00:00:00"/>
    <s v="First Class"/>
    <s v="PJ-18835"/>
    <s v="Patrick Jones"/>
    <x v="1"/>
    <s v="United States"/>
    <s v="Murfreesboro"/>
    <x v="18"/>
    <n v="37130"/>
    <x v="0"/>
    <s v="OFF-PA-10003971"/>
    <x v="1"/>
    <x v="10"/>
    <s v="Xerox 1965"/>
    <n v="14.352000000000002"/>
    <n v="3"/>
    <n v="0.2"/>
    <n v="5.2026000000000003"/>
  </r>
  <r>
    <n v="2287"/>
    <x v="1123"/>
    <x v="3"/>
    <x v="701"/>
    <d v="2014-11-24T00:00:00"/>
    <s v="Standard Class"/>
    <s v="CS-12355"/>
    <s v="Christine Sundaresam"/>
    <x v="0"/>
    <s v="United States"/>
    <s v="Salem"/>
    <x v="17"/>
    <n v="24153"/>
    <x v="0"/>
    <s v="OFF-AP-10004036"/>
    <x v="1"/>
    <x v="9"/>
    <s v="Bionaire 99.97% HEPA Air Cleaner"/>
    <n v="35.04"/>
    <n v="2"/>
    <n v="0"/>
    <n v="12.263999999999999"/>
  </r>
  <r>
    <n v="2288"/>
    <x v="1124"/>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x v="1125"/>
    <x v="3"/>
    <x v="193"/>
    <d v="2014-06-14T00:00:00"/>
    <s v="First Class"/>
    <s v="BW-11200"/>
    <s v="Ben Wallace"/>
    <x v="0"/>
    <s v="United States"/>
    <s v="Los Angeles"/>
    <x v="1"/>
    <n v="90032"/>
    <x v="1"/>
    <s v="OFF-AR-10002375"/>
    <x v="1"/>
    <x v="6"/>
    <s v="Newell 351"/>
    <n v="16.399999999999999"/>
    <n v="5"/>
    <n v="0"/>
    <n v="4.7559999999999985"/>
  </r>
  <r>
    <n v="2290"/>
    <x v="1126"/>
    <x v="3"/>
    <x v="703"/>
    <d v="2014-01-12T00:00:00"/>
    <s v="First Class"/>
    <s v="RS-19420"/>
    <s v="Ricardo Sperren"/>
    <x v="1"/>
    <s v="United States"/>
    <s v="Seattle"/>
    <x v="4"/>
    <n v="98115"/>
    <x v="1"/>
    <s v="FUR-TA-10001950"/>
    <x v="0"/>
    <x v="3"/>
    <s v="Balt Solid Wood Round Tables"/>
    <n v="892.98"/>
    <n v="2"/>
    <n v="0"/>
    <n v="80.368200000000002"/>
  </r>
  <r>
    <n v="2291"/>
    <x v="1127"/>
    <x v="1"/>
    <x v="704"/>
    <d v="2012-04-25T00:00:00"/>
    <s v="Standard Class"/>
    <s v="TS-21160"/>
    <s v="Theresa Swint"/>
    <x v="1"/>
    <s v="United States"/>
    <s v="Columbus"/>
    <x v="32"/>
    <n v="31907"/>
    <x v="0"/>
    <s v="TEC-PH-10001557"/>
    <x v="2"/>
    <x v="7"/>
    <s v="Pyle PMP37LED"/>
    <n v="287.96999999999997"/>
    <n v="3"/>
    <n v="0"/>
    <n v="77.751899999999992"/>
  </r>
  <r>
    <n v="2292"/>
    <x v="1127"/>
    <x v="1"/>
    <x v="704"/>
    <d v="2012-04-25T00:00:00"/>
    <s v="Standard Class"/>
    <s v="TS-21160"/>
    <s v="Theresa Swint"/>
    <x v="1"/>
    <s v="United States"/>
    <s v="Columbus"/>
    <x v="32"/>
    <n v="31907"/>
    <x v="0"/>
    <s v="FUR-FU-10002937"/>
    <x v="0"/>
    <x v="5"/>
    <s v="GE 48&quot; Fluorescent Tube, Cool White Energy Saver, 34 Watts, 30/Box"/>
    <n v="595.38"/>
    <n v="6"/>
    <n v="0"/>
    <n v="297.69"/>
  </r>
  <r>
    <n v="2293"/>
    <x v="1127"/>
    <x v="1"/>
    <x v="704"/>
    <d v="2012-04-25T00:00:00"/>
    <s v="Standard Class"/>
    <s v="TS-21160"/>
    <s v="Theresa Swint"/>
    <x v="1"/>
    <s v="United States"/>
    <s v="Columbus"/>
    <x v="32"/>
    <n v="31907"/>
    <x v="0"/>
    <s v="OFF-PA-10001166"/>
    <x v="1"/>
    <x v="10"/>
    <s v="Xerox 2"/>
    <n v="12.96"/>
    <n v="2"/>
    <n v="0"/>
    <n v="6.2208000000000006"/>
  </r>
  <r>
    <n v="2294"/>
    <x v="1128"/>
    <x v="1"/>
    <x v="549"/>
    <d v="2012-11-06T00:00:00"/>
    <s v="Standard Class"/>
    <s v="QJ-19255"/>
    <s v="Quincy Jones"/>
    <x v="1"/>
    <s v="United States"/>
    <s v="New York City"/>
    <x v="15"/>
    <n v="10009"/>
    <x v="3"/>
    <s v="TEC-PH-10000347"/>
    <x v="2"/>
    <x v="7"/>
    <s v="Cush Cases Heavy Duty Rugged Cover Case for Samsung Galaxy S5 - Purple"/>
    <n v="4.95"/>
    <n v="1"/>
    <n v="0"/>
    <n v="1.3365"/>
  </r>
  <r>
    <n v="2295"/>
    <x v="11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x v="1130"/>
    <x v="1"/>
    <x v="549"/>
    <d v="2012-11-05T00:00:00"/>
    <s v="Standard Class"/>
    <s v="VD-21670"/>
    <s v="Valerie Dominguez"/>
    <x v="0"/>
    <s v="United States"/>
    <s v="New York City"/>
    <x v="15"/>
    <n v="10011"/>
    <x v="3"/>
    <s v="OFF-PA-10002659"/>
    <x v="1"/>
    <x v="10"/>
    <s v="Avoid Verbal Orders Carbonless Minifold Book"/>
    <n v="13.52"/>
    <n v="4"/>
    <n v="0"/>
    <n v="6.219199999999999"/>
  </r>
  <r>
    <n v="2297"/>
    <x v="1130"/>
    <x v="1"/>
    <x v="549"/>
    <d v="2012-11-05T00:00:00"/>
    <s v="Standard Class"/>
    <s v="VD-21670"/>
    <s v="Valerie Dominguez"/>
    <x v="0"/>
    <s v="United States"/>
    <s v="New York City"/>
    <x v="15"/>
    <n v="10011"/>
    <x v="3"/>
    <s v="FUR-FU-10000965"/>
    <x v="0"/>
    <x v="5"/>
    <s v="Howard Miller 11-1/2&quot; Diameter Ridgewood Wall Clock"/>
    <n v="259.7"/>
    <n v="5"/>
    <n v="0"/>
    <n v="106.477"/>
  </r>
  <r>
    <n v="2298"/>
    <x v="1130"/>
    <x v="1"/>
    <x v="549"/>
    <d v="2012-11-05T00:00:00"/>
    <s v="Standard Class"/>
    <s v="VD-21670"/>
    <s v="Valerie Dominguez"/>
    <x v="0"/>
    <s v="United States"/>
    <s v="New York City"/>
    <x v="15"/>
    <n v="10011"/>
    <x v="3"/>
    <s v="TEC-PH-10001527"/>
    <x v="2"/>
    <x v="7"/>
    <s v="Plantronics MX500i Earset"/>
    <n v="42.95"/>
    <n v="1"/>
    <n v="0"/>
    <n v="1.2884999999999991"/>
  </r>
  <r>
    <n v="2299"/>
    <x v="1130"/>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x v="1130"/>
    <x v="1"/>
    <x v="549"/>
    <d v="2012-11-05T00:00:00"/>
    <s v="Standard Class"/>
    <s v="VD-21670"/>
    <s v="Valerie Dominguez"/>
    <x v="0"/>
    <s v="United States"/>
    <s v="New York City"/>
    <x v="15"/>
    <n v="10011"/>
    <x v="3"/>
    <s v="TEC-PH-10002597"/>
    <x v="2"/>
    <x v="7"/>
    <s v="Xblue XB-1670-86 X16 Small Office Telephone - Titanium"/>
    <n v="503.96"/>
    <n v="4"/>
    <n v="0"/>
    <n v="125.99000000000001"/>
  </r>
  <r>
    <n v="2301"/>
    <x v="1131"/>
    <x v="2"/>
    <x v="687"/>
    <d v="2011-11-18T00:00:00"/>
    <s v="Standard Class"/>
    <s v="JL-15505"/>
    <s v="Jeremy Lonsdale"/>
    <x v="0"/>
    <s v="United States"/>
    <s v="Midland"/>
    <x v="12"/>
    <n v="48640"/>
    <x v="2"/>
    <s v="OFF-BI-10000756"/>
    <x v="1"/>
    <x v="8"/>
    <s v="Storex DuraTech Recycled Plastic Frosted Binders"/>
    <n v="12.72"/>
    <n v="3"/>
    <n v="0"/>
    <n v="6.36"/>
  </r>
  <r>
    <n v="2302"/>
    <x v="1131"/>
    <x v="2"/>
    <x v="687"/>
    <d v="2011-11-18T00:00:00"/>
    <s v="Standard Class"/>
    <s v="JL-15505"/>
    <s v="Jeremy Lonsdale"/>
    <x v="0"/>
    <s v="United States"/>
    <s v="Midland"/>
    <x v="12"/>
    <n v="48640"/>
    <x v="2"/>
    <s v="OFF-BI-10000546"/>
    <x v="1"/>
    <x v="8"/>
    <s v="Avery Durable Binders"/>
    <n v="11.52"/>
    <n v="4"/>
    <n v="0"/>
    <n v="5.6448"/>
  </r>
  <r>
    <n v="2303"/>
    <x v="1132"/>
    <x v="0"/>
    <x v="327"/>
    <d v="2013-01-21T00:00:00"/>
    <s v="Standard Class"/>
    <s v="DL-13495"/>
    <s v="Dionis Lloyd"/>
    <x v="1"/>
    <s v="United States"/>
    <s v="Columbus"/>
    <x v="32"/>
    <n v="31907"/>
    <x v="0"/>
    <s v="TEC-AC-10001142"/>
    <x v="2"/>
    <x v="11"/>
    <s v="First Data FD10 PIN Pad"/>
    <n v="316"/>
    <n v="4"/>
    <n v="0"/>
    <n v="31.599999999999966"/>
  </r>
  <r>
    <n v="2304"/>
    <x v="1133"/>
    <x v="3"/>
    <x v="697"/>
    <d v="2014-09-23T00:00:00"/>
    <s v="Second Class"/>
    <s v="MO-17800"/>
    <s v="Meg O'Connel"/>
    <x v="2"/>
    <s v="United States"/>
    <s v="Roswell"/>
    <x v="32"/>
    <n v="30076"/>
    <x v="0"/>
    <s v="FUR-CH-10000785"/>
    <x v="0"/>
    <x v="1"/>
    <s v="Global Ergonomic Managers Chair"/>
    <n v="723.92"/>
    <n v="4"/>
    <n v="0"/>
    <n v="188.2192"/>
  </r>
  <r>
    <n v="2305"/>
    <x v="1133"/>
    <x v="3"/>
    <x v="697"/>
    <d v="2014-09-23T00:00:00"/>
    <s v="Second Class"/>
    <s v="MO-17800"/>
    <s v="Meg O'Connel"/>
    <x v="2"/>
    <s v="United States"/>
    <s v="Roswell"/>
    <x v="32"/>
    <n v="30076"/>
    <x v="0"/>
    <s v="OFF-PA-10000474"/>
    <x v="1"/>
    <x v="10"/>
    <s v="Staples"/>
    <n v="106.32"/>
    <n v="3"/>
    <n v="0"/>
    <n v="49.970399999999991"/>
  </r>
  <r>
    <n v="2306"/>
    <x v="1134"/>
    <x v="0"/>
    <x v="443"/>
    <d v="2013-12-25T00:00:00"/>
    <s v="First Class"/>
    <s v="BP-11185"/>
    <s v="Ben Peterman"/>
    <x v="1"/>
    <s v="United States"/>
    <s v="Chicago"/>
    <x v="10"/>
    <n v="60623"/>
    <x v="2"/>
    <s v="FUR-BO-10003441"/>
    <x v="0"/>
    <x v="0"/>
    <s v="Bush Westfield Collection Bookcases, Fully Assembled"/>
    <n v="141.37199999999999"/>
    <n v="2"/>
    <n v="0.3"/>
    <n v="-14.137200000000014"/>
  </r>
  <r>
    <n v="2307"/>
    <x v="1135"/>
    <x v="1"/>
    <x v="705"/>
    <d v="2012-08-08T00:00:00"/>
    <s v="First Class"/>
    <s v="MS-17980"/>
    <s v="Michael Stewart"/>
    <x v="1"/>
    <s v="United States"/>
    <s v="Houston"/>
    <x v="5"/>
    <n v="77041"/>
    <x v="2"/>
    <s v="OFF-PA-10004156"/>
    <x v="1"/>
    <x v="10"/>
    <s v="Xerox 188"/>
    <n v="27.216000000000001"/>
    <n v="3"/>
    <n v="0.2"/>
    <n v="9.8657999999999983"/>
  </r>
  <r>
    <n v="2308"/>
    <x v="1136"/>
    <x v="3"/>
    <x v="60"/>
    <d v="2014-11-10T00:00:00"/>
    <s v="Standard Class"/>
    <s v="SV-20935"/>
    <s v="Susan Vittorini"/>
    <x v="0"/>
    <s v="United States"/>
    <s v="New York City"/>
    <x v="15"/>
    <n v="10009"/>
    <x v="3"/>
    <s v="TEC-AC-10001432"/>
    <x v="2"/>
    <x v="11"/>
    <s v="Enermax Aurora Lite Keyboard"/>
    <n v="390.75"/>
    <n v="5"/>
    <n v="0"/>
    <n v="171.93000000000006"/>
  </r>
  <r>
    <n v="2309"/>
    <x v="1137"/>
    <x v="3"/>
    <x v="532"/>
    <d v="2014-06-13T00:00:00"/>
    <s v="First Class"/>
    <s v="BC-11125"/>
    <s v="Becky Castell"/>
    <x v="2"/>
    <s v="United States"/>
    <s v="Peoria"/>
    <x v="16"/>
    <n v="85345"/>
    <x v="1"/>
    <s v="FUR-CH-10001394"/>
    <x v="0"/>
    <x v="1"/>
    <s v="Global Leather Executive Chair"/>
    <n v="280.79200000000003"/>
    <n v="1"/>
    <n v="0.2"/>
    <n v="35.098999999999961"/>
  </r>
  <r>
    <n v="2310"/>
    <x v="1137"/>
    <x v="3"/>
    <x v="532"/>
    <d v="2014-06-13T00:00:00"/>
    <s v="First Class"/>
    <s v="BC-11125"/>
    <s v="Becky Castell"/>
    <x v="2"/>
    <s v="United States"/>
    <s v="Peoria"/>
    <x v="16"/>
    <n v="85345"/>
    <x v="1"/>
    <s v="OFF-ST-10002370"/>
    <x v="1"/>
    <x v="4"/>
    <s v="Sortfiler Multipurpose Personal File Organizer, Black"/>
    <n v="68.448000000000008"/>
    <n v="4"/>
    <n v="0.2"/>
    <n v="7.7003999999999948"/>
  </r>
  <r>
    <n v="2311"/>
    <x v="1137"/>
    <x v="3"/>
    <x v="532"/>
    <d v="2014-06-13T00:00:00"/>
    <s v="First Class"/>
    <s v="BC-11125"/>
    <s v="Becky Castell"/>
    <x v="2"/>
    <s v="United States"/>
    <s v="Peoria"/>
    <x v="16"/>
    <n v="85345"/>
    <x v="1"/>
    <s v="OFF-AR-10002956"/>
    <x v="1"/>
    <x v="6"/>
    <s v="Boston 16801 Nautilus Battery Pencil Sharpener"/>
    <n v="88.04"/>
    <n v="5"/>
    <n v="0.2"/>
    <n v="6.602999999999998"/>
  </r>
  <r>
    <n v="2312"/>
    <x v="1137"/>
    <x v="3"/>
    <x v="532"/>
    <d v="2014-06-13T00:00:00"/>
    <s v="First Class"/>
    <s v="BC-11125"/>
    <s v="Becky Castell"/>
    <x v="2"/>
    <s v="United States"/>
    <s v="Peoria"/>
    <x v="16"/>
    <n v="85345"/>
    <x v="1"/>
    <s v="OFF-AR-10001955"/>
    <x v="1"/>
    <x v="6"/>
    <s v="Newell 319"/>
    <n v="15.872"/>
    <n v="1"/>
    <n v="0.2"/>
    <n v="1.9839999999999982"/>
  </r>
  <r>
    <n v="2313"/>
    <x v="1137"/>
    <x v="3"/>
    <x v="532"/>
    <d v="2014-06-13T00:00:00"/>
    <s v="First Class"/>
    <s v="BC-11125"/>
    <s v="Becky Castell"/>
    <x v="2"/>
    <s v="United States"/>
    <s v="Peoria"/>
    <x v="16"/>
    <n v="85345"/>
    <x v="1"/>
    <s v="OFF-ST-10001809"/>
    <x v="1"/>
    <x v="4"/>
    <s v="Fellowes Officeware Wire Shelving"/>
    <n v="215.59200000000001"/>
    <n v="3"/>
    <n v="0.2"/>
    <n v="-48.508200000000009"/>
  </r>
  <r>
    <n v="2314"/>
    <x v="1138"/>
    <x v="3"/>
    <x v="228"/>
    <d v="2014-07-26T00:00:00"/>
    <s v="Standard Class"/>
    <s v="EM-13825"/>
    <s v="Elizabeth Moffitt"/>
    <x v="1"/>
    <s v="United States"/>
    <s v="Sioux Falls"/>
    <x v="44"/>
    <n v="57103"/>
    <x v="2"/>
    <s v="OFF-LA-10004093"/>
    <x v="1"/>
    <x v="2"/>
    <s v="Avery 486"/>
    <n v="14.62"/>
    <n v="2"/>
    <n v="0"/>
    <n v="6.8713999999999995"/>
  </r>
  <r>
    <n v="2315"/>
    <x v="1138"/>
    <x v="3"/>
    <x v="228"/>
    <d v="2014-07-26T00:00:00"/>
    <s v="Standard Class"/>
    <s v="EM-13825"/>
    <s v="Elizabeth Moffitt"/>
    <x v="1"/>
    <s v="United States"/>
    <s v="Sioux Falls"/>
    <x v="44"/>
    <n v="57103"/>
    <x v="2"/>
    <s v="OFF-AP-10002118"/>
    <x v="1"/>
    <x v="9"/>
    <s v="1.7 Cubic Foot Compact &quot;Cube&quot; Office Refrigerators"/>
    <n v="416.32"/>
    <n v="2"/>
    <n v="0"/>
    <n v="112.40640000000002"/>
  </r>
  <r>
    <n v="2316"/>
    <x v="1138"/>
    <x v="3"/>
    <x v="228"/>
    <d v="2014-07-26T00:00:00"/>
    <s v="Standard Class"/>
    <s v="EM-13825"/>
    <s v="Elizabeth Moffitt"/>
    <x v="1"/>
    <s v="United States"/>
    <s v="Sioux Falls"/>
    <x v="44"/>
    <n v="57103"/>
    <x v="2"/>
    <s v="OFF-BI-10000404"/>
    <x v="1"/>
    <x v="8"/>
    <s v="Avery Printable Repositionable Plastic Tabs"/>
    <n v="43"/>
    <n v="5"/>
    <n v="0"/>
    <n v="20.21"/>
  </r>
  <r>
    <n v="2317"/>
    <x v="1138"/>
    <x v="3"/>
    <x v="228"/>
    <d v="2014-07-26T00:00:00"/>
    <s v="Standard Class"/>
    <s v="EM-13825"/>
    <s v="Elizabeth Moffitt"/>
    <x v="1"/>
    <s v="United States"/>
    <s v="Sioux Falls"/>
    <x v="44"/>
    <n v="57103"/>
    <x v="2"/>
    <s v="FUR-CH-10003833"/>
    <x v="0"/>
    <x v="1"/>
    <s v="Novimex Fabric Task Chair"/>
    <n v="182.94"/>
    <n v="3"/>
    <n v="0"/>
    <n v="27.440999999999995"/>
  </r>
  <r>
    <n v="2318"/>
    <x v="1138"/>
    <x v="3"/>
    <x v="228"/>
    <d v="2014-07-26T00:00:00"/>
    <s v="Standard Class"/>
    <s v="EM-13825"/>
    <s v="Elizabeth Moffitt"/>
    <x v="1"/>
    <s v="United States"/>
    <s v="Sioux Falls"/>
    <x v="44"/>
    <n v="57103"/>
    <x v="2"/>
    <s v="OFF-BI-10002072"/>
    <x v="1"/>
    <x v="8"/>
    <s v="Cardinal Slant-D Ring Binders"/>
    <n v="60.83"/>
    <n v="7"/>
    <n v="0"/>
    <n v="30.414999999999999"/>
  </r>
  <r>
    <n v="2319"/>
    <x v="1138"/>
    <x v="3"/>
    <x v="228"/>
    <d v="2014-07-26T00:00:00"/>
    <s v="Standard Class"/>
    <s v="EM-13825"/>
    <s v="Elizabeth Moffitt"/>
    <x v="1"/>
    <s v="United States"/>
    <s v="Sioux Falls"/>
    <x v="44"/>
    <n v="57103"/>
    <x v="2"/>
    <s v="TEC-AC-10003095"/>
    <x v="2"/>
    <x v="11"/>
    <s v="Logitech G35 7.1-Channel Surround Sound Headset"/>
    <n v="389.97"/>
    <n v="3"/>
    <n v="0"/>
    <n v="132.58980000000003"/>
  </r>
  <r>
    <n v="2320"/>
    <x v="1139"/>
    <x v="1"/>
    <x v="706"/>
    <d v="2012-12-26T00:00:00"/>
    <s v="First Class"/>
    <s v="BD-11500"/>
    <s v="Bradley Drucker"/>
    <x v="0"/>
    <s v="United States"/>
    <s v="Richmond"/>
    <x v="17"/>
    <n v="23223"/>
    <x v="0"/>
    <s v="OFF-AP-10001563"/>
    <x v="1"/>
    <x v="9"/>
    <s v="Belkin Premiere Surge Master II 8-outlet surge protector"/>
    <n v="194.32"/>
    <n v="4"/>
    <n v="0"/>
    <n v="56.352799999999974"/>
  </r>
  <r>
    <n v="2321"/>
    <x v="1140"/>
    <x v="3"/>
    <x v="177"/>
    <d v="2014-03-25T00:00:00"/>
    <s v="Standard Class"/>
    <s v="HW-14935"/>
    <s v="Helen Wasserman"/>
    <x v="1"/>
    <s v="United States"/>
    <s v="Seattle"/>
    <x v="4"/>
    <n v="98115"/>
    <x v="1"/>
    <s v="TEC-AC-10000358"/>
    <x v="2"/>
    <x v="11"/>
    <s v="Imation Secure Drive + Hardware Encrypted USB flash drive - 16 GB"/>
    <n v="265.93"/>
    <n v="7"/>
    <n v="0"/>
    <n v="63.8232"/>
  </r>
  <r>
    <n v="2322"/>
    <x v="1141"/>
    <x v="1"/>
    <x v="620"/>
    <d v="2013-01-03T00:00:00"/>
    <s v="Second Class"/>
    <s v="KC-16255"/>
    <s v="Karen Carlisle"/>
    <x v="1"/>
    <s v="United States"/>
    <s v="Henderson"/>
    <x v="0"/>
    <n v="42420"/>
    <x v="0"/>
    <s v="OFF-BI-10004492"/>
    <x v="1"/>
    <x v="8"/>
    <s v="Tuf-Vin Binders"/>
    <n v="94.74"/>
    <n v="3"/>
    <n v="0"/>
    <n v="44.527799999999992"/>
  </r>
  <r>
    <n v="2323"/>
    <x v="1141"/>
    <x v="1"/>
    <x v="620"/>
    <d v="2013-01-03T00:00:00"/>
    <s v="Second Class"/>
    <s v="KC-16255"/>
    <s v="Karen Carlisle"/>
    <x v="1"/>
    <s v="United States"/>
    <s v="Henderson"/>
    <x v="0"/>
    <n v="42420"/>
    <x v="0"/>
    <s v="OFF-BI-10001072"/>
    <x v="1"/>
    <x v="8"/>
    <s v="GBC Clear Cover, 8-1/2 x 11, unpunched, 25 covers per pack"/>
    <n v="60.64"/>
    <n v="4"/>
    <n v="0"/>
    <n v="27.894399999999997"/>
  </r>
  <r>
    <n v="2324"/>
    <x v="1141"/>
    <x v="1"/>
    <x v="620"/>
    <d v="2013-01-03T00:00:00"/>
    <s v="Second Class"/>
    <s v="KC-16255"/>
    <s v="Karen Carlisle"/>
    <x v="1"/>
    <s v="United States"/>
    <s v="Henderson"/>
    <x v="0"/>
    <n v="42420"/>
    <x v="0"/>
    <s v="OFF-BI-10003707"/>
    <x v="1"/>
    <x v="8"/>
    <s v="Aluminum Screw Posts"/>
    <n v="76.3"/>
    <n v="5"/>
    <n v="0"/>
    <n v="38.15"/>
  </r>
  <r>
    <n v="2325"/>
    <x v="1141"/>
    <x v="1"/>
    <x v="620"/>
    <d v="2013-01-03T00:00:00"/>
    <s v="Second Class"/>
    <s v="KC-16255"/>
    <s v="Karen Carlisle"/>
    <x v="1"/>
    <s v="United States"/>
    <s v="Henderson"/>
    <x v="0"/>
    <n v="42420"/>
    <x v="0"/>
    <s v="OFF-BI-10000977"/>
    <x v="1"/>
    <x v="8"/>
    <s v="Ibico Plastic Spiral Binding Combs"/>
    <n v="364.79999999999995"/>
    <n v="12"/>
    <n v="0"/>
    <n v="167.80799999999999"/>
  </r>
  <r>
    <n v="2326"/>
    <x v="1142"/>
    <x v="1"/>
    <x v="426"/>
    <d v="2012-09-19T00:00:00"/>
    <s v="Second Class"/>
    <s v="BM-11575"/>
    <s v="Brendan Murry"/>
    <x v="1"/>
    <s v="United States"/>
    <s v="New York City"/>
    <x v="15"/>
    <n v="10035"/>
    <x v="3"/>
    <s v="OFF-BI-10002082"/>
    <x v="1"/>
    <x v="8"/>
    <s v="GBC Twin Loop Wire Binding Elements"/>
    <n v="79.872000000000014"/>
    <n v="3"/>
    <n v="0.2"/>
    <n v="29.951999999999998"/>
  </r>
  <r>
    <n v="2327"/>
    <x v="1142"/>
    <x v="1"/>
    <x v="426"/>
    <d v="2012-09-19T00:00:00"/>
    <s v="Second Class"/>
    <s v="BM-11575"/>
    <s v="Brendan Murry"/>
    <x v="1"/>
    <s v="United States"/>
    <s v="New York City"/>
    <x v="15"/>
    <n v="10035"/>
    <x v="3"/>
    <s v="FUR-BO-10004709"/>
    <x v="0"/>
    <x v="0"/>
    <s v="Bush Westfield Collection Bookcases, Medium Cherry Finish"/>
    <n v="46.384"/>
    <n v="1"/>
    <n v="0.2"/>
    <n v="1.1596000000000011"/>
  </r>
  <r>
    <n v="2328"/>
    <x v="1142"/>
    <x v="1"/>
    <x v="426"/>
    <d v="2012-09-19T00:00:00"/>
    <s v="Second Class"/>
    <s v="BM-11575"/>
    <s v="Brendan Murry"/>
    <x v="1"/>
    <s v="United States"/>
    <s v="New York City"/>
    <x v="15"/>
    <n v="10035"/>
    <x v="3"/>
    <s v="OFF-PA-10002365"/>
    <x v="1"/>
    <x v="10"/>
    <s v="Xerox 1967"/>
    <n v="12.96"/>
    <n v="2"/>
    <n v="0"/>
    <n v="6.2208000000000006"/>
  </r>
  <r>
    <n v="2329"/>
    <x v="1143"/>
    <x v="3"/>
    <x v="397"/>
    <d v="2014-09-27T00:00:00"/>
    <s v="First Class"/>
    <s v="KN-16705"/>
    <s v="Kristina Nunn"/>
    <x v="2"/>
    <s v="United States"/>
    <s v="Fort Collins"/>
    <x v="22"/>
    <n v="80525"/>
    <x v="1"/>
    <s v="OFF-EN-10004147"/>
    <x v="1"/>
    <x v="12"/>
    <s v="Wausau Papers Astrobrights Colored Envelopes"/>
    <n v="14.352000000000002"/>
    <n v="3"/>
    <n v="0.2"/>
    <n v="5.2026000000000003"/>
  </r>
  <r>
    <n v="2330"/>
    <x v="1144"/>
    <x v="1"/>
    <x v="707"/>
    <d v="2012-12-29T00:00:00"/>
    <s v="Standard Class"/>
    <s v="JD-16150"/>
    <s v="Justin Deggeller"/>
    <x v="1"/>
    <s v="United States"/>
    <s v="Philadelphia"/>
    <x v="9"/>
    <n v="19140"/>
    <x v="3"/>
    <s v="FUR-FU-10001468"/>
    <x v="0"/>
    <x v="5"/>
    <s v="Tenex Antistatic Computer Chair Mats"/>
    <n v="547.13599999999997"/>
    <n v="4"/>
    <n v="0.2"/>
    <n v="-68.392000000000053"/>
  </r>
  <r>
    <n v="2331"/>
    <x v="1145"/>
    <x v="0"/>
    <x v="446"/>
    <d v="2013-09-27T00:00:00"/>
    <s v="Second Class"/>
    <s v="LA-16780"/>
    <s v="Laura Armstrong"/>
    <x v="1"/>
    <s v="United States"/>
    <s v="Los Angeles"/>
    <x v="1"/>
    <n v="90004"/>
    <x v="1"/>
    <s v="OFF-ST-10000642"/>
    <x v="1"/>
    <x v="4"/>
    <s v="Tennsco Lockers, Gray"/>
    <n v="41.96"/>
    <n v="2"/>
    <n v="0"/>
    <n v="2.9371999999999971"/>
  </r>
  <r>
    <n v="2332"/>
    <x v="1145"/>
    <x v="0"/>
    <x v="446"/>
    <d v="2013-09-27T00:00:00"/>
    <s v="Second Class"/>
    <s v="LA-16780"/>
    <s v="Laura Armstrong"/>
    <x v="1"/>
    <s v="United States"/>
    <s v="Los Angeles"/>
    <x v="1"/>
    <n v="90004"/>
    <x v="1"/>
    <s v="OFF-PA-10000380"/>
    <x v="1"/>
    <x v="10"/>
    <s v="REDIFORM Incoming/Outgoing Call Register, 11&quot; X 8 1/2&quot;, 100 Messages"/>
    <n v="41.7"/>
    <n v="5"/>
    <n v="0"/>
    <n v="20.85"/>
  </r>
  <r>
    <n v="2333"/>
    <x v="1146"/>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x v="1146"/>
    <x v="3"/>
    <x v="708"/>
    <d v="2014-03-26T00:00:00"/>
    <s v="Standard Class"/>
    <s v="RW-19690"/>
    <s v="Robert Waldorf"/>
    <x v="0"/>
    <s v="United States"/>
    <s v="Lafayette"/>
    <x v="14"/>
    <n v="47905"/>
    <x v="2"/>
    <s v="OFF-PA-10004971"/>
    <x v="1"/>
    <x v="10"/>
    <s v="Xerox 196"/>
    <n v="5.78"/>
    <n v="1"/>
    <n v="0"/>
    <n v="2.8322000000000003"/>
  </r>
  <r>
    <n v="2335"/>
    <x v="1147"/>
    <x v="2"/>
    <x v="587"/>
    <d v="2011-10-04T00:00:00"/>
    <s v="Standard Class"/>
    <s v="KW-16570"/>
    <s v="Kelly Williams"/>
    <x v="0"/>
    <s v="United States"/>
    <s v="Clarksville"/>
    <x v="18"/>
    <n v="37042"/>
    <x v="0"/>
    <s v="OFF-AP-10000696"/>
    <x v="1"/>
    <x v="9"/>
    <s v="Holmes Odor Grabber"/>
    <n v="69.216000000000008"/>
    <n v="6"/>
    <n v="0.2"/>
    <n v="11.247599999999995"/>
  </r>
  <r>
    <n v="2336"/>
    <x v="1148"/>
    <x v="3"/>
    <x v="389"/>
    <d v="2014-12-11T00:00:00"/>
    <s v="Same Day"/>
    <s v="CC-12220"/>
    <s v="Chris Cortes"/>
    <x v="0"/>
    <s v="United States"/>
    <s v="Fairfield"/>
    <x v="29"/>
    <n v="6824"/>
    <x v="3"/>
    <s v="OFF-EN-10004030"/>
    <x v="1"/>
    <x v="12"/>
    <s v="Convenience Packs of Business Envelopes"/>
    <n v="10.86"/>
    <n v="3"/>
    <n v="0"/>
    <n v="5.1042000000000005"/>
  </r>
  <r>
    <n v="2337"/>
    <x v="1148"/>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x v="1149"/>
    <x v="2"/>
    <x v="709"/>
    <d v="2011-08-23T00:00:00"/>
    <s v="Same Day"/>
    <s v="RH-19495"/>
    <s v="Rick Hansen"/>
    <x v="0"/>
    <s v="United States"/>
    <s v="New York City"/>
    <x v="15"/>
    <n v="10009"/>
    <x v="3"/>
    <s v="OFF-PA-10003936"/>
    <x v="1"/>
    <x v="10"/>
    <s v="Xerox 1994"/>
    <n v="25.92"/>
    <n v="4"/>
    <n v="0"/>
    <n v="12.441600000000001"/>
  </r>
  <r>
    <n v="2339"/>
    <x v="1149"/>
    <x v="2"/>
    <x v="709"/>
    <d v="2011-08-23T00:00:00"/>
    <s v="Same Day"/>
    <s v="RH-19495"/>
    <s v="Rick Hansen"/>
    <x v="0"/>
    <s v="United States"/>
    <s v="New York City"/>
    <x v="15"/>
    <n v="10009"/>
    <x v="3"/>
    <s v="OFF-PA-10004530"/>
    <x v="1"/>
    <x v="10"/>
    <s v="Personal Creations Ink Jet Cards and Labels"/>
    <n v="45.92"/>
    <n v="4"/>
    <n v="0"/>
    <n v="22.500800000000002"/>
  </r>
  <r>
    <n v="2340"/>
    <x v="1150"/>
    <x v="2"/>
    <x v="710"/>
    <d v="2011-08-24T00:00:00"/>
    <s v="Standard Class"/>
    <s v="JK-15625"/>
    <s v="Jim Karlsson"/>
    <x v="0"/>
    <s v="United States"/>
    <s v="Columbus"/>
    <x v="24"/>
    <n v="43229"/>
    <x v="3"/>
    <s v="OFF-AR-10004930"/>
    <x v="1"/>
    <x v="6"/>
    <s v="Turquoise Lead Holder with Pocket Clip"/>
    <n v="10.72"/>
    <n v="2"/>
    <n v="0.2"/>
    <n v="1.7419999999999987"/>
  </r>
  <r>
    <n v="2341"/>
    <x v="1151"/>
    <x v="0"/>
    <x v="338"/>
    <d v="2013-11-16T00:00:00"/>
    <s v="Standard Class"/>
    <s v="DC-13285"/>
    <s v="Debra Catini"/>
    <x v="0"/>
    <s v="United States"/>
    <s v="Warner Robins"/>
    <x v="32"/>
    <n v="31088"/>
    <x v="0"/>
    <s v="OFF-AR-10004999"/>
    <x v="1"/>
    <x v="6"/>
    <s v="Newell 315"/>
    <n v="41.86"/>
    <n v="7"/>
    <n v="0"/>
    <n v="10.465"/>
  </r>
  <r>
    <n v="2342"/>
    <x v="1152"/>
    <x v="2"/>
    <x v="520"/>
    <d v="2012-01-03T00:00:00"/>
    <s v="First Class"/>
    <s v="GM-14455"/>
    <s v="Gary Mitchum"/>
    <x v="2"/>
    <s v="United States"/>
    <s v="Franklin"/>
    <x v="31"/>
    <n v="2038"/>
    <x v="3"/>
    <s v="FUR-FU-10002501"/>
    <x v="0"/>
    <x v="5"/>
    <s v="Nu-Dell Executive Frame"/>
    <n v="63.2"/>
    <n v="5"/>
    <n v="0"/>
    <n v="23.384"/>
  </r>
  <r>
    <n v="2343"/>
    <x v="1152"/>
    <x v="2"/>
    <x v="520"/>
    <d v="2012-01-03T00:00:00"/>
    <s v="First Class"/>
    <s v="GM-14455"/>
    <s v="Gary Mitchum"/>
    <x v="2"/>
    <s v="United States"/>
    <s v="Franklin"/>
    <x v="31"/>
    <n v="2038"/>
    <x v="3"/>
    <s v="TEC-AC-10000358"/>
    <x v="2"/>
    <x v="11"/>
    <s v="Imation Secure Drive + Hardware Encrypted USB flash drive - 16 GB"/>
    <n v="113.97"/>
    <n v="3"/>
    <n v="0"/>
    <n v="27.352799999999998"/>
  </r>
  <r>
    <n v="2344"/>
    <x v="1153"/>
    <x v="2"/>
    <x v="711"/>
    <d v="2011-07-30T00:00:00"/>
    <s v="Second Class"/>
    <s v="CL-11890"/>
    <s v="Carl Ludwig"/>
    <x v="0"/>
    <s v="United States"/>
    <s v="Chicago"/>
    <x v="10"/>
    <n v="60623"/>
    <x v="2"/>
    <s v="OFF-ST-10004804"/>
    <x v="1"/>
    <x v="4"/>
    <s v="Belkin 19&quot; Vented Equipment Shelf, Black"/>
    <n v="123.55199999999999"/>
    <n v="3"/>
    <n v="0.2"/>
    <n v="-29.343599999999995"/>
  </r>
  <r>
    <n v="2345"/>
    <x v="1154"/>
    <x v="0"/>
    <x v="712"/>
    <d v="2013-02-28T00:00:00"/>
    <s v="Standard Class"/>
    <s v="PV-18985"/>
    <s v="Paul Van Hugh"/>
    <x v="2"/>
    <s v="United States"/>
    <s v="Milwaukee"/>
    <x v="6"/>
    <n v="53209"/>
    <x v="2"/>
    <s v="OFF-AP-10001205"/>
    <x v="1"/>
    <x v="9"/>
    <s v="Belkin 5 Outlet SurgeMaster Power Centers"/>
    <n v="490.32"/>
    <n v="9"/>
    <n v="0"/>
    <n v="137.28960000000004"/>
  </r>
  <r>
    <n v="2346"/>
    <x v="1155"/>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x v="1155"/>
    <x v="0"/>
    <x v="69"/>
    <d v="2013-03-19T00:00:00"/>
    <s v="Standard Class"/>
    <s v="LT-17110"/>
    <s v="Liz Thompson"/>
    <x v="0"/>
    <s v="United States"/>
    <s v="San Antonio"/>
    <x v="5"/>
    <n v="78207"/>
    <x v="2"/>
    <s v="OFF-BI-10004141"/>
    <x v="1"/>
    <x v="8"/>
    <s v="Insertable Tab Indexes For Data Binders"/>
    <n v="1.2719999999999998"/>
    <n v="2"/>
    <n v="0.8"/>
    <n v="-2.1624000000000012"/>
  </r>
  <r>
    <n v="2348"/>
    <x v="1155"/>
    <x v="0"/>
    <x v="69"/>
    <d v="2013-03-19T00:00:00"/>
    <s v="Standard Class"/>
    <s v="LT-17110"/>
    <s v="Liz Thompson"/>
    <x v="0"/>
    <s v="United States"/>
    <s v="San Antonio"/>
    <x v="5"/>
    <n v="78207"/>
    <x v="2"/>
    <s v="FUR-TA-10004619"/>
    <x v="0"/>
    <x v="3"/>
    <s v="Hon Non-Folding Utility Tables"/>
    <n v="557.58500000000004"/>
    <n v="5"/>
    <n v="0.3"/>
    <n v="0"/>
  </r>
  <r>
    <n v="2349"/>
    <x v="1156"/>
    <x v="3"/>
    <x v="574"/>
    <d v="2014-12-04T00:00:00"/>
    <s v="Same Day"/>
    <s v="AM-10360"/>
    <s v="Alice McCarthy"/>
    <x v="1"/>
    <s v="United States"/>
    <s v="Los Angeles"/>
    <x v="1"/>
    <n v="90032"/>
    <x v="1"/>
    <s v="OFF-BI-10004187"/>
    <x v="1"/>
    <x v="8"/>
    <s v="Staples"/>
    <n v="9.0240000000000009"/>
    <n v="6"/>
    <n v="0.2"/>
    <n v="3.1583999999999985"/>
  </r>
  <r>
    <n v="2350"/>
    <x v="1156"/>
    <x v="3"/>
    <x v="574"/>
    <d v="2014-12-04T00:00:00"/>
    <s v="Same Day"/>
    <s v="AM-10360"/>
    <s v="Alice McCarthy"/>
    <x v="1"/>
    <s v="United States"/>
    <s v="Los Angeles"/>
    <x v="1"/>
    <n v="90032"/>
    <x v="1"/>
    <s v="OFF-BI-10000632"/>
    <x v="1"/>
    <x v="8"/>
    <s v="Satellite Sectional Post Binders"/>
    <n v="69.456000000000003"/>
    <n v="2"/>
    <n v="0.2"/>
    <n v="22.573199999999996"/>
  </r>
  <r>
    <n v="2351"/>
    <x v="1156"/>
    <x v="3"/>
    <x v="574"/>
    <d v="2014-12-04T00:00:00"/>
    <s v="Same Day"/>
    <s v="AM-10360"/>
    <s v="Alice McCarthy"/>
    <x v="1"/>
    <s v="United States"/>
    <s v="Los Angeles"/>
    <x v="1"/>
    <n v="90032"/>
    <x v="1"/>
    <s v="OFF-PA-10003724"/>
    <x v="1"/>
    <x v="10"/>
    <s v="Wirebound Message Book, 4 per Page"/>
    <n v="10.86"/>
    <n v="2"/>
    <n v="0"/>
    <n v="5.3213999999999997"/>
  </r>
  <r>
    <n v="2352"/>
    <x v="1156"/>
    <x v="3"/>
    <x v="574"/>
    <d v="2014-12-04T00:00:00"/>
    <s v="Same Day"/>
    <s v="AM-10360"/>
    <s v="Alice McCarthy"/>
    <x v="1"/>
    <s v="United States"/>
    <s v="Los Angeles"/>
    <x v="1"/>
    <n v="90032"/>
    <x v="1"/>
    <s v="OFF-AP-10002765"/>
    <x v="1"/>
    <x v="9"/>
    <s v="Fellowes Advanced Computer Series Surge Protectors"/>
    <n v="79.47"/>
    <n v="3"/>
    <n v="0"/>
    <n v="22.251600000000003"/>
  </r>
  <r>
    <n v="2353"/>
    <x v="1156"/>
    <x v="3"/>
    <x v="574"/>
    <d v="2014-12-04T00:00:00"/>
    <s v="Same Day"/>
    <s v="AM-10360"/>
    <s v="Alice McCarthy"/>
    <x v="1"/>
    <s v="United States"/>
    <s v="Los Angeles"/>
    <x v="1"/>
    <n v="90032"/>
    <x v="1"/>
    <s v="OFF-AR-10001868"/>
    <x v="1"/>
    <x v="6"/>
    <s v="Prang Dustless Chalk Sticks"/>
    <n v="10.08"/>
    <n v="6"/>
    <n v="0"/>
    <n v="5.04"/>
  </r>
  <r>
    <n v="2354"/>
    <x v="1157"/>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x v="1157"/>
    <x v="1"/>
    <x v="284"/>
    <d v="2012-09-02T00:00:00"/>
    <s v="First Class"/>
    <s v="SC-20260"/>
    <s v="Scott Cohen"/>
    <x v="1"/>
    <s v="United States"/>
    <s v="San Francisco"/>
    <x v="1"/>
    <n v="94122"/>
    <x v="1"/>
    <s v="OFF-BI-10002735"/>
    <x v="1"/>
    <x v="8"/>
    <s v="GBC Prestige Therm-A-Bind Covers"/>
    <n v="137.24"/>
    <n v="5"/>
    <n v="0.2"/>
    <n v="46.3185"/>
  </r>
  <r>
    <n v="2356"/>
    <x v="1157"/>
    <x v="1"/>
    <x v="284"/>
    <d v="2012-09-02T00:00:00"/>
    <s v="First Class"/>
    <s v="SC-20260"/>
    <s v="Scott Cohen"/>
    <x v="1"/>
    <s v="United States"/>
    <s v="San Francisco"/>
    <x v="1"/>
    <n v="94122"/>
    <x v="1"/>
    <s v="TEC-AC-10004864"/>
    <x v="2"/>
    <x v="11"/>
    <s v="Memorex Micro Travel Drive 32 GB"/>
    <n v="36.51"/>
    <n v="1"/>
    <n v="0"/>
    <n v="15.699300000000001"/>
  </r>
  <r>
    <n v="2357"/>
    <x v="1157"/>
    <x v="1"/>
    <x v="284"/>
    <d v="2012-09-02T00:00:00"/>
    <s v="First Class"/>
    <s v="SC-20260"/>
    <s v="Scott Cohen"/>
    <x v="1"/>
    <s v="United States"/>
    <s v="San Francisco"/>
    <x v="1"/>
    <n v="94122"/>
    <x v="1"/>
    <s v="TEC-MA-10000597"/>
    <x v="2"/>
    <x v="15"/>
    <s v="Lexmark S315 Color Inkjet Printer"/>
    <n v="239.976"/>
    <n v="3"/>
    <n v="0.2"/>
    <n v="80.991899999999987"/>
  </r>
  <r>
    <n v="2358"/>
    <x v="1158"/>
    <x v="2"/>
    <x v="461"/>
    <d v="2011-03-21T00:00:00"/>
    <s v="Standard Class"/>
    <s v="CP-12340"/>
    <s v="Christine Phan"/>
    <x v="1"/>
    <s v="United States"/>
    <s v="New York City"/>
    <x v="15"/>
    <n v="10024"/>
    <x v="3"/>
    <s v="FUR-TA-10003473"/>
    <x v="0"/>
    <x v="3"/>
    <s v="Bretford Rectangular Conference Table Tops"/>
    <n v="1579.7460000000001"/>
    <n v="7"/>
    <n v="0.4"/>
    <n v="-447.59469999999988"/>
  </r>
  <r>
    <n v="2359"/>
    <x v="1158"/>
    <x v="2"/>
    <x v="461"/>
    <d v="2011-03-21T00:00:00"/>
    <s v="Standard Class"/>
    <s v="CP-12340"/>
    <s v="Christine Phan"/>
    <x v="1"/>
    <s v="United States"/>
    <s v="New York City"/>
    <x v="15"/>
    <n v="10024"/>
    <x v="3"/>
    <s v="FUR-TA-10001950"/>
    <x v="0"/>
    <x v="3"/>
    <s v="Balt Solid Wood Round Tables"/>
    <n v="1071.576"/>
    <n v="4"/>
    <n v="0.4"/>
    <n v="-553.64760000000001"/>
  </r>
  <r>
    <n v="2360"/>
    <x v="115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x v="1158"/>
    <x v="2"/>
    <x v="461"/>
    <d v="2011-03-21T00:00:00"/>
    <s v="Standard Class"/>
    <s v="CP-12340"/>
    <s v="Christine Phan"/>
    <x v="1"/>
    <s v="United States"/>
    <s v="New York City"/>
    <x v="15"/>
    <n v="10024"/>
    <x v="3"/>
    <s v="OFF-PA-10002960"/>
    <x v="1"/>
    <x v="10"/>
    <s v="Xerox 1926"/>
    <n v="34.86"/>
    <n v="7"/>
    <n v="0"/>
    <n v="16.3842"/>
  </r>
  <r>
    <n v="2362"/>
    <x v="1158"/>
    <x v="2"/>
    <x v="461"/>
    <d v="2011-03-21T00:00:00"/>
    <s v="Standard Class"/>
    <s v="CP-12340"/>
    <s v="Christine Phan"/>
    <x v="1"/>
    <s v="United States"/>
    <s v="New York City"/>
    <x v="15"/>
    <n v="10024"/>
    <x v="3"/>
    <s v="OFF-PA-10000919"/>
    <x v="1"/>
    <x v="10"/>
    <s v="Xerox 1918"/>
    <n v="155.04"/>
    <n v="4"/>
    <n v="0"/>
    <n v="75.9696"/>
  </r>
  <r>
    <n v="2363"/>
    <x v="1159"/>
    <x v="3"/>
    <x v="513"/>
    <d v="2014-04-21T00:00:00"/>
    <s v="Standard Class"/>
    <s v="RF-19840"/>
    <s v="Roy Französisch"/>
    <x v="0"/>
    <s v="United States"/>
    <s v="Columbus"/>
    <x v="24"/>
    <n v="43229"/>
    <x v="3"/>
    <s v="OFF-BI-10001553"/>
    <x v="1"/>
    <x v="8"/>
    <s v="SpineVue Locking Slant-D Ring Binders by Cardinal"/>
    <n v="13.710000000000003"/>
    <n v="5"/>
    <n v="0.7"/>
    <n v="-10.053999999999998"/>
  </r>
  <r>
    <n v="2364"/>
    <x v="1160"/>
    <x v="0"/>
    <x v="69"/>
    <d v="2013-03-19T00:00:00"/>
    <s v="Standard Class"/>
    <s v="AB-10060"/>
    <s v="Adam Bellavance"/>
    <x v="2"/>
    <s v="United States"/>
    <s v="Waynesboro"/>
    <x v="17"/>
    <n v="22980"/>
    <x v="0"/>
    <s v="FUR-FU-10004864"/>
    <x v="0"/>
    <x v="5"/>
    <s v="Howard Miller 14-1/2&quot; Diameter Chrome Round Wall Clock"/>
    <n v="127.88"/>
    <n v="2"/>
    <n v="0"/>
    <n v="40.921599999999998"/>
  </r>
  <r>
    <n v="2365"/>
    <x v="1160"/>
    <x v="0"/>
    <x v="69"/>
    <d v="2013-03-19T00:00:00"/>
    <s v="Standard Class"/>
    <s v="AB-10060"/>
    <s v="Adam Bellavance"/>
    <x v="2"/>
    <s v="United States"/>
    <s v="Waynesboro"/>
    <x v="17"/>
    <n v="22980"/>
    <x v="0"/>
    <s v="OFF-AP-10004540"/>
    <x v="1"/>
    <x v="9"/>
    <s v="Eureka The Boss Lite 10-Amp Upright Vacuum, Blue"/>
    <n v="160.32"/>
    <n v="2"/>
    <n v="0"/>
    <n v="44.889600000000002"/>
  </r>
  <r>
    <n v="2366"/>
    <x v="1160"/>
    <x v="0"/>
    <x v="69"/>
    <d v="2013-03-19T00:00:00"/>
    <s v="Standard Class"/>
    <s v="AB-10060"/>
    <s v="Adam Bellavance"/>
    <x v="2"/>
    <s v="United States"/>
    <s v="Waynesboro"/>
    <x v="17"/>
    <n v="22980"/>
    <x v="0"/>
    <s v="OFF-BI-10004965"/>
    <x v="1"/>
    <x v="8"/>
    <s v="Ibico Covers for Plastic or Wire Binding Elements"/>
    <n v="46"/>
    <n v="4"/>
    <n v="0"/>
    <n v="20.7"/>
  </r>
  <r>
    <n v="2367"/>
    <x v="1161"/>
    <x v="2"/>
    <x v="156"/>
    <d v="2011-11-26T00:00:00"/>
    <s v="Second Class"/>
    <s v="EH-13990"/>
    <s v="Erica Hackney"/>
    <x v="0"/>
    <s v="United States"/>
    <s v="Sacramento"/>
    <x v="1"/>
    <n v="95823"/>
    <x v="1"/>
    <s v="FUR-CH-10001714"/>
    <x v="0"/>
    <x v="1"/>
    <s v="Global Leather &amp; Oak Executive Chair, Burgundy"/>
    <n v="120.71199999999999"/>
    <n v="1"/>
    <n v="0.2"/>
    <n v="-18.106799999999993"/>
  </r>
  <r>
    <n v="2368"/>
    <x v="1162"/>
    <x v="3"/>
    <x v="516"/>
    <d v="2014-02-14T00:00:00"/>
    <s v="First Class"/>
    <s v="MN-17935"/>
    <s v="Michael Nguyen"/>
    <x v="0"/>
    <s v="United States"/>
    <s v="Clinton"/>
    <x v="39"/>
    <n v="20735"/>
    <x v="3"/>
    <s v="OFF-PA-10002464"/>
    <x v="1"/>
    <x v="10"/>
    <s v="HP Office Recycled Paper (20Lb. and 87 Bright)"/>
    <n v="23.12"/>
    <n v="4"/>
    <n v="0"/>
    <n v="11.328800000000001"/>
  </r>
  <r>
    <n v="2369"/>
    <x v="1163"/>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x v="1163"/>
    <x v="0"/>
    <x v="713"/>
    <d v="2013-09-28T00:00:00"/>
    <s v="Standard Class"/>
    <s v="KL-16555"/>
    <s v="Kelly Lampkin"/>
    <x v="1"/>
    <s v="United States"/>
    <s v="Fairfield"/>
    <x v="24"/>
    <n v="45014"/>
    <x v="3"/>
    <s v="OFF-AR-10000315"/>
    <x v="1"/>
    <x v="6"/>
    <s v="Dixon Ticonderoga Maple Cedar Pencil, #2"/>
    <n v="4.9119999999999999"/>
    <n v="2"/>
    <n v="0.2"/>
    <n v="0.30700000000000016"/>
  </r>
  <r>
    <n v="2371"/>
    <x v="1164"/>
    <x v="3"/>
    <x v="437"/>
    <d v="2014-07-10T00:00:00"/>
    <s v="Second Class"/>
    <s v="MP-17965"/>
    <s v="Michael Paige"/>
    <x v="1"/>
    <s v="United States"/>
    <s v="Warwick"/>
    <x v="34"/>
    <n v="2886"/>
    <x v="3"/>
    <s v="TEC-AC-10004353"/>
    <x v="2"/>
    <x v="11"/>
    <s v="Hypercom P1300 Pinpad"/>
    <n v="252"/>
    <n v="4"/>
    <n v="0"/>
    <n v="93.240000000000009"/>
  </r>
  <r>
    <n v="2372"/>
    <x v="1165"/>
    <x v="0"/>
    <x v="274"/>
    <d v="2013-07-12T00:00:00"/>
    <s v="Second Class"/>
    <s v="BF-11020"/>
    <s v="Barry Französisch"/>
    <x v="1"/>
    <s v="United States"/>
    <s v="Aurora"/>
    <x v="10"/>
    <n v="60505"/>
    <x v="2"/>
    <s v="FUR-FU-10004973"/>
    <x v="0"/>
    <x v="5"/>
    <s v="Flat Face Poster Frame"/>
    <n v="60.288000000000004"/>
    <n v="8"/>
    <n v="0.6"/>
    <n v="-27.129599999999996"/>
  </r>
  <r>
    <n v="2373"/>
    <x v="1165"/>
    <x v="0"/>
    <x v="274"/>
    <d v="2013-07-12T00:00:00"/>
    <s v="Second Class"/>
    <s v="BF-11020"/>
    <s v="Barry Französisch"/>
    <x v="1"/>
    <s v="United States"/>
    <s v="Aurora"/>
    <x v="10"/>
    <n v="60505"/>
    <x v="2"/>
    <s v="OFF-FA-10000936"/>
    <x v="1"/>
    <x v="13"/>
    <s v="Acco Hot Clips Clips to Go"/>
    <n v="2.6320000000000001"/>
    <n v="1"/>
    <n v="0.2"/>
    <n v="0.8224999999999999"/>
  </r>
  <r>
    <n v="2374"/>
    <x v="1165"/>
    <x v="0"/>
    <x v="274"/>
    <d v="2013-07-12T00:00:00"/>
    <s v="Second Class"/>
    <s v="BF-11020"/>
    <s v="Barry Französisch"/>
    <x v="1"/>
    <s v="United States"/>
    <s v="Aurora"/>
    <x v="10"/>
    <n v="60505"/>
    <x v="2"/>
    <s v="OFF-PA-10001609"/>
    <x v="1"/>
    <x v="10"/>
    <s v="Tops Wirebound Message Log Books"/>
    <n v="23.688000000000002"/>
    <n v="9"/>
    <n v="0.2"/>
    <n v="7.698599999999999"/>
  </r>
  <r>
    <n v="2375"/>
    <x v="1165"/>
    <x v="0"/>
    <x v="274"/>
    <d v="2013-07-12T00:00:00"/>
    <s v="Second Class"/>
    <s v="BF-11020"/>
    <s v="Barry Französisch"/>
    <x v="1"/>
    <s v="United States"/>
    <s v="Aurora"/>
    <x v="10"/>
    <n v="60505"/>
    <x v="2"/>
    <s v="FUR-CH-10000785"/>
    <x v="0"/>
    <x v="1"/>
    <s v="Global Ergonomic Managers Chair"/>
    <n v="253.37199999999996"/>
    <n v="2"/>
    <n v="0.3"/>
    <n v="-14.478399999999993"/>
  </r>
  <r>
    <n v="2376"/>
    <x v="1166"/>
    <x v="3"/>
    <x v="714"/>
    <d v="2014-01-31T00:00:00"/>
    <s v="Standard Class"/>
    <s v="TP-21130"/>
    <s v="Theone Pippenger"/>
    <x v="0"/>
    <s v="United States"/>
    <s v="Smyrna"/>
    <x v="32"/>
    <n v="30080"/>
    <x v="0"/>
    <s v="OFF-FA-10000053"/>
    <x v="1"/>
    <x v="13"/>
    <s v="Revere Boxed Rubber Bands by Revere"/>
    <n v="5.67"/>
    <n v="3"/>
    <n v="0"/>
    <n v="0.11340000000000017"/>
  </r>
  <r>
    <n v="2377"/>
    <x v="1167"/>
    <x v="2"/>
    <x v="710"/>
    <d v="2011-08-21T00:00:00"/>
    <s v="Second Class"/>
    <s v="MS-17770"/>
    <s v="Maxwell Schwartz"/>
    <x v="0"/>
    <s v="United States"/>
    <s v="Columbus"/>
    <x v="24"/>
    <n v="43229"/>
    <x v="3"/>
    <s v="OFF-BI-10001718"/>
    <x v="1"/>
    <x v="8"/>
    <s v="GBC DocuBind P50 Personal Binding Machine"/>
    <n v="76.77600000000001"/>
    <n v="4"/>
    <n v="0.7"/>
    <n v="-58.861599999999981"/>
  </r>
  <r>
    <n v="2378"/>
    <x v="1167"/>
    <x v="2"/>
    <x v="710"/>
    <d v="2011-08-21T00:00:00"/>
    <s v="Second Class"/>
    <s v="MS-17770"/>
    <s v="Maxwell Schwartz"/>
    <x v="0"/>
    <s v="United States"/>
    <s v="Columbus"/>
    <x v="24"/>
    <n v="43229"/>
    <x v="3"/>
    <s v="OFF-SU-10004768"/>
    <x v="1"/>
    <x v="14"/>
    <s v="Acme Kleencut Forged Steel Scissors"/>
    <n v="9.1840000000000011"/>
    <n v="2"/>
    <n v="0.2"/>
    <n v="1.1479999999999988"/>
  </r>
  <r>
    <n v="2379"/>
    <x v="1168"/>
    <x v="1"/>
    <x v="401"/>
    <d v="2012-12-11T00:00:00"/>
    <s v="Standard Class"/>
    <s v="KM-16375"/>
    <s v="Katherine Murray"/>
    <x v="2"/>
    <s v="United States"/>
    <s v="Thousand Oaks"/>
    <x v="1"/>
    <n v="91360"/>
    <x v="1"/>
    <s v="OFF-PA-10003883"/>
    <x v="1"/>
    <x v="10"/>
    <s v="Message Book, Phone, Wirebound Standard Line Memo, 2 3/4&quot; X 5&quot;"/>
    <n v="32.75"/>
    <n v="5"/>
    <n v="0"/>
    <n v="15.065"/>
  </r>
  <r>
    <n v="2380"/>
    <x v="1169"/>
    <x v="0"/>
    <x v="715"/>
    <d v="2013-05-11T00:00:00"/>
    <s v="Standard Class"/>
    <s v="BE-11455"/>
    <s v="Brad Eason"/>
    <x v="2"/>
    <s v="United States"/>
    <s v="Lorain"/>
    <x v="24"/>
    <n v="44052"/>
    <x v="3"/>
    <s v="OFF-FA-10004248"/>
    <x v="1"/>
    <x v="13"/>
    <s v="Advantus T-Pin Paper Clips"/>
    <n v="7.2160000000000002"/>
    <n v="2"/>
    <n v="0.2"/>
    <n v="1.7138000000000002"/>
  </r>
  <r>
    <n v="2381"/>
    <x v="1169"/>
    <x v="0"/>
    <x v="715"/>
    <d v="2013-05-11T00:00:00"/>
    <s v="Standard Class"/>
    <s v="BE-11455"/>
    <s v="Brad Eason"/>
    <x v="2"/>
    <s v="United States"/>
    <s v="Lorain"/>
    <x v="24"/>
    <n v="44052"/>
    <x v="3"/>
    <s v="OFF-PA-10002581"/>
    <x v="1"/>
    <x v="10"/>
    <s v="Xerox 1951"/>
    <n v="49.568000000000005"/>
    <n v="2"/>
    <n v="0.2"/>
    <n v="15.489999999999997"/>
  </r>
  <r>
    <n v="2382"/>
    <x v="1169"/>
    <x v="0"/>
    <x v="715"/>
    <d v="2013-05-11T00:00:00"/>
    <s v="Standard Class"/>
    <s v="BE-11455"/>
    <s v="Brad Eason"/>
    <x v="2"/>
    <s v="United States"/>
    <s v="Lorain"/>
    <x v="24"/>
    <n v="44052"/>
    <x v="3"/>
    <s v="FUR-FU-10004848"/>
    <x v="0"/>
    <x v="5"/>
    <s v="DAX Solid Wood Frames"/>
    <n v="54.711999999999996"/>
    <n v="7"/>
    <n v="0.2"/>
    <n v="11.626299999999999"/>
  </r>
  <r>
    <n v="2383"/>
    <x v="1170"/>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x v="1170"/>
    <x v="3"/>
    <x v="613"/>
    <d v="2014-03-27T00:00:00"/>
    <s v="First Class"/>
    <s v="CV-12295"/>
    <s v="Christina VanderZanden"/>
    <x v="0"/>
    <s v="United States"/>
    <s v="Fresno"/>
    <x v="1"/>
    <n v="93727"/>
    <x v="1"/>
    <s v="OFF-AR-10003087"/>
    <x v="1"/>
    <x v="6"/>
    <s v="Staples"/>
    <n v="16.02"/>
    <n v="9"/>
    <n v="0"/>
    <n v="4.4855999999999998"/>
  </r>
  <r>
    <n v="2385"/>
    <x v="1170"/>
    <x v="3"/>
    <x v="613"/>
    <d v="2014-03-27T00:00:00"/>
    <s v="First Class"/>
    <s v="CV-12295"/>
    <s v="Christina VanderZanden"/>
    <x v="0"/>
    <s v="United States"/>
    <s v="Fresno"/>
    <x v="1"/>
    <n v="93727"/>
    <x v="1"/>
    <s v="OFF-BI-10002026"/>
    <x v="1"/>
    <x v="8"/>
    <s v="Avery Arch Ring Binders"/>
    <n v="185.92000000000002"/>
    <n v="4"/>
    <n v="0.2"/>
    <n v="62.74799999999999"/>
  </r>
  <r>
    <n v="2386"/>
    <x v="1170"/>
    <x v="3"/>
    <x v="613"/>
    <d v="2014-03-27T00:00:00"/>
    <s v="First Class"/>
    <s v="CV-12295"/>
    <s v="Christina VanderZanden"/>
    <x v="0"/>
    <s v="United States"/>
    <s v="Fresno"/>
    <x v="1"/>
    <n v="93727"/>
    <x v="1"/>
    <s v="TEC-PH-10000141"/>
    <x v="2"/>
    <x v="7"/>
    <s v="Clearsounds A400"/>
    <n v="211.16800000000001"/>
    <n v="4"/>
    <n v="0.2"/>
    <n v="15.837600000000009"/>
  </r>
  <r>
    <n v="2387"/>
    <x v="1170"/>
    <x v="3"/>
    <x v="613"/>
    <d v="2014-03-27T00:00:00"/>
    <s v="First Class"/>
    <s v="CV-12295"/>
    <s v="Christina VanderZanden"/>
    <x v="0"/>
    <s v="United States"/>
    <s v="Fresno"/>
    <x v="1"/>
    <n v="93727"/>
    <x v="1"/>
    <s v="TEC-CO-10000971"/>
    <x v="2"/>
    <x v="16"/>
    <s v="Hewlett Packard 310 Color Digital Copier"/>
    <n v="479.98400000000004"/>
    <n v="2"/>
    <n v="0.2"/>
    <n v="59.997999999999962"/>
  </r>
  <r>
    <n v="2388"/>
    <x v="1171"/>
    <x v="1"/>
    <x v="295"/>
    <d v="2012-12-15T00:00:00"/>
    <s v="First Class"/>
    <s v="DK-13375"/>
    <s v="Dennis Kane"/>
    <x v="0"/>
    <s v="United States"/>
    <s v="San Diego"/>
    <x v="1"/>
    <n v="92105"/>
    <x v="1"/>
    <s v="OFF-FA-10001229"/>
    <x v="1"/>
    <x v="13"/>
    <s v="Staples"/>
    <n v="7.86"/>
    <n v="2"/>
    <n v="0"/>
    <n v="3.6155999999999997"/>
  </r>
  <r>
    <n v="2389"/>
    <x v="1171"/>
    <x v="1"/>
    <x v="295"/>
    <d v="2012-12-15T00:00:00"/>
    <s v="First Class"/>
    <s v="DK-13375"/>
    <s v="Dennis Kane"/>
    <x v="0"/>
    <s v="United States"/>
    <s v="San Diego"/>
    <x v="1"/>
    <n v="92105"/>
    <x v="1"/>
    <s v="OFF-BI-10002437"/>
    <x v="1"/>
    <x v="8"/>
    <s v="Recycled Premium Regency Composition Covers"/>
    <n v="24.448"/>
    <n v="2"/>
    <n v="0.2"/>
    <n v="8.8623999999999992"/>
  </r>
  <r>
    <n v="2390"/>
    <x v="1172"/>
    <x v="1"/>
    <x v="401"/>
    <d v="2012-12-10T00:00:00"/>
    <s v="Standard Class"/>
    <s v="SG-20605"/>
    <s v="Speros Goranitis"/>
    <x v="0"/>
    <s v="United States"/>
    <s v="New York City"/>
    <x v="15"/>
    <n v="10009"/>
    <x v="3"/>
    <s v="OFF-PA-10004255"/>
    <x v="1"/>
    <x v="10"/>
    <s v="Xerox 219"/>
    <n v="6.48"/>
    <n v="1"/>
    <n v="0"/>
    <n v="3.1104000000000003"/>
  </r>
  <r>
    <n v="2391"/>
    <x v="1172"/>
    <x v="1"/>
    <x v="401"/>
    <d v="2012-12-10T00:00:00"/>
    <s v="Standard Class"/>
    <s v="SG-20605"/>
    <s v="Speros Goranitis"/>
    <x v="0"/>
    <s v="United States"/>
    <s v="New York City"/>
    <x v="15"/>
    <n v="10009"/>
    <x v="3"/>
    <s v="OFF-PA-10001184"/>
    <x v="1"/>
    <x v="10"/>
    <s v="Xerox 1903"/>
    <n v="41.86"/>
    <n v="7"/>
    <n v="0"/>
    <n v="20.511400000000002"/>
  </r>
  <r>
    <n v="2392"/>
    <x v="1172"/>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x v="1172"/>
    <x v="1"/>
    <x v="401"/>
    <d v="2012-12-10T00:00:00"/>
    <s v="Standard Class"/>
    <s v="SG-20605"/>
    <s v="Speros Goranitis"/>
    <x v="0"/>
    <s v="United States"/>
    <s v="New York City"/>
    <x v="15"/>
    <n v="10009"/>
    <x v="3"/>
    <s v="FUR-FU-10002878"/>
    <x v="0"/>
    <x v="5"/>
    <s v="Seth Thomas 14&quot; Day/Date Wall Clock"/>
    <n v="113.92"/>
    <n v="4"/>
    <n v="0"/>
    <n v="42.150400000000005"/>
  </r>
  <r>
    <n v="2394"/>
    <x v="1173"/>
    <x v="0"/>
    <x v="716"/>
    <d v="2013-03-24T00:00:00"/>
    <s v="Standard Class"/>
    <s v="CS-12355"/>
    <s v="Christine Sundaresam"/>
    <x v="0"/>
    <s v="United States"/>
    <s v="Malden"/>
    <x v="31"/>
    <n v="2148"/>
    <x v="3"/>
    <s v="OFF-AR-10000588"/>
    <x v="1"/>
    <x v="6"/>
    <s v="Newell 345"/>
    <n v="39.68"/>
    <n v="2"/>
    <n v="0"/>
    <n v="10.316800000000001"/>
  </r>
  <r>
    <n v="2395"/>
    <x v="1174"/>
    <x v="1"/>
    <x v="717"/>
    <d v="2012-11-19T00:00:00"/>
    <s v="Standard Class"/>
    <s v="PJ-18835"/>
    <s v="Patrick Jones"/>
    <x v="1"/>
    <s v="United States"/>
    <s v="New York City"/>
    <x v="15"/>
    <n v="10035"/>
    <x v="3"/>
    <s v="TEC-AC-10002217"/>
    <x v="2"/>
    <x v="11"/>
    <s v="Imation Clip USB flash drive - 8 GB"/>
    <n v="37.6"/>
    <n v="2"/>
    <n v="0"/>
    <n v="2.2560000000000002"/>
  </r>
  <r>
    <n v="2396"/>
    <x v="1174"/>
    <x v="1"/>
    <x v="717"/>
    <d v="2012-11-19T00:00:00"/>
    <s v="Standard Class"/>
    <s v="PJ-18835"/>
    <s v="Patrick Jones"/>
    <x v="1"/>
    <s v="United States"/>
    <s v="New York City"/>
    <x v="15"/>
    <n v="10035"/>
    <x v="3"/>
    <s v="TEC-AC-10001267"/>
    <x v="2"/>
    <x v="11"/>
    <s v="Imation 32GB Pocket Pro USB 3.0 Flash Drive - 32 GB - Black - 1 P ..."/>
    <n v="59.9"/>
    <n v="2"/>
    <n v="0"/>
    <n v="23.96"/>
  </r>
  <r>
    <n v="2397"/>
    <x v="1174"/>
    <x v="1"/>
    <x v="717"/>
    <d v="2012-11-19T00:00:00"/>
    <s v="Standard Class"/>
    <s v="PJ-18835"/>
    <s v="Patrick Jones"/>
    <x v="1"/>
    <s v="United States"/>
    <s v="New York City"/>
    <x v="15"/>
    <n v="10035"/>
    <x v="3"/>
    <s v="OFF-PA-10004041"/>
    <x v="1"/>
    <x v="10"/>
    <s v="It's Hot Message Books with Stickers, 2 3/4&quot; x 5&quot;"/>
    <n v="37"/>
    <n v="5"/>
    <n v="0"/>
    <n v="16.649999999999999"/>
  </r>
  <r>
    <n v="2398"/>
    <x v="1175"/>
    <x v="3"/>
    <x v="718"/>
    <d v="2014-08-17T00:00:00"/>
    <s v="Second Class"/>
    <s v="NP-18700"/>
    <s v="Nora Preis"/>
    <x v="0"/>
    <s v="United States"/>
    <s v="San Francisco"/>
    <x v="1"/>
    <n v="94109"/>
    <x v="1"/>
    <s v="OFF-LA-10001613"/>
    <x v="1"/>
    <x v="2"/>
    <s v="Avery File Folder Labels"/>
    <n v="5.76"/>
    <n v="2"/>
    <n v="0"/>
    <n v="2.8224"/>
  </r>
  <r>
    <n v="2399"/>
    <x v="1175"/>
    <x v="3"/>
    <x v="718"/>
    <d v="2014-08-17T00:00:00"/>
    <s v="Second Class"/>
    <s v="NP-18700"/>
    <s v="Nora Preis"/>
    <x v="0"/>
    <s v="United States"/>
    <s v="San Francisco"/>
    <x v="1"/>
    <n v="94109"/>
    <x v="1"/>
    <s v="OFF-AR-10000246"/>
    <x v="1"/>
    <x v="6"/>
    <s v="Newell 318"/>
    <n v="16.68"/>
    <n v="6"/>
    <n v="0"/>
    <n v="4.3367999999999993"/>
  </r>
  <r>
    <n v="2400"/>
    <x v="1176"/>
    <x v="3"/>
    <x v="428"/>
    <d v="2014-09-16T00:00:00"/>
    <s v="Standard Class"/>
    <s v="SB-20290"/>
    <s v="Sean Braxton"/>
    <x v="1"/>
    <s v="United States"/>
    <s v="Florence"/>
    <x v="20"/>
    <n v="29501"/>
    <x v="0"/>
    <s v="OFF-ST-10001809"/>
    <x v="1"/>
    <x v="4"/>
    <s v="Fellowes Officeware Wire Shelving"/>
    <n v="628.80999999999995"/>
    <n v="7"/>
    <n v="0"/>
    <n v="12.576199999999986"/>
  </r>
  <r>
    <n v="2401"/>
    <x v="1176"/>
    <x v="3"/>
    <x v="428"/>
    <d v="2014-09-16T00:00:00"/>
    <s v="Standard Class"/>
    <s v="SB-20290"/>
    <s v="Sean Braxton"/>
    <x v="1"/>
    <s v="United States"/>
    <s v="Florence"/>
    <x v="20"/>
    <n v="29501"/>
    <x v="0"/>
    <s v="OFF-ST-10002214"/>
    <x v="1"/>
    <x v="4"/>
    <s v="X-Rack File for Hanging Folders"/>
    <n v="56.449999999999996"/>
    <n v="5"/>
    <n v="0"/>
    <n v="14.676999999999998"/>
  </r>
  <r>
    <n v="2402"/>
    <x v="1177"/>
    <x v="3"/>
    <x v="719"/>
    <d v="2014-04-05T00:00:00"/>
    <s v="Second Class"/>
    <s v="AS-10090"/>
    <s v="Adam Shillingsburg"/>
    <x v="0"/>
    <s v="United States"/>
    <s v="Springfield"/>
    <x v="25"/>
    <n v="65807"/>
    <x v="2"/>
    <s v="OFF-ST-10000649"/>
    <x v="1"/>
    <x v="4"/>
    <s v="Hanging Personal Folder File"/>
    <n v="94.199999999999989"/>
    <n v="6"/>
    <n v="0"/>
    <n v="23.550000000000004"/>
  </r>
  <r>
    <n v="2403"/>
    <x v="1177"/>
    <x v="3"/>
    <x v="719"/>
    <d v="2014-04-05T00:00:00"/>
    <s v="Second Class"/>
    <s v="AS-10090"/>
    <s v="Adam Shillingsburg"/>
    <x v="0"/>
    <s v="United States"/>
    <s v="Springfield"/>
    <x v="25"/>
    <n v="65807"/>
    <x v="2"/>
    <s v="OFF-EN-10001990"/>
    <x v="1"/>
    <x v="12"/>
    <s v="Staples"/>
    <n v="28.4"/>
    <n v="5"/>
    <n v="0"/>
    <n v="13.347999999999997"/>
  </r>
  <r>
    <n v="2404"/>
    <x v="1178"/>
    <x v="0"/>
    <x v="720"/>
    <d v="2013-10-04T00:00:00"/>
    <s v="Standard Class"/>
    <s v="HM-14860"/>
    <s v="Harry Marie"/>
    <x v="1"/>
    <s v="United States"/>
    <s v="Huntsville"/>
    <x v="5"/>
    <n v="77340"/>
    <x v="2"/>
    <s v="FUR-BO-10000780"/>
    <x v="0"/>
    <x v="0"/>
    <s v="O'Sullivan Plantations 2-Door Library in Landvery Oak"/>
    <n v="956.6647999999999"/>
    <n v="7"/>
    <n v="0.32"/>
    <n v="-225.09759999999991"/>
  </r>
  <r>
    <n v="2405"/>
    <x v="1179"/>
    <x v="3"/>
    <x v="566"/>
    <d v="2014-10-12T00:00:00"/>
    <s v="Standard Class"/>
    <s v="MG-18145"/>
    <s v="Mike Gockenbach"/>
    <x v="0"/>
    <s v="United States"/>
    <s v="Los Angeles"/>
    <x v="1"/>
    <n v="90045"/>
    <x v="1"/>
    <s v="TEC-AC-10002049"/>
    <x v="2"/>
    <x v="11"/>
    <s v="Logitech G19 Programmable Gaming Keyboard"/>
    <n v="1115.9099999999999"/>
    <n v="9"/>
    <n v="0"/>
    <n v="200.86379999999991"/>
  </r>
  <r>
    <n v="2406"/>
    <x v="1179"/>
    <x v="3"/>
    <x v="566"/>
    <d v="2014-10-12T00:00:00"/>
    <s v="Standard Class"/>
    <s v="MG-18145"/>
    <s v="Mike Gockenbach"/>
    <x v="0"/>
    <s v="United States"/>
    <s v="Los Angeles"/>
    <x v="1"/>
    <n v="90045"/>
    <x v="1"/>
    <s v="TEC-PH-10003555"/>
    <x v="2"/>
    <x v="7"/>
    <s v="Motorola HK250 Universal Bluetooth Headset"/>
    <n v="128.744"/>
    <n v="7"/>
    <n v="0.2"/>
    <n v="-28.967399999999991"/>
  </r>
  <r>
    <n v="2407"/>
    <x v="1179"/>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x v="1180"/>
    <x v="3"/>
    <x v="176"/>
    <d v="2014-01-26T00:00:00"/>
    <s v="Standard Class"/>
    <s v="TM-21010"/>
    <s v="Tamara Manning"/>
    <x v="0"/>
    <s v="United States"/>
    <s v="San Francisco"/>
    <x v="1"/>
    <n v="94122"/>
    <x v="1"/>
    <s v="OFF-AR-10003631"/>
    <x v="1"/>
    <x v="6"/>
    <s v="Staples"/>
    <n v="24.2"/>
    <n v="5"/>
    <n v="0"/>
    <n v="7.9859999999999998"/>
  </r>
  <r>
    <n v="2409"/>
    <x v="1180"/>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x v="1181"/>
    <x v="3"/>
    <x v="721"/>
    <d v="2014-03-26T00:00:00"/>
    <s v="First Class"/>
    <s v="BE-11335"/>
    <s v="Bill Eplett"/>
    <x v="2"/>
    <s v="United States"/>
    <s v="San Francisco"/>
    <x v="1"/>
    <n v="94122"/>
    <x v="1"/>
    <s v="FUR-FU-10000758"/>
    <x v="0"/>
    <x v="5"/>
    <s v="DAX Natural Wood-Tone Poster Frame"/>
    <n v="211.84"/>
    <n v="8"/>
    <n v="0"/>
    <n v="76.262399999999985"/>
  </r>
  <r>
    <n v="2411"/>
    <x v="1182"/>
    <x v="2"/>
    <x v="601"/>
    <d v="2011-08-06T00:00:00"/>
    <s v="Standard Class"/>
    <s v="AS-10630"/>
    <s v="Ann Steele"/>
    <x v="2"/>
    <s v="United States"/>
    <s v="Philadelphia"/>
    <x v="9"/>
    <n v="19120"/>
    <x v="3"/>
    <s v="OFF-FA-10000992"/>
    <x v="1"/>
    <x v="13"/>
    <s v="Acco Clips to Go Binder Clips, 24 Clips in Two Sizes"/>
    <n v="5.68"/>
    <n v="2"/>
    <n v="0.2"/>
    <n v="1.9169999999999998"/>
  </r>
  <r>
    <n v="2412"/>
    <x v="1183"/>
    <x v="1"/>
    <x v="722"/>
    <d v="2012-06-09T00:00:00"/>
    <s v="Second Class"/>
    <s v="EM-13810"/>
    <s v="Eleni McCrary"/>
    <x v="1"/>
    <s v="United States"/>
    <s v="Los Angeles"/>
    <x v="1"/>
    <n v="90036"/>
    <x v="1"/>
    <s v="OFF-BI-10004187"/>
    <x v="1"/>
    <x v="8"/>
    <s v="Staples"/>
    <n v="7.52"/>
    <n v="5"/>
    <n v="0.2"/>
    <n v="2.6319999999999997"/>
  </r>
  <r>
    <n v="2413"/>
    <x v="1184"/>
    <x v="2"/>
    <x v="607"/>
    <d v="2011-11-16T00:00:00"/>
    <s v="Standard Class"/>
    <s v="JA-15970"/>
    <s v="Joseph Airdo"/>
    <x v="0"/>
    <s v="United States"/>
    <s v="Los Angeles"/>
    <x v="1"/>
    <n v="90045"/>
    <x v="1"/>
    <s v="OFF-PA-10001947"/>
    <x v="1"/>
    <x v="10"/>
    <s v="Xerox 1974"/>
    <n v="11.96"/>
    <n v="2"/>
    <n v="0"/>
    <n v="5.8604000000000003"/>
  </r>
  <r>
    <n v="2414"/>
    <x v="1184"/>
    <x v="2"/>
    <x v="607"/>
    <d v="2011-11-16T00:00:00"/>
    <s v="Standard Class"/>
    <s v="JA-15970"/>
    <s v="Joseph Airdo"/>
    <x v="0"/>
    <s v="United States"/>
    <s v="Los Angeles"/>
    <x v="1"/>
    <n v="90045"/>
    <x v="1"/>
    <s v="FUR-TA-10002356"/>
    <x v="0"/>
    <x v="3"/>
    <s v="Bevis Boat-Shaped Conference Table"/>
    <n v="629.06400000000008"/>
    <n v="3"/>
    <n v="0.2"/>
    <n v="31.453199999999953"/>
  </r>
  <r>
    <n v="2415"/>
    <x v="1185"/>
    <x v="0"/>
    <x v="723"/>
    <d v="2014-01-03T00:00:00"/>
    <s v="Standard Class"/>
    <s v="TB-21595"/>
    <s v="Troy Blackwell"/>
    <x v="0"/>
    <s v="United States"/>
    <s v="Milwaukee"/>
    <x v="6"/>
    <n v="53209"/>
    <x v="2"/>
    <s v="FUR-CH-10001714"/>
    <x v="0"/>
    <x v="1"/>
    <s v="Global Leather &amp; Oak Executive Chair, Burgundy"/>
    <n v="754.44999999999993"/>
    <n v="5"/>
    <n v="0"/>
    <n v="60.356000000000023"/>
  </r>
  <r>
    <n v="2416"/>
    <x v="1186"/>
    <x v="1"/>
    <x v="380"/>
    <d v="2012-07-11T00:00:00"/>
    <s v="Standard Class"/>
    <s v="PP-18955"/>
    <s v="Paul Prost"/>
    <x v="2"/>
    <s v="United States"/>
    <s v="Holyoke"/>
    <x v="31"/>
    <n v="1040"/>
    <x v="3"/>
    <s v="FUR-BO-10002824"/>
    <x v="0"/>
    <x v="0"/>
    <s v="Bush Mission Pointe Library"/>
    <n v="301.95999999999998"/>
    <n v="2"/>
    <n v="0"/>
    <n v="60.391999999999996"/>
  </r>
  <r>
    <n v="2417"/>
    <x v="1187"/>
    <x v="3"/>
    <x v="386"/>
    <d v="2014-10-19T00:00:00"/>
    <s v="Standard Class"/>
    <s v="ML-18040"/>
    <s v="Michelle Lonsdale"/>
    <x v="1"/>
    <s v="United States"/>
    <s v="Albuquerque"/>
    <x v="27"/>
    <n v="87105"/>
    <x v="1"/>
    <s v="TEC-AC-10002842"/>
    <x v="2"/>
    <x v="11"/>
    <s v="WD My Passport Ultra 2TB Portable External Hard Drive"/>
    <n v="595"/>
    <n v="5"/>
    <n v="0"/>
    <n v="95.200000000000031"/>
  </r>
  <r>
    <n v="2418"/>
    <x v="1187"/>
    <x v="3"/>
    <x v="386"/>
    <d v="2014-10-19T00:00:00"/>
    <s v="Standard Class"/>
    <s v="ML-18040"/>
    <s v="Michelle Lonsdale"/>
    <x v="1"/>
    <s v="United States"/>
    <s v="Albuquerque"/>
    <x v="27"/>
    <n v="87105"/>
    <x v="1"/>
    <s v="OFF-BI-10002082"/>
    <x v="1"/>
    <x v="8"/>
    <s v="GBC Twin Loop Wire Binding Elements"/>
    <n v="79.872000000000014"/>
    <n v="3"/>
    <n v="0.2"/>
    <n v="29.951999999999998"/>
  </r>
  <r>
    <n v="2419"/>
    <x v="1188"/>
    <x v="0"/>
    <x v="206"/>
    <d v="2013-05-29T00:00:00"/>
    <s v="Standard Class"/>
    <s v="LC-16930"/>
    <s v="Linda Cazamias"/>
    <x v="1"/>
    <s v="United States"/>
    <s v="Sparks"/>
    <x v="33"/>
    <n v="89431"/>
    <x v="1"/>
    <s v="TEC-MA-10000112"/>
    <x v="2"/>
    <x v="15"/>
    <s v="Panasonic KX MB2061 Multifunction Printer"/>
    <n v="2396.4"/>
    <n v="10"/>
    <n v="0.2"/>
    <n v="179.73000000000013"/>
  </r>
  <r>
    <n v="2420"/>
    <x v="1189"/>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x v="1189"/>
    <x v="3"/>
    <x v="45"/>
    <d v="2014-11-15T00:00:00"/>
    <s v="Standard Class"/>
    <s v="MC-17590"/>
    <s v="Matt Collister"/>
    <x v="1"/>
    <s v="United States"/>
    <s v="Coachella"/>
    <x v="1"/>
    <n v="92236"/>
    <x v="1"/>
    <s v="TEC-AC-10004171"/>
    <x v="2"/>
    <x v="11"/>
    <s v="Razer Kraken 7.1 Surround Sound Over Ear USB Gaming Headset"/>
    <n v="99.99"/>
    <n v="1"/>
    <n v="0"/>
    <n v="43.995600000000003"/>
  </r>
  <r>
    <n v="2422"/>
    <x v="1190"/>
    <x v="0"/>
    <x v="724"/>
    <d v="2013-04-24T00:00:00"/>
    <s v="Standard Class"/>
    <s v="CR-12580"/>
    <s v="Clay Rozendal"/>
    <x v="2"/>
    <s v="United States"/>
    <s v="Elmhurst"/>
    <x v="10"/>
    <n v="60126"/>
    <x v="2"/>
    <s v="OFF-ST-10003656"/>
    <x v="1"/>
    <x v="4"/>
    <s v="Safco Industrial Wire Shelving"/>
    <n v="230.376"/>
    <n v="3"/>
    <n v="0.2"/>
    <n v="-48.954900000000002"/>
  </r>
  <r>
    <n v="2423"/>
    <x v="1190"/>
    <x v="0"/>
    <x v="724"/>
    <d v="2013-04-24T00:00:00"/>
    <s v="Standard Class"/>
    <s v="CR-12580"/>
    <s v="Clay Rozendal"/>
    <x v="2"/>
    <s v="United States"/>
    <s v="Elmhurst"/>
    <x v="10"/>
    <n v="60126"/>
    <x v="2"/>
    <s v="OFF-PA-10001560"/>
    <x v="1"/>
    <x v="10"/>
    <s v="Adams Telephone Message Books, 5 1/4” x 11”"/>
    <n v="9.6640000000000015"/>
    <n v="2"/>
    <n v="0.2"/>
    <n v="3.2615999999999996"/>
  </r>
  <r>
    <n v="2424"/>
    <x v="1191"/>
    <x v="3"/>
    <x v="53"/>
    <d v="2014-12-31T00:00:00"/>
    <s v="Standard Class"/>
    <s v="SV-20935"/>
    <s v="Susan Vittorini"/>
    <x v="0"/>
    <s v="United States"/>
    <s v="Fairfield"/>
    <x v="24"/>
    <n v="45014"/>
    <x v="3"/>
    <s v="TEC-AC-10002473"/>
    <x v="2"/>
    <x v="11"/>
    <s v="Maxell 4.7GB DVD-R"/>
    <n v="158.928"/>
    <n v="7"/>
    <n v="0.2"/>
    <n v="41.718599999999995"/>
  </r>
  <r>
    <n v="2425"/>
    <x v="1191"/>
    <x v="3"/>
    <x v="53"/>
    <d v="2014-12-31T00:00:00"/>
    <s v="Standard Class"/>
    <s v="SV-20935"/>
    <s v="Susan Vittorini"/>
    <x v="0"/>
    <s v="United States"/>
    <s v="Fairfield"/>
    <x v="24"/>
    <n v="45014"/>
    <x v="3"/>
    <s v="OFF-BI-10000632"/>
    <x v="1"/>
    <x v="8"/>
    <s v="Satellite Sectional Post Binders"/>
    <n v="13.023000000000001"/>
    <n v="1"/>
    <n v="0.7"/>
    <n v="-10.418399999999998"/>
  </r>
  <r>
    <n v="2426"/>
    <x v="1191"/>
    <x v="3"/>
    <x v="53"/>
    <d v="2014-12-31T00:00:00"/>
    <s v="Standard Class"/>
    <s v="SV-20935"/>
    <s v="Susan Vittorini"/>
    <x v="0"/>
    <s v="United States"/>
    <s v="Fairfield"/>
    <x v="24"/>
    <n v="45014"/>
    <x v="3"/>
    <s v="FUR-TA-10002645"/>
    <x v="0"/>
    <x v="3"/>
    <s v="Hon Rectangular Conference Tables"/>
    <n v="273.06"/>
    <n v="2"/>
    <n v="0.4"/>
    <n v="-104.67300000000006"/>
  </r>
  <r>
    <n v="2427"/>
    <x v="1191"/>
    <x v="3"/>
    <x v="53"/>
    <d v="2014-12-31T00:00:00"/>
    <s v="Standard Class"/>
    <s v="SV-20935"/>
    <s v="Susan Vittorini"/>
    <x v="0"/>
    <s v="United States"/>
    <s v="Fairfield"/>
    <x v="24"/>
    <n v="45014"/>
    <x v="3"/>
    <s v="OFF-FA-10002975"/>
    <x v="1"/>
    <x v="13"/>
    <s v="Staples"/>
    <n v="39.311999999999998"/>
    <n v="13"/>
    <n v="0.2"/>
    <n v="12.776399999999999"/>
  </r>
  <r>
    <n v="2428"/>
    <x v="1192"/>
    <x v="0"/>
    <x v="725"/>
    <d v="2013-06-18T00:00:00"/>
    <s v="Standard Class"/>
    <s v="MZ-17515"/>
    <s v="Mary Zewe"/>
    <x v="1"/>
    <s v="United States"/>
    <s v="Arlington"/>
    <x v="5"/>
    <n v="76017"/>
    <x v="2"/>
    <s v="OFF-BI-10003784"/>
    <x v="1"/>
    <x v="8"/>
    <s v="Computer Printout Index Tabs"/>
    <n v="1.3439999999999996"/>
    <n v="4"/>
    <n v="0.8"/>
    <n v="-2.1504000000000008"/>
  </r>
  <r>
    <n v="2429"/>
    <x v="1192"/>
    <x v="0"/>
    <x v="725"/>
    <d v="2013-06-18T00:00:00"/>
    <s v="Standard Class"/>
    <s v="MZ-17515"/>
    <s v="Mary Zewe"/>
    <x v="1"/>
    <s v="United States"/>
    <s v="Arlington"/>
    <x v="5"/>
    <n v="76017"/>
    <x v="2"/>
    <s v="OFF-BI-10001617"/>
    <x v="1"/>
    <x v="8"/>
    <s v="GBC Wire Binding Combs"/>
    <n v="8.2719999999999985"/>
    <n v="4"/>
    <n v="0.8"/>
    <n v="-13.648800000000001"/>
  </r>
  <r>
    <n v="2430"/>
    <x v="1192"/>
    <x v="0"/>
    <x v="725"/>
    <d v="2013-06-18T00:00:00"/>
    <s v="Standard Class"/>
    <s v="MZ-17515"/>
    <s v="Mary Zewe"/>
    <x v="1"/>
    <s v="United States"/>
    <s v="Arlington"/>
    <x v="5"/>
    <n v="76017"/>
    <x v="2"/>
    <s v="FUR-FU-10004415"/>
    <x v="0"/>
    <x v="5"/>
    <s v="Stacking Tray, Side-Loading, Legal, Smoke"/>
    <n v="12.544000000000002"/>
    <n v="7"/>
    <n v="0.6"/>
    <n v="-9.0944000000000038"/>
  </r>
  <r>
    <n v="2431"/>
    <x v="1193"/>
    <x v="3"/>
    <x v="726"/>
    <d v="2014-05-21T00:00:00"/>
    <s v="Standard Class"/>
    <s v="RB-19795"/>
    <s v="Ross Baird"/>
    <x v="2"/>
    <s v="United States"/>
    <s v="San Francisco"/>
    <x v="1"/>
    <n v="94110"/>
    <x v="1"/>
    <s v="OFF-LA-10000240"/>
    <x v="1"/>
    <x v="2"/>
    <s v="Self-Adhesive Address Labels for Typewriters by Universal"/>
    <n v="58.48"/>
    <n v="8"/>
    <n v="0"/>
    <n v="27.485599999999998"/>
  </r>
  <r>
    <n v="2432"/>
    <x v="1194"/>
    <x v="3"/>
    <x v="116"/>
    <d v="2015-01-03T00:00:00"/>
    <s v="Standard Class"/>
    <s v="HM-14860"/>
    <s v="Harry Marie"/>
    <x v="1"/>
    <s v="United States"/>
    <s v="Seattle"/>
    <x v="4"/>
    <n v="98103"/>
    <x v="1"/>
    <s v="FUR-FU-10001935"/>
    <x v="0"/>
    <x v="5"/>
    <s v="3M Hangers With Command Adhesive"/>
    <n v="7.4"/>
    <n v="2"/>
    <n v="0"/>
    <n v="3.0340000000000007"/>
  </r>
  <r>
    <n v="2433"/>
    <x v="1195"/>
    <x v="2"/>
    <x v="727"/>
    <d v="2011-04-01T00:00:00"/>
    <s v="Standard Class"/>
    <s v="AZ-10750"/>
    <s v="Annie Zypern"/>
    <x v="0"/>
    <s v="United States"/>
    <s v="New York City"/>
    <x v="15"/>
    <n v="10009"/>
    <x v="3"/>
    <s v="FUR-CH-10002439"/>
    <x v="0"/>
    <x v="1"/>
    <s v="Iceberg Nesting Folding Chair, 19w x 6d x 43h"/>
    <n v="366.786"/>
    <n v="7"/>
    <n v="0.1"/>
    <n v="65.206400000000002"/>
  </r>
  <r>
    <n v="2434"/>
    <x v="1196"/>
    <x v="3"/>
    <x v="39"/>
    <d v="2014-06-02T00:00:00"/>
    <s v="Standard Class"/>
    <s v="JH-15910"/>
    <s v="Jonathan Howell"/>
    <x v="0"/>
    <s v="United States"/>
    <s v="Houston"/>
    <x v="5"/>
    <n v="77070"/>
    <x v="2"/>
    <s v="TEC-PH-10001536"/>
    <x v="2"/>
    <x v="7"/>
    <s v="Spigen Samsung Galaxy S5 Case Wallet"/>
    <n v="54.367999999999995"/>
    <n v="4"/>
    <n v="0.2"/>
    <n v="4.0775999999999968"/>
  </r>
  <r>
    <n v="2435"/>
    <x v="1197"/>
    <x v="1"/>
    <x v="717"/>
    <d v="2012-11-17T00:00:00"/>
    <s v="First Class"/>
    <s v="PJ-18835"/>
    <s v="Patrick Jones"/>
    <x v="1"/>
    <s v="United States"/>
    <s v="Springfield"/>
    <x v="17"/>
    <n v="22153"/>
    <x v="0"/>
    <s v="OFF-EN-10001532"/>
    <x v="1"/>
    <x v="12"/>
    <s v="Brown Kraft Recycled Envelopes"/>
    <n v="33.96"/>
    <n v="2"/>
    <n v="0"/>
    <n v="16.98"/>
  </r>
  <r>
    <n v="2436"/>
    <x v="1197"/>
    <x v="1"/>
    <x v="717"/>
    <d v="2012-11-17T00:00:00"/>
    <s v="First Class"/>
    <s v="PJ-18835"/>
    <s v="Patrick Jones"/>
    <x v="1"/>
    <s v="United States"/>
    <s v="Springfield"/>
    <x v="17"/>
    <n v="22153"/>
    <x v="0"/>
    <s v="OFF-AP-10003057"/>
    <x v="1"/>
    <x v="9"/>
    <s v="Honeywell Enviracaire Portable HEPA Air Cleaner for 16' x 20' Room"/>
    <n v="826.11"/>
    <n v="3"/>
    <n v="0"/>
    <n v="322.18290000000002"/>
  </r>
  <r>
    <n v="2437"/>
    <x v="1198"/>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x v="1199"/>
    <x v="2"/>
    <x v="728"/>
    <d v="2011-11-20T00:00:00"/>
    <s v="Second Class"/>
    <s v="PW-19240"/>
    <s v="Pierre Wener"/>
    <x v="0"/>
    <s v="United States"/>
    <s v="Louisville"/>
    <x v="22"/>
    <n v="80027"/>
    <x v="1"/>
    <s v="FUR-TA-10000849"/>
    <x v="0"/>
    <x v="3"/>
    <s v="Bevis Rectangular Conference Tables"/>
    <n v="145.97999999999999"/>
    <n v="2"/>
    <n v="0.5"/>
    <n v="-99.266399999999976"/>
  </r>
  <r>
    <n v="2439"/>
    <x v="1199"/>
    <x v="2"/>
    <x v="728"/>
    <d v="2011-11-20T00:00:00"/>
    <s v="Second Class"/>
    <s v="PW-19240"/>
    <s v="Pierre Wener"/>
    <x v="0"/>
    <s v="United States"/>
    <s v="Louisville"/>
    <x v="22"/>
    <n v="80027"/>
    <x v="1"/>
    <s v="OFF-PA-10002259"/>
    <x v="1"/>
    <x v="10"/>
    <s v="Geographics Note Cards, Blank, White, 8 1/2&quot; x 11&quot;"/>
    <n v="35.808"/>
    <n v="4"/>
    <n v="0.2"/>
    <n v="12.5328"/>
  </r>
  <r>
    <n v="2440"/>
    <x v="1200"/>
    <x v="3"/>
    <x v="729"/>
    <d v="2014-07-23T00:00:00"/>
    <s v="Standard Class"/>
    <s v="SW-20455"/>
    <s v="Shaun Weien"/>
    <x v="0"/>
    <s v="United States"/>
    <s v="Tampa"/>
    <x v="2"/>
    <n v="33614"/>
    <x v="0"/>
    <s v="FUR-FU-10002597"/>
    <x v="0"/>
    <x v="5"/>
    <s v="C-Line Magnetic Cubicle Keepers, Clear Polypropylene"/>
    <n v="7.9040000000000008"/>
    <n v="2"/>
    <n v="0.2"/>
    <n v="2.1736000000000004"/>
  </r>
  <r>
    <n v="2441"/>
    <x v="1201"/>
    <x v="0"/>
    <x v="730"/>
    <d v="2013-05-28T00:00:00"/>
    <s v="Standard Class"/>
    <s v="AF-10870"/>
    <s v="Art Ferguson"/>
    <x v="0"/>
    <s v="United States"/>
    <s v="Passaic"/>
    <x v="30"/>
    <n v="7055"/>
    <x v="3"/>
    <s v="TEC-PH-10004614"/>
    <x v="2"/>
    <x v="7"/>
    <s v="AT&amp;T 841000 Phone"/>
    <n v="345"/>
    <n v="5"/>
    <n v="0"/>
    <n v="86.25"/>
  </r>
  <r>
    <n v="2442"/>
    <x v="1201"/>
    <x v="0"/>
    <x v="730"/>
    <d v="2013-05-28T00:00:00"/>
    <s v="Standard Class"/>
    <s v="AF-10870"/>
    <s v="Art Ferguson"/>
    <x v="0"/>
    <s v="United States"/>
    <s v="Passaic"/>
    <x v="30"/>
    <n v="7055"/>
    <x v="3"/>
    <s v="FUR-TA-10003748"/>
    <x v="0"/>
    <x v="3"/>
    <s v="Bevis 36 x 72 Conference Tables"/>
    <n v="174.28599999999997"/>
    <n v="2"/>
    <n v="0.3"/>
    <n v="-19.918399999999991"/>
  </r>
  <r>
    <n v="2443"/>
    <x v="1201"/>
    <x v="0"/>
    <x v="730"/>
    <d v="2013-05-28T00:00:00"/>
    <s v="Standard Class"/>
    <s v="AF-10870"/>
    <s v="Art Ferguson"/>
    <x v="0"/>
    <s v="United States"/>
    <s v="Passaic"/>
    <x v="30"/>
    <n v="7055"/>
    <x v="3"/>
    <s v="OFF-AP-10003217"/>
    <x v="1"/>
    <x v="9"/>
    <s v="Eureka Sanitaire  Commercial Upright"/>
    <n v="662.84"/>
    <n v="4"/>
    <n v="0"/>
    <n v="172.33840000000004"/>
  </r>
  <r>
    <n v="2444"/>
    <x v="1201"/>
    <x v="0"/>
    <x v="730"/>
    <d v="2013-05-28T00:00:00"/>
    <s v="Standard Class"/>
    <s v="AF-10870"/>
    <s v="Art Ferguson"/>
    <x v="0"/>
    <s v="United States"/>
    <s v="Passaic"/>
    <x v="30"/>
    <n v="7055"/>
    <x v="3"/>
    <s v="TEC-AC-10002399"/>
    <x v="2"/>
    <x v="11"/>
    <s v="SanDisk Cruzer 32 GB USB Flash Drive"/>
    <n v="95.1"/>
    <n v="5"/>
    <n v="0"/>
    <n v="30.431999999999995"/>
  </r>
  <r>
    <n v="2445"/>
    <x v="1201"/>
    <x v="0"/>
    <x v="730"/>
    <d v="2013-05-28T00:00:00"/>
    <s v="Standard Class"/>
    <s v="AF-10870"/>
    <s v="Art Ferguson"/>
    <x v="0"/>
    <s v="United States"/>
    <s v="Passaic"/>
    <x v="30"/>
    <n v="7055"/>
    <x v="3"/>
    <s v="OFF-EN-10002973"/>
    <x v="1"/>
    <x v="12"/>
    <s v="Ampad #10 Peel &amp; Seel Holiday Envelopes"/>
    <n v="26.880000000000003"/>
    <n v="6"/>
    <n v="0"/>
    <n v="12.902400000000002"/>
  </r>
  <r>
    <n v="2446"/>
    <x v="1201"/>
    <x v="0"/>
    <x v="730"/>
    <d v="2013-05-28T00:00:00"/>
    <s v="Standard Class"/>
    <s v="AF-10870"/>
    <s v="Art Ferguson"/>
    <x v="0"/>
    <s v="United States"/>
    <s v="Passaic"/>
    <x v="30"/>
    <n v="7055"/>
    <x v="3"/>
    <s v="TEC-PH-10001336"/>
    <x v="2"/>
    <x v="7"/>
    <s v="Digium D40 VoIP phone"/>
    <n v="257.98"/>
    <n v="2"/>
    <n v="0"/>
    <n v="74.8142"/>
  </r>
  <r>
    <n v="2447"/>
    <x v="1202"/>
    <x v="1"/>
    <x v="12"/>
    <d v="2012-10-01T00:00:00"/>
    <s v="Standard Class"/>
    <s v="AM-10705"/>
    <s v="Anne McFarland"/>
    <x v="0"/>
    <s v="United States"/>
    <s v="Los Angeles"/>
    <x v="1"/>
    <n v="90004"/>
    <x v="1"/>
    <s v="OFF-EN-10000461"/>
    <x v="1"/>
    <x v="12"/>
    <s v="#10- 4 1/8&quot; x 9 1/2&quot; Recycled Envelopes"/>
    <n v="17.48"/>
    <n v="2"/>
    <n v="0"/>
    <n v="8.2156000000000002"/>
  </r>
  <r>
    <n v="2448"/>
    <x v="1203"/>
    <x v="0"/>
    <x v="731"/>
    <d v="2013-11-07T00:00:00"/>
    <s v="Standard Class"/>
    <s v="BD-11320"/>
    <s v="Bill Donatelli"/>
    <x v="0"/>
    <s v="United States"/>
    <s v="Philadelphia"/>
    <x v="9"/>
    <n v="19143"/>
    <x v="3"/>
    <s v="FUR-CH-10000988"/>
    <x v="0"/>
    <x v="1"/>
    <s v="Hon Olson Stacker Stools"/>
    <n v="492.83499999999998"/>
    <n v="5"/>
    <n v="0.3"/>
    <n v="-14.080999999999989"/>
  </r>
  <r>
    <n v="2449"/>
    <x v="1204"/>
    <x v="1"/>
    <x v="471"/>
    <d v="2012-09-17T00:00:00"/>
    <s v="Second Class"/>
    <s v="CM-12385"/>
    <s v="Christopher Martinez"/>
    <x v="0"/>
    <s v="United States"/>
    <s v="North Charleston"/>
    <x v="20"/>
    <n v="29406"/>
    <x v="0"/>
    <s v="OFF-ST-10001809"/>
    <x v="1"/>
    <x v="4"/>
    <s v="Fellowes Officeware Wire Shelving"/>
    <n v="269.49"/>
    <n v="3"/>
    <n v="0"/>
    <n v="5.3897999999999939"/>
  </r>
  <r>
    <n v="2450"/>
    <x v="1205"/>
    <x v="0"/>
    <x v="732"/>
    <d v="2013-11-11T00:00:00"/>
    <s v="Standard Class"/>
    <s v="CS-12400"/>
    <s v="Christopher Schild"/>
    <x v="2"/>
    <s v="United States"/>
    <s v="San Jose"/>
    <x v="1"/>
    <n v="95123"/>
    <x v="1"/>
    <s v="OFF-BI-10003963"/>
    <x v="1"/>
    <x v="8"/>
    <s v="Cardinal Holdit Data Disk Pockets"/>
    <n v="29.120000000000005"/>
    <n v="5"/>
    <n v="0.2"/>
    <n v="9.8279999999999959"/>
  </r>
  <r>
    <n v="2451"/>
    <x v="1206"/>
    <x v="3"/>
    <x v="294"/>
    <d v="2014-03-23T00:00:00"/>
    <s v="Second Class"/>
    <s v="DB-13405"/>
    <s v="Denny Blanton"/>
    <x v="0"/>
    <s v="United States"/>
    <s v="New York City"/>
    <x v="15"/>
    <n v="10011"/>
    <x v="3"/>
    <s v="OFF-LA-10000081"/>
    <x v="1"/>
    <x v="2"/>
    <s v="Avery 496"/>
    <n v="18.75"/>
    <n v="5"/>
    <n v="0"/>
    <n v="9"/>
  </r>
  <r>
    <n v="2452"/>
    <x v="1206"/>
    <x v="3"/>
    <x v="294"/>
    <d v="2014-03-23T00:00:00"/>
    <s v="Second Class"/>
    <s v="DB-13405"/>
    <s v="Denny Blanton"/>
    <x v="0"/>
    <s v="United States"/>
    <s v="New York City"/>
    <x v="15"/>
    <n v="10011"/>
    <x v="3"/>
    <s v="TEC-PH-10000149"/>
    <x v="2"/>
    <x v="7"/>
    <s v="Cisco SPA525G2 IP Phone - Wireless"/>
    <n v="119.69999999999999"/>
    <n v="6"/>
    <n v="0"/>
    <n v="31.121999999999996"/>
  </r>
  <r>
    <n v="2453"/>
    <x v="1206"/>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x v="1206"/>
    <x v="3"/>
    <x v="294"/>
    <d v="2014-03-23T00:00:00"/>
    <s v="Second Class"/>
    <s v="DB-13405"/>
    <s v="Denny Blanton"/>
    <x v="0"/>
    <s v="United States"/>
    <s v="New York City"/>
    <x v="15"/>
    <n v="10011"/>
    <x v="3"/>
    <s v="TEC-AC-10002399"/>
    <x v="2"/>
    <x v="11"/>
    <s v="SanDisk Cruzer 32 GB USB Flash Drive"/>
    <n v="57.06"/>
    <n v="3"/>
    <n v="0"/>
    <n v="18.2592"/>
  </r>
  <r>
    <n v="2455"/>
    <x v="1206"/>
    <x v="3"/>
    <x v="294"/>
    <d v="2014-03-23T00:00:00"/>
    <s v="Second Class"/>
    <s v="DB-13405"/>
    <s v="Denny Blanton"/>
    <x v="0"/>
    <s v="United States"/>
    <s v="New York City"/>
    <x v="15"/>
    <n v="10011"/>
    <x v="3"/>
    <s v="TEC-AC-10003038"/>
    <x v="2"/>
    <x v="11"/>
    <s v="Kingston Digital DataTraveler 16GB USB 2.0"/>
    <n v="71.599999999999994"/>
    <n v="8"/>
    <n v="0"/>
    <n v="13.603999999999992"/>
  </r>
  <r>
    <n v="2456"/>
    <x v="1206"/>
    <x v="3"/>
    <x v="294"/>
    <d v="2014-03-23T00:00:00"/>
    <s v="Second Class"/>
    <s v="DB-13405"/>
    <s v="Denny Blanton"/>
    <x v="0"/>
    <s v="United States"/>
    <s v="New York City"/>
    <x v="15"/>
    <n v="10011"/>
    <x v="3"/>
    <s v="OFF-ST-10000344"/>
    <x v="1"/>
    <x v="4"/>
    <s v="Neat Ideas Personal Hanging Folder Files, Black"/>
    <n v="107.44"/>
    <n v="8"/>
    <n v="0"/>
    <n v="27.934399999999997"/>
  </r>
  <r>
    <n v="2457"/>
    <x v="1206"/>
    <x v="3"/>
    <x v="294"/>
    <d v="2014-03-23T00:00:00"/>
    <s v="Second Class"/>
    <s v="DB-13405"/>
    <s v="Denny Blanton"/>
    <x v="0"/>
    <s v="United States"/>
    <s v="New York City"/>
    <x v="15"/>
    <n v="10011"/>
    <x v="3"/>
    <s v="OFF-LA-10004093"/>
    <x v="1"/>
    <x v="2"/>
    <s v="Avery 486"/>
    <n v="7.31"/>
    <n v="1"/>
    <n v="0"/>
    <n v="3.4356999999999998"/>
  </r>
  <r>
    <n v="2458"/>
    <x v="1206"/>
    <x v="3"/>
    <x v="294"/>
    <d v="2014-03-23T00:00:00"/>
    <s v="Second Class"/>
    <s v="DB-13405"/>
    <s v="Denny Blanton"/>
    <x v="0"/>
    <s v="United States"/>
    <s v="New York City"/>
    <x v="15"/>
    <n v="10011"/>
    <x v="3"/>
    <s v="OFF-AR-10001683"/>
    <x v="1"/>
    <x v="6"/>
    <s v="Lumber Crayons"/>
    <n v="59.099999999999994"/>
    <n v="6"/>
    <n v="0"/>
    <n v="22.458000000000002"/>
  </r>
  <r>
    <n v="2459"/>
    <x v="1206"/>
    <x v="3"/>
    <x v="294"/>
    <d v="2014-03-23T00:00:00"/>
    <s v="Second Class"/>
    <s v="DB-13405"/>
    <s v="Denny Blanton"/>
    <x v="0"/>
    <s v="United States"/>
    <s v="New York City"/>
    <x v="15"/>
    <n v="10011"/>
    <x v="3"/>
    <s v="OFF-ST-10003455"/>
    <x v="1"/>
    <x v="4"/>
    <s v="Tenex File Box, Personal Filing Tote with Lid, Black"/>
    <n v="46.53"/>
    <n v="3"/>
    <n v="0"/>
    <n v="12.097800000000001"/>
  </r>
  <r>
    <n v="2460"/>
    <x v="1207"/>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x v="1208"/>
    <x v="1"/>
    <x v="655"/>
    <d v="2012-07-13T00:00:00"/>
    <s v="Second Class"/>
    <s v="SC-20380"/>
    <s v="Shahid Collister"/>
    <x v="0"/>
    <s v="United States"/>
    <s v="Seattle"/>
    <x v="4"/>
    <n v="98115"/>
    <x v="1"/>
    <s v="OFF-PA-10001763"/>
    <x v="1"/>
    <x v="10"/>
    <s v="Xerox 1896"/>
    <n v="29.97"/>
    <n v="3"/>
    <n v="0"/>
    <n v="13.486499999999999"/>
  </r>
  <r>
    <n v="2462"/>
    <x v="1208"/>
    <x v="1"/>
    <x v="655"/>
    <d v="2012-07-13T00:00:00"/>
    <s v="Second Class"/>
    <s v="SC-20380"/>
    <s v="Shahid Collister"/>
    <x v="0"/>
    <s v="United States"/>
    <s v="Seattle"/>
    <x v="4"/>
    <n v="98115"/>
    <x v="1"/>
    <s v="OFF-BI-10001597"/>
    <x v="1"/>
    <x v="8"/>
    <s v="Wilson Jones Ledger-Size, Piano-Hinge Binder, 2&quot;, Blue"/>
    <n v="98.352000000000004"/>
    <n v="3"/>
    <n v="0.2"/>
    <n v="34.423199999999987"/>
  </r>
  <r>
    <n v="2463"/>
    <x v="1209"/>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x v="1209"/>
    <x v="3"/>
    <x v="734"/>
    <d v="2014-12-10T00:00:00"/>
    <s v="Standard Class"/>
    <s v="CS-12460"/>
    <s v="Chuck Sachs"/>
    <x v="0"/>
    <s v="United States"/>
    <s v="New York City"/>
    <x v="15"/>
    <n v="10009"/>
    <x v="3"/>
    <s v="OFF-BI-10001553"/>
    <x v="1"/>
    <x v="8"/>
    <s v="SpineVue Locking Slant-D Ring Binders by Cardinal"/>
    <n v="14.624000000000002"/>
    <n v="2"/>
    <n v="0.2"/>
    <n v="5.1183999999999994"/>
  </r>
  <r>
    <n v="2465"/>
    <x v="1209"/>
    <x v="3"/>
    <x v="734"/>
    <d v="2014-12-10T00:00:00"/>
    <s v="Standard Class"/>
    <s v="CS-12460"/>
    <s v="Chuck Sachs"/>
    <x v="0"/>
    <s v="United States"/>
    <s v="New York City"/>
    <x v="15"/>
    <n v="10009"/>
    <x v="3"/>
    <s v="TEC-PH-10000576"/>
    <x v="2"/>
    <x v="7"/>
    <s v="AT&amp;T 1080 Corded phone"/>
    <n v="136.99"/>
    <n v="1"/>
    <n v="0"/>
    <n v="36.987300000000005"/>
  </r>
  <r>
    <n v="2466"/>
    <x v="1209"/>
    <x v="3"/>
    <x v="734"/>
    <d v="2014-12-10T00:00:00"/>
    <s v="Standard Class"/>
    <s v="CS-12460"/>
    <s v="Chuck Sachs"/>
    <x v="0"/>
    <s v="United States"/>
    <s v="New York City"/>
    <x v="15"/>
    <n v="10009"/>
    <x v="3"/>
    <s v="OFF-LA-10001317"/>
    <x v="1"/>
    <x v="2"/>
    <s v="Avery 520"/>
    <n v="3.15"/>
    <n v="1"/>
    <n v="0"/>
    <n v="1.512"/>
  </r>
  <r>
    <n v="2467"/>
    <x v="1210"/>
    <x v="3"/>
    <x v="464"/>
    <d v="2014-05-09T00:00:00"/>
    <s v="Standard Class"/>
    <s v="MK-18160"/>
    <s v="Mike Kennedy"/>
    <x v="0"/>
    <s v="United States"/>
    <s v="Newport News"/>
    <x v="17"/>
    <n v="23602"/>
    <x v="0"/>
    <s v="OFF-PA-10000726"/>
    <x v="1"/>
    <x v="10"/>
    <s v="Black Print Carbonless Snap-Off Rapid Letter, 8 1/2&quot; x 7&quot;"/>
    <n v="9.11"/>
    <n v="1"/>
    <n v="0"/>
    <n v="4.099499999999999"/>
  </r>
  <r>
    <n v="2468"/>
    <x v="1210"/>
    <x v="3"/>
    <x v="464"/>
    <d v="2014-05-09T00:00:00"/>
    <s v="Standard Class"/>
    <s v="MK-18160"/>
    <s v="Mike Kennedy"/>
    <x v="0"/>
    <s v="United States"/>
    <s v="Newport News"/>
    <x v="17"/>
    <n v="23602"/>
    <x v="0"/>
    <s v="OFF-ST-10003306"/>
    <x v="1"/>
    <x v="4"/>
    <s v="Letter Size Cart"/>
    <n v="571.44000000000005"/>
    <n v="4"/>
    <n v="0"/>
    <n v="165.71759999999995"/>
  </r>
  <r>
    <n v="2469"/>
    <x v="1210"/>
    <x v="3"/>
    <x v="464"/>
    <d v="2014-05-09T00:00:00"/>
    <s v="Standard Class"/>
    <s v="MK-18160"/>
    <s v="Mike Kennedy"/>
    <x v="0"/>
    <s v="United States"/>
    <s v="Newport News"/>
    <x v="17"/>
    <n v="23602"/>
    <x v="0"/>
    <s v="OFF-PA-10004983"/>
    <x v="1"/>
    <x v="10"/>
    <s v="Xerox 23"/>
    <n v="32.400000000000006"/>
    <n v="5"/>
    <n v="0"/>
    <n v="15.552000000000001"/>
  </r>
  <r>
    <n v="2470"/>
    <x v="1210"/>
    <x v="3"/>
    <x v="464"/>
    <d v="2014-05-09T00:00:00"/>
    <s v="Standard Class"/>
    <s v="MK-18160"/>
    <s v="Mike Kennedy"/>
    <x v="0"/>
    <s v="United States"/>
    <s v="Newport News"/>
    <x v="17"/>
    <n v="23602"/>
    <x v="0"/>
    <s v="OFF-ST-10001291"/>
    <x v="1"/>
    <x v="4"/>
    <s v="Tenex Personal Self-Stacking Standard File Box, Black/Gray"/>
    <n v="16.91"/>
    <n v="1"/>
    <n v="0"/>
    <n v="4.5656999999999996"/>
  </r>
  <r>
    <n v="2471"/>
    <x v="1211"/>
    <x v="0"/>
    <x v="115"/>
    <d v="2013-01-28T00:00:00"/>
    <s v="Standard Class"/>
    <s v="CM-11935"/>
    <s v="Carlos Meador"/>
    <x v="0"/>
    <s v="United States"/>
    <s v="Fayetteville"/>
    <x v="3"/>
    <n v="28314"/>
    <x v="0"/>
    <s v="FUR-FU-10002107"/>
    <x v="0"/>
    <x v="5"/>
    <s v="Eldon Pizzaz Desk Accessories"/>
    <n v="14.272"/>
    <n v="8"/>
    <n v="0.2"/>
    <n v="4.281600000000001"/>
  </r>
  <r>
    <n v="2472"/>
    <x v="1211"/>
    <x v="0"/>
    <x v="115"/>
    <d v="2013-01-28T00:00:00"/>
    <s v="Standard Class"/>
    <s v="CM-11935"/>
    <s v="Carlos Meador"/>
    <x v="0"/>
    <s v="United States"/>
    <s v="Fayetteville"/>
    <x v="3"/>
    <n v="28314"/>
    <x v="0"/>
    <s v="FUR-BO-10002213"/>
    <x v="0"/>
    <x v="0"/>
    <s v="Sauder Forest Hills Library, Woodland Oak Finish"/>
    <n v="451.13599999999997"/>
    <n v="4"/>
    <n v="0.2"/>
    <n v="-67.670399999999972"/>
  </r>
  <r>
    <n v="2473"/>
    <x v="1211"/>
    <x v="0"/>
    <x v="115"/>
    <d v="2013-01-28T00:00:00"/>
    <s v="Standard Class"/>
    <s v="CM-11935"/>
    <s v="Carlos Meador"/>
    <x v="0"/>
    <s v="United States"/>
    <s v="Fayetteville"/>
    <x v="3"/>
    <n v="28314"/>
    <x v="0"/>
    <s v="OFF-AP-10000692"/>
    <x v="1"/>
    <x v="9"/>
    <s v="Fellowes Mighty 8 Compact Surge Protector"/>
    <n v="64.864000000000004"/>
    <n v="4"/>
    <n v="0.2"/>
    <n v="6.4864000000000033"/>
  </r>
  <r>
    <n v="2474"/>
    <x v="1212"/>
    <x v="0"/>
    <x v="54"/>
    <d v="2013-11-07T00:00:00"/>
    <s v="First Class"/>
    <s v="PF-19225"/>
    <s v="Phillip Flathmann"/>
    <x v="0"/>
    <s v="United States"/>
    <s v="Los Angeles"/>
    <x v="1"/>
    <n v="90032"/>
    <x v="1"/>
    <s v="FUR-CH-10001190"/>
    <x v="0"/>
    <x v="1"/>
    <s v="Global Deluxe High-Back Office Chair in Storm"/>
    <n v="217.58400000000003"/>
    <n v="2"/>
    <n v="0.2"/>
    <n v="-29.917800000000021"/>
  </r>
  <r>
    <n v="2475"/>
    <x v="1212"/>
    <x v="0"/>
    <x v="54"/>
    <d v="2013-11-07T00:00:00"/>
    <s v="First Class"/>
    <s v="PF-19225"/>
    <s v="Phillip Flathmann"/>
    <x v="0"/>
    <s v="United States"/>
    <s v="Los Angeles"/>
    <x v="1"/>
    <n v="90032"/>
    <x v="1"/>
    <s v="TEC-AC-10000682"/>
    <x v="2"/>
    <x v="11"/>
    <s v="Kensington K72356US Mouse-in-a-Box USB Desktop Mouse"/>
    <n v="82.95"/>
    <n v="5"/>
    <n v="0"/>
    <n v="29.032499999999999"/>
  </r>
  <r>
    <n v="2476"/>
    <x v="1212"/>
    <x v="0"/>
    <x v="54"/>
    <d v="2013-11-07T00:00:00"/>
    <s v="First Class"/>
    <s v="PF-19225"/>
    <s v="Phillip Flathmann"/>
    <x v="0"/>
    <s v="United States"/>
    <s v="Los Angeles"/>
    <x v="1"/>
    <n v="90032"/>
    <x v="1"/>
    <s v="OFF-LA-10004545"/>
    <x v="1"/>
    <x v="2"/>
    <s v="Avery 50"/>
    <n v="87.71"/>
    <n v="7"/>
    <n v="0"/>
    <n v="41.223699999999994"/>
  </r>
  <r>
    <n v="2477"/>
    <x v="121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x v="1213"/>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x v="1214"/>
    <x v="2"/>
    <x v="103"/>
    <d v="2011-09-19T00:00:00"/>
    <s v="Standard Class"/>
    <s v="DC-12850"/>
    <s v="Dan Campbell"/>
    <x v="0"/>
    <s v="United States"/>
    <s v="New York City"/>
    <x v="15"/>
    <n v="10011"/>
    <x v="3"/>
    <s v="OFF-AR-10002833"/>
    <x v="1"/>
    <x v="6"/>
    <s v="Newell 322"/>
    <n v="5.46"/>
    <n v="3"/>
    <n v="0"/>
    <n v="1.4742000000000002"/>
  </r>
  <r>
    <n v="2480"/>
    <x v="1215"/>
    <x v="3"/>
    <x v="249"/>
    <d v="2014-06-26T00:00:00"/>
    <s v="Standard Class"/>
    <s v="FO-14305"/>
    <s v="Frank Olsen"/>
    <x v="0"/>
    <s v="United States"/>
    <s v="Dallas"/>
    <x v="5"/>
    <n v="75220"/>
    <x v="2"/>
    <s v="OFF-SU-10002557"/>
    <x v="1"/>
    <x v="14"/>
    <s v="Fiskars Spring-Action Scissors"/>
    <n v="11.184000000000001"/>
    <n v="1"/>
    <n v="0.2"/>
    <n v="0.83879999999999999"/>
  </r>
  <r>
    <n v="2481"/>
    <x v="1215"/>
    <x v="3"/>
    <x v="249"/>
    <d v="2014-06-26T00:00:00"/>
    <s v="Standard Class"/>
    <s v="FO-14305"/>
    <s v="Frank Olsen"/>
    <x v="0"/>
    <s v="United States"/>
    <s v="Dallas"/>
    <x v="5"/>
    <n v="75220"/>
    <x v="2"/>
    <s v="OFF-ST-10003656"/>
    <x v="1"/>
    <x v="4"/>
    <s v="Safco Industrial Wire Shelving"/>
    <n v="153.584"/>
    <n v="2"/>
    <n v="0.2"/>
    <n v="-32.636600000000001"/>
  </r>
  <r>
    <n v="2482"/>
    <x v="121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x v="1217"/>
    <x v="3"/>
    <x v="735"/>
    <d v="2014-09-04T00:00:00"/>
    <s v="Standard Class"/>
    <s v="KN-16705"/>
    <s v="Kristina Nunn"/>
    <x v="2"/>
    <s v="United States"/>
    <s v="Seattle"/>
    <x v="4"/>
    <n v="98105"/>
    <x v="1"/>
    <s v="TEC-PH-10000912"/>
    <x v="2"/>
    <x v="7"/>
    <s v="Anker 24W Portable Micro USB Car Charger"/>
    <n v="35.167999999999999"/>
    <n v="4"/>
    <n v="0.2"/>
    <n v="11.429599999999999"/>
  </r>
  <r>
    <n v="2484"/>
    <x v="121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x v="1217"/>
    <x v="3"/>
    <x v="735"/>
    <d v="2014-09-04T00:00:00"/>
    <s v="Standard Class"/>
    <s v="KN-16705"/>
    <s v="Kristina Nunn"/>
    <x v="2"/>
    <s v="United States"/>
    <s v="Seattle"/>
    <x v="4"/>
    <n v="98105"/>
    <x v="1"/>
    <s v="OFF-BI-10001658"/>
    <x v="1"/>
    <x v="8"/>
    <s v="GBC Standard Therm-A-Bind Covers"/>
    <n v="99.680000000000021"/>
    <n v="5"/>
    <n v="0.2"/>
    <n v="32.396000000000001"/>
  </r>
  <r>
    <n v="2486"/>
    <x v="1217"/>
    <x v="3"/>
    <x v="735"/>
    <d v="2014-09-04T00:00:00"/>
    <s v="Standard Class"/>
    <s v="KN-16705"/>
    <s v="Kristina Nunn"/>
    <x v="2"/>
    <s v="United States"/>
    <s v="Seattle"/>
    <x v="4"/>
    <n v="98105"/>
    <x v="1"/>
    <s v="OFF-AR-10003856"/>
    <x v="1"/>
    <x v="6"/>
    <s v="Newell 344"/>
    <n v="5.56"/>
    <n v="2"/>
    <n v="0"/>
    <n v="1.4455999999999998"/>
  </r>
  <r>
    <n v="2487"/>
    <x v="1218"/>
    <x v="1"/>
    <x v="98"/>
    <d v="2012-01-04T00:00:00"/>
    <s v="Second Class"/>
    <s v="CB-12535"/>
    <s v="Claudia Bergmann"/>
    <x v="1"/>
    <s v="United States"/>
    <s v="Newark"/>
    <x v="13"/>
    <n v="19711"/>
    <x v="3"/>
    <s v="OFF-ST-10001837"/>
    <x v="1"/>
    <x v="4"/>
    <s v="SAFCO Mobile Desk Side File, Wire Frame"/>
    <n v="85.52"/>
    <n v="2"/>
    <n v="0"/>
    <n v="22.235199999999999"/>
  </r>
  <r>
    <n v="2488"/>
    <x v="1218"/>
    <x v="1"/>
    <x v="98"/>
    <d v="2012-01-04T00:00:00"/>
    <s v="Second Class"/>
    <s v="CB-12535"/>
    <s v="Claudia Bergmann"/>
    <x v="1"/>
    <s v="United States"/>
    <s v="Newark"/>
    <x v="13"/>
    <n v="19711"/>
    <x v="3"/>
    <s v="OFF-AR-10001473"/>
    <x v="1"/>
    <x v="6"/>
    <s v="Newell 313"/>
    <n v="9.84"/>
    <n v="3"/>
    <n v="0"/>
    <n v="2.6568000000000005"/>
  </r>
  <r>
    <n v="2489"/>
    <x v="1218"/>
    <x v="1"/>
    <x v="98"/>
    <d v="2012-01-04T00:00:00"/>
    <s v="Second Class"/>
    <s v="CB-12535"/>
    <s v="Claudia Bergmann"/>
    <x v="1"/>
    <s v="United States"/>
    <s v="Newark"/>
    <x v="13"/>
    <n v="19711"/>
    <x v="3"/>
    <s v="OFF-PA-10004285"/>
    <x v="1"/>
    <x v="10"/>
    <s v="Xerox 1959"/>
    <n v="20.04"/>
    <n v="3"/>
    <n v="0"/>
    <n v="9.6191999999999993"/>
  </r>
  <r>
    <n v="2490"/>
    <x v="1219"/>
    <x v="1"/>
    <x v="330"/>
    <d v="2012-10-13T00:00:00"/>
    <s v="Second Class"/>
    <s v="TB-21250"/>
    <s v="Tim Brockman"/>
    <x v="0"/>
    <s v="United States"/>
    <s v="New York City"/>
    <x v="15"/>
    <n v="10024"/>
    <x v="3"/>
    <s v="TEC-PH-10001835"/>
    <x v="2"/>
    <x v="7"/>
    <s v="Jawbone JAMBOX Wireless Bluetooth Speaker"/>
    <n v="631.96"/>
    <n v="4"/>
    <n v="0"/>
    <n v="303.3408"/>
  </r>
  <r>
    <n v="2491"/>
    <x v="1219"/>
    <x v="1"/>
    <x v="330"/>
    <d v="2012-10-13T00:00:00"/>
    <s v="Second Class"/>
    <s v="TB-21250"/>
    <s v="Tim Brockman"/>
    <x v="0"/>
    <s v="United States"/>
    <s v="New York City"/>
    <x v="15"/>
    <n v="10024"/>
    <x v="3"/>
    <s v="OFF-PA-10002245"/>
    <x v="1"/>
    <x v="10"/>
    <s v="Xerox 1895"/>
    <n v="23.92"/>
    <n v="4"/>
    <n v="0"/>
    <n v="10.763999999999999"/>
  </r>
  <r>
    <n v="2492"/>
    <x v="1220"/>
    <x v="2"/>
    <x v="736"/>
    <d v="2011-12-15T00:00:00"/>
    <s v="Second Class"/>
    <s v="KD-16345"/>
    <s v="Katherine Ducich"/>
    <x v="0"/>
    <s v="United States"/>
    <s v="Los Angeles"/>
    <x v="1"/>
    <n v="90049"/>
    <x v="1"/>
    <s v="OFF-PA-10001457"/>
    <x v="1"/>
    <x v="10"/>
    <s v="White GlueTop Scratch Pads"/>
    <n v="90.24"/>
    <n v="6"/>
    <n v="0"/>
    <n v="41.51039999999999"/>
  </r>
  <r>
    <n v="2493"/>
    <x v="1221"/>
    <x v="2"/>
    <x v="84"/>
    <d v="2011-11-23T00:00:00"/>
    <s v="Standard Class"/>
    <s v="JM-15865"/>
    <s v="John Murray"/>
    <x v="0"/>
    <s v="United States"/>
    <s v="Jamestown"/>
    <x v="15"/>
    <n v="14701"/>
    <x v="3"/>
    <s v="TEC-PH-10002885"/>
    <x v="2"/>
    <x v="7"/>
    <s v="Apple iPhone 5"/>
    <n v="4548.8100000000004"/>
    <n v="7"/>
    <n v="0"/>
    <n v="1228.1787000000004"/>
  </r>
  <r>
    <n v="2494"/>
    <x v="1222"/>
    <x v="0"/>
    <x v="545"/>
    <d v="2013-09-15T00:00:00"/>
    <s v="Second Class"/>
    <s v="KT-16480"/>
    <s v="Kean Thornton"/>
    <x v="0"/>
    <s v="United States"/>
    <s v="Houston"/>
    <x v="5"/>
    <n v="77095"/>
    <x v="2"/>
    <s v="FUR-TA-10004086"/>
    <x v="0"/>
    <x v="3"/>
    <s v="KI Adjustable-Height Table"/>
    <n v="300.93"/>
    <n v="5"/>
    <n v="0.3"/>
    <n v="-34.39200000000001"/>
  </r>
  <r>
    <n v="2495"/>
    <x v="1222"/>
    <x v="0"/>
    <x v="545"/>
    <d v="2013-09-15T00:00:00"/>
    <s v="Second Class"/>
    <s v="KT-16480"/>
    <s v="Kean Thornton"/>
    <x v="0"/>
    <s v="United States"/>
    <s v="Houston"/>
    <x v="5"/>
    <n v="77095"/>
    <x v="2"/>
    <s v="TEC-PH-10000895"/>
    <x v="2"/>
    <x v="7"/>
    <s v="Polycom VVX 310 VoIP phone"/>
    <n v="719.96"/>
    <n v="5"/>
    <n v="0.2"/>
    <n v="53.997000000000043"/>
  </r>
  <r>
    <n v="2496"/>
    <x v="1223"/>
    <x v="2"/>
    <x v="737"/>
    <d v="2011-06-22T00:00:00"/>
    <s v="Standard Class"/>
    <s v="SC-20575"/>
    <s v="Sonia Cooley"/>
    <x v="0"/>
    <s v="United States"/>
    <s v="Mishawaka"/>
    <x v="14"/>
    <n v="46544"/>
    <x v="2"/>
    <s v="FUR-CH-10000225"/>
    <x v="0"/>
    <x v="1"/>
    <s v="Global Geo Office Task Chair, Gray"/>
    <n v="647.84"/>
    <n v="8"/>
    <n v="0"/>
    <n v="32.391999999999939"/>
  </r>
  <r>
    <n v="2497"/>
    <x v="1224"/>
    <x v="1"/>
    <x v="120"/>
    <d v="2012-10-01T00:00:00"/>
    <s v="Standard Class"/>
    <s v="BS-11800"/>
    <s v="Bryan Spruell"/>
    <x v="2"/>
    <s v="United States"/>
    <s v="San Diego"/>
    <x v="1"/>
    <n v="92037"/>
    <x v="1"/>
    <s v="OFF-ST-10002370"/>
    <x v="1"/>
    <x v="4"/>
    <s v="Sortfiler Multipurpose Personal File Organizer, Black"/>
    <n v="64.17"/>
    <n v="3"/>
    <n v="0"/>
    <n v="18.609299999999998"/>
  </r>
  <r>
    <n v="2498"/>
    <x v="1224"/>
    <x v="1"/>
    <x v="120"/>
    <d v="2012-10-01T00:00:00"/>
    <s v="Standard Class"/>
    <s v="BS-11800"/>
    <s v="Bryan Spruell"/>
    <x v="2"/>
    <s v="United States"/>
    <s v="San Diego"/>
    <x v="1"/>
    <n v="92037"/>
    <x v="1"/>
    <s v="OFF-EN-10000056"/>
    <x v="1"/>
    <x v="12"/>
    <s v="Cameo Buff Policy Envelopes"/>
    <n v="124.46"/>
    <n v="2"/>
    <n v="0"/>
    <n v="58.496199999999988"/>
  </r>
  <r>
    <n v="2499"/>
    <x v="1225"/>
    <x v="0"/>
    <x v="288"/>
    <d v="2013-05-25T00:00:00"/>
    <s v="Standard Class"/>
    <s v="BT-11395"/>
    <s v="Bill Tyler"/>
    <x v="1"/>
    <s v="United States"/>
    <s v="San Francisco"/>
    <x v="1"/>
    <n v="94109"/>
    <x v="1"/>
    <s v="OFF-BI-10004817"/>
    <x v="1"/>
    <x v="8"/>
    <s v="GBC Personal VeloBind Strips"/>
    <n v="9.5840000000000014"/>
    <n v="1"/>
    <n v="0.2"/>
    <n v="3.3543999999999996"/>
  </r>
  <r>
    <n v="2500"/>
    <x v="1226"/>
    <x v="3"/>
    <x v="738"/>
    <d v="2014-06-24T00:00:00"/>
    <s v="First Class"/>
    <s v="DC-12850"/>
    <s v="Dan Campbell"/>
    <x v="0"/>
    <s v="United States"/>
    <s v="Miami"/>
    <x v="2"/>
    <n v="33178"/>
    <x v="0"/>
    <s v="OFF-EN-10004483"/>
    <x v="1"/>
    <x v="12"/>
    <s v="#10 White Business Envelopes,4 1/8 x 9 1/2"/>
    <n v="37.608000000000004"/>
    <n v="3"/>
    <n v="0.2"/>
    <n v="12.692699999999995"/>
  </r>
  <r>
    <n v="2501"/>
    <x v="1227"/>
    <x v="3"/>
    <x v="46"/>
    <d v="2014-06-21T00:00:00"/>
    <s v="First Class"/>
    <s v="LS-17200"/>
    <s v="Luke Schmidt"/>
    <x v="1"/>
    <s v="United States"/>
    <s v="Skokie"/>
    <x v="10"/>
    <n v="60076"/>
    <x v="2"/>
    <s v="OFF-PA-10001892"/>
    <x v="1"/>
    <x v="10"/>
    <s v="Rediform Wirebound &quot;Phone Memo&quot; Message Book, 11 x 5-3/4"/>
    <n v="12.224"/>
    <n v="2"/>
    <n v="0.2"/>
    <n v="4.4311999999999996"/>
  </r>
  <r>
    <n v="2502"/>
    <x v="1227"/>
    <x v="3"/>
    <x v="46"/>
    <d v="2014-06-21T00:00:00"/>
    <s v="First Class"/>
    <s v="LS-17200"/>
    <s v="Luke Schmidt"/>
    <x v="1"/>
    <s v="United States"/>
    <s v="Skokie"/>
    <x v="10"/>
    <n v="60076"/>
    <x v="2"/>
    <s v="OFF-BI-10000546"/>
    <x v="1"/>
    <x v="8"/>
    <s v="Avery Durable Binders"/>
    <n v="2.3039999999999994"/>
    <n v="4"/>
    <n v="0.8"/>
    <n v="-3.5711999999999993"/>
  </r>
  <r>
    <n v="2503"/>
    <x v="1227"/>
    <x v="3"/>
    <x v="46"/>
    <d v="2014-06-21T00:00:00"/>
    <s v="First Class"/>
    <s v="LS-17200"/>
    <s v="Luke Schmidt"/>
    <x v="1"/>
    <s v="United States"/>
    <s v="Skokie"/>
    <x v="10"/>
    <n v="60076"/>
    <x v="2"/>
    <s v="OFF-BI-10001294"/>
    <x v="1"/>
    <x v="8"/>
    <s v="Fellowes Binding Cases"/>
    <n v="9.3599999999999977"/>
    <n v="4"/>
    <n v="0.8"/>
    <n v="-16.380000000000003"/>
  </r>
  <r>
    <n v="2504"/>
    <x v="1228"/>
    <x v="0"/>
    <x v="696"/>
    <d v="2013-11-20T00:00:00"/>
    <s v="Standard Class"/>
    <s v="RR-19315"/>
    <s v="Ralph Ritter"/>
    <x v="0"/>
    <s v="United States"/>
    <s v="San Francisco"/>
    <x v="1"/>
    <n v="94110"/>
    <x v="1"/>
    <s v="OFF-LA-10000248"/>
    <x v="1"/>
    <x v="2"/>
    <s v="Avery 52"/>
    <n v="7.38"/>
    <n v="2"/>
    <n v="0"/>
    <n v="3.4685999999999999"/>
  </r>
  <r>
    <n v="2505"/>
    <x v="1229"/>
    <x v="2"/>
    <x v="739"/>
    <d v="2011-07-27T00:00:00"/>
    <s v="Second Class"/>
    <s v="KL-16645"/>
    <s v="Ken Lonsdale"/>
    <x v="0"/>
    <s v="United States"/>
    <s v="San Francisco"/>
    <x v="1"/>
    <n v="94122"/>
    <x v="1"/>
    <s v="OFF-ST-10001228"/>
    <x v="1"/>
    <x v="4"/>
    <s v="Fellowes Personal Hanging Folder Files, Navy"/>
    <n v="53.72"/>
    <n v="4"/>
    <n v="0"/>
    <n v="15.041600000000003"/>
  </r>
  <r>
    <n v="2506"/>
    <x v="1229"/>
    <x v="2"/>
    <x v="739"/>
    <d v="2011-07-27T00:00:00"/>
    <s v="Second Class"/>
    <s v="KL-16645"/>
    <s v="Ken Lonsdale"/>
    <x v="0"/>
    <s v="United States"/>
    <s v="San Francisco"/>
    <x v="1"/>
    <n v="94122"/>
    <x v="1"/>
    <s v="OFF-SU-10000151"/>
    <x v="1"/>
    <x v="14"/>
    <s v="High Speed Automatic Electric Letter Opener"/>
    <n v="8187.65"/>
    <n v="5"/>
    <n v="0"/>
    <n v="327.50599999999963"/>
  </r>
  <r>
    <n v="2507"/>
    <x v="1229"/>
    <x v="2"/>
    <x v="739"/>
    <d v="2011-07-27T00:00:00"/>
    <s v="Second Class"/>
    <s v="KL-16645"/>
    <s v="Ken Lonsdale"/>
    <x v="0"/>
    <s v="United States"/>
    <s v="San Francisco"/>
    <x v="1"/>
    <n v="94122"/>
    <x v="1"/>
    <s v="FUR-FU-10004351"/>
    <x v="0"/>
    <x v="5"/>
    <s v="Staples"/>
    <n v="77.92"/>
    <n v="8"/>
    <n v="0"/>
    <n v="34.284800000000004"/>
  </r>
  <r>
    <n v="2508"/>
    <x v="1230"/>
    <x v="1"/>
    <x v="740"/>
    <d v="2012-07-02T00:00:00"/>
    <s v="Same Day"/>
    <s v="RB-19435"/>
    <s v="Richard Bierner"/>
    <x v="0"/>
    <s v="United States"/>
    <s v="Houston"/>
    <x v="5"/>
    <n v="77070"/>
    <x v="2"/>
    <s v="OFF-AP-10001293"/>
    <x v="1"/>
    <x v="9"/>
    <s v="Belkin 8 Outlet Surge Protector"/>
    <n v="32.783999999999992"/>
    <n v="4"/>
    <n v="0.8"/>
    <n v="-85.238399999999999"/>
  </r>
  <r>
    <n v="2509"/>
    <x v="1231"/>
    <x v="3"/>
    <x v="580"/>
    <d v="2014-03-09T00:00:00"/>
    <s v="Standard Class"/>
    <s v="MY-17380"/>
    <s v="Maribeth Yedwab"/>
    <x v="1"/>
    <s v="United States"/>
    <s v="Los Angeles"/>
    <x v="1"/>
    <n v="90045"/>
    <x v="1"/>
    <s v="TEC-PH-10000675"/>
    <x v="2"/>
    <x v="7"/>
    <s v="Panasonic KX TS3282B Corded phone"/>
    <n v="196.77600000000001"/>
    <n v="3"/>
    <n v="0.2"/>
    <n v="14.758199999999995"/>
  </r>
  <r>
    <n v="2510"/>
    <x v="1231"/>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x v="123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x v="1233"/>
    <x v="1"/>
    <x v="24"/>
    <d v="2012-04-19T00:00:00"/>
    <s v="First Class"/>
    <s v="KW-16570"/>
    <s v="Kelly Williams"/>
    <x v="0"/>
    <s v="United States"/>
    <s v="Monroe"/>
    <x v="28"/>
    <n v="71203"/>
    <x v="0"/>
    <s v="TEC-AC-10003116"/>
    <x v="2"/>
    <x v="11"/>
    <s v="Memorex Froggy Flash Drive 8 GB"/>
    <n v="106.5"/>
    <n v="6"/>
    <n v="0"/>
    <n v="41.534999999999997"/>
  </r>
  <r>
    <n v="2513"/>
    <x v="1234"/>
    <x v="3"/>
    <x v="574"/>
    <d v="2014-12-07T00:00:00"/>
    <s v="Standard Class"/>
    <s v="DB-12910"/>
    <s v="Daniel Byrd"/>
    <x v="2"/>
    <s v="United States"/>
    <s v="Tampa"/>
    <x v="2"/>
    <n v="33614"/>
    <x v="0"/>
    <s v="OFF-BI-10002429"/>
    <x v="1"/>
    <x v="8"/>
    <s v="Premier Elliptical Ring Binder, Black"/>
    <n v="45.660000000000011"/>
    <n v="5"/>
    <n v="0.7"/>
    <n v="-33.483999999999995"/>
  </r>
  <r>
    <n v="2514"/>
    <x v="1235"/>
    <x v="0"/>
    <x v="583"/>
    <d v="2013-11-18T00:00:00"/>
    <s v="Standard Class"/>
    <s v="BB-11545"/>
    <s v="Brenda Bowman"/>
    <x v="1"/>
    <s v="United States"/>
    <s v="Chicago"/>
    <x v="10"/>
    <n v="60623"/>
    <x v="2"/>
    <s v="TEC-AC-10003280"/>
    <x v="2"/>
    <x v="11"/>
    <s v="Belkin F8E887 USB Wired Ergonomic Keyboard"/>
    <n v="95.968000000000004"/>
    <n v="4"/>
    <n v="0.2"/>
    <n v="1.1995999999999931"/>
  </r>
  <r>
    <n v="2515"/>
    <x v="1235"/>
    <x v="0"/>
    <x v="583"/>
    <d v="2013-11-18T00:00:00"/>
    <s v="Standard Class"/>
    <s v="BB-11545"/>
    <s v="Brenda Bowman"/>
    <x v="1"/>
    <s v="United States"/>
    <s v="Chicago"/>
    <x v="10"/>
    <n v="60623"/>
    <x v="2"/>
    <s v="FUR-CH-10004540"/>
    <x v="0"/>
    <x v="1"/>
    <s v="Global Chrome Stack Chair"/>
    <n v="47.991999999999997"/>
    <n v="2"/>
    <n v="0.3"/>
    <n v="-2.0567999999999991"/>
  </r>
  <r>
    <n v="2516"/>
    <x v="1236"/>
    <x v="2"/>
    <x v="742"/>
    <d v="2011-09-10T00:00:00"/>
    <s v="Standard Class"/>
    <s v="NP-18700"/>
    <s v="Nora Preis"/>
    <x v="0"/>
    <s v="United States"/>
    <s v="Bowling Green"/>
    <x v="24"/>
    <n v="43402"/>
    <x v="3"/>
    <s v="OFF-ST-10000585"/>
    <x v="1"/>
    <x v="4"/>
    <s v="Economy Rollaway Files"/>
    <n v="264.32"/>
    <n v="2"/>
    <n v="0.2"/>
    <n v="19.823999999999998"/>
  </r>
  <r>
    <n v="2517"/>
    <x v="1237"/>
    <x v="2"/>
    <x v="647"/>
    <d v="2011-11-22T00:00:00"/>
    <s v="Standard Class"/>
    <s v="PB-19105"/>
    <s v="Peter Bühler"/>
    <x v="0"/>
    <s v="United States"/>
    <s v="Houston"/>
    <x v="5"/>
    <n v="77095"/>
    <x v="2"/>
    <s v="OFF-EN-10003001"/>
    <x v="1"/>
    <x v="12"/>
    <s v="Ames Color-File Green Diamond Border X-ray Mailers"/>
    <n v="604.65600000000006"/>
    <n v="9"/>
    <n v="0.2"/>
    <n v="204.07139999999995"/>
  </r>
  <r>
    <n v="2518"/>
    <x v="1238"/>
    <x v="3"/>
    <x v="743"/>
    <d v="2014-05-08T00:00:00"/>
    <s v="Standard Class"/>
    <s v="DW-13585"/>
    <s v="Dorothy Wardle"/>
    <x v="1"/>
    <s v="United States"/>
    <s v="Westfield"/>
    <x v="30"/>
    <n v="7090"/>
    <x v="3"/>
    <s v="FUR-FU-10003975"/>
    <x v="0"/>
    <x v="5"/>
    <s v="Eldon Advantage Chair Mats for Low to Medium Pile Carpets"/>
    <n v="129.93"/>
    <n v="3"/>
    <n v="0"/>
    <n v="12.992999999999988"/>
  </r>
  <r>
    <n v="2519"/>
    <x v="1239"/>
    <x v="0"/>
    <x v="680"/>
    <d v="2013-10-22T00:00:00"/>
    <s v="Standard Class"/>
    <s v="CD-12790"/>
    <s v="Cynthia Delaney"/>
    <x v="2"/>
    <s v="United States"/>
    <s v="Oklahoma City"/>
    <x v="26"/>
    <n v="73120"/>
    <x v="2"/>
    <s v="OFF-LA-10004559"/>
    <x v="1"/>
    <x v="2"/>
    <s v="Avery 49"/>
    <n v="20.16"/>
    <n v="7"/>
    <n v="0"/>
    <n v="9.8783999999999992"/>
  </r>
  <r>
    <n v="2520"/>
    <x v="1239"/>
    <x v="0"/>
    <x v="680"/>
    <d v="2013-10-22T00:00:00"/>
    <s v="Standard Class"/>
    <s v="CD-12790"/>
    <s v="Cynthia Delaney"/>
    <x v="2"/>
    <s v="United States"/>
    <s v="Oklahoma City"/>
    <x v="26"/>
    <n v="73120"/>
    <x v="2"/>
    <s v="OFF-LA-10003223"/>
    <x v="1"/>
    <x v="2"/>
    <s v="Avery 508"/>
    <n v="29.46"/>
    <n v="6"/>
    <n v="0"/>
    <n v="14.4354"/>
  </r>
  <r>
    <n v="2521"/>
    <x v="1239"/>
    <x v="0"/>
    <x v="680"/>
    <d v="2013-10-22T00:00:00"/>
    <s v="Standard Class"/>
    <s v="CD-12790"/>
    <s v="Cynthia Delaney"/>
    <x v="2"/>
    <s v="United States"/>
    <s v="Oklahoma City"/>
    <x v="26"/>
    <n v="73120"/>
    <x v="2"/>
    <s v="OFF-AP-10002651"/>
    <x v="1"/>
    <x v="9"/>
    <s v="Hoover Upright Vacuum With Dirt Cup"/>
    <n v="868.58999999999992"/>
    <n v="3"/>
    <n v="0"/>
    <n v="251.89109999999988"/>
  </r>
  <r>
    <n v="2522"/>
    <x v="1239"/>
    <x v="0"/>
    <x v="680"/>
    <d v="2013-10-22T00:00:00"/>
    <s v="Standard Class"/>
    <s v="CD-12790"/>
    <s v="Cynthia Delaney"/>
    <x v="2"/>
    <s v="United States"/>
    <s v="Oklahoma City"/>
    <x v="26"/>
    <n v="73120"/>
    <x v="2"/>
    <s v="OFF-PA-10003177"/>
    <x v="1"/>
    <x v="10"/>
    <s v="Xerox 1999"/>
    <n v="12.96"/>
    <n v="2"/>
    <n v="0"/>
    <n v="6.2208000000000006"/>
  </r>
  <r>
    <n v="2523"/>
    <x v="1239"/>
    <x v="0"/>
    <x v="680"/>
    <d v="2013-10-22T00:00:00"/>
    <s v="Standard Class"/>
    <s v="CD-12790"/>
    <s v="Cynthia Delaney"/>
    <x v="2"/>
    <s v="United States"/>
    <s v="Oklahoma City"/>
    <x v="26"/>
    <n v="73120"/>
    <x v="2"/>
    <s v="TEC-PH-10003442"/>
    <x v="2"/>
    <x v="7"/>
    <s v="Samsung Replacement EH64AVFWE Premium Headset"/>
    <n v="5.5"/>
    <n v="1"/>
    <n v="0"/>
    <n v="1.375"/>
  </r>
  <r>
    <n v="2524"/>
    <x v="1239"/>
    <x v="0"/>
    <x v="680"/>
    <d v="2013-10-22T00:00:00"/>
    <s v="Standard Class"/>
    <s v="CD-12790"/>
    <s v="Cynthia Delaney"/>
    <x v="2"/>
    <s v="United States"/>
    <s v="Oklahoma City"/>
    <x v="26"/>
    <n v="73120"/>
    <x v="2"/>
    <s v="OFF-BI-10000977"/>
    <x v="1"/>
    <x v="8"/>
    <s v="Ibico Plastic Spiral Binding Combs"/>
    <n v="121.6"/>
    <n v="4"/>
    <n v="0"/>
    <n v="55.935999999999993"/>
  </r>
  <r>
    <n v="2525"/>
    <x v="1240"/>
    <x v="1"/>
    <x v="744"/>
    <d v="2012-04-10T00:00:00"/>
    <s v="Standard Class"/>
    <s v="TT-21220"/>
    <s v="Thomas Thornton"/>
    <x v="0"/>
    <s v="United States"/>
    <s v="Houston"/>
    <x v="5"/>
    <n v="77041"/>
    <x v="2"/>
    <s v="OFF-AR-10004078"/>
    <x v="1"/>
    <x v="6"/>
    <s v="Newell 312"/>
    <n v="42.047999999999995"/>
    <n v="9"/>
    <n v="0.2"/>
    <n v="5.2559999999999985"/>
  </r>
  <r>
    <n v="2526"/>
    <x v="1240"/>
    <x v="1"/>
    <x v="744"/>
    <d v="2012-04-10T00:00:00"/>
    <s v="Standard Class"/>
    <s v="TT-21220"/>
    <s v="Thomas Thornton"/>
    <x v="0"/>
    <s v="United States"/>
    <s v="Houston"/>
    <x v="5"/>
    <n v="77041"/>
    <x v="2"/>
    <s v="TEC-AC-10002550"/>
    <x v="2"/>
    <x v="11"/>
    <s v="Maxell 4.7GB DVD-RW 3/Pack"/>
    <n v="25.488"/>
    <n v="2"/>
    <n v="0.2"/>
    <n v="4.4603999999999999"/>
  </r>
  <r>
    <n v="2527"/>
    <x v="1240"/>
    <x v="1"/>
    <x v="744"/>
    <d v="2012-04-10T00:00:00"/>
    <s v="Standard Class"/>
    <s v="TT-21220"/>
    <s v="Thomas Thornton"/>
    <x v="0"/>
    <s v="United States"/>
    <s v="Houston"/>
    <x v="5"/>
    <n v="77041"/>
    <x v="2"/>
    <s v="OFF-BI-10004965"/>
    <x v="1"/>
    <x v="8"/>
    <s v="Ibico Covers for Plastic or Wire Binding Elements"/>
    <n v="6.8999999999999986"/>
    <n v="3"/>
    <n v="0.8"/>
    <n v="-12.075000000000003"/>
  </r>
  <r>
    <n v="2528"/>
    <x v="1240"/>
    <x v="1"/>
    <x v="744"/>
    <d v="2012-04-10T00:00:00"/>
    <s v="Standard Class"/>
    <s v="TT-21220"/>
    <s v="Thomas Thornton"/>
    <x v="0"/>
    <s v="United States"/>
    <s v="Houston"/>
    <x v="5"/>
    <n v="77041"/>
    <x v="2"/>
    <s v="OFF-BI-10004209"/>
    <x v="1"/>
    <x v="8"/>
    <s v="Fellowes Twister Kit, Gray/Clear, 3/pkg"/>
    <n v="9.6479999999999961"/>
    <n v="6"/>
    <n v="0.8"/>
    <n v="-16.884"/>
  </r>
  <r>
    <n v="2529"/>
    <x v="1240"/>
    <x v="1"/>
    <x v="744"/>
    <d v="2012-04-10T00:00:00"/>
    <s v="Standard Class"/>
    <s v="TT-21220"/>
    <s v="Thomas Thornton"/>
    <x v="0"/>
    <s v="United States"/>
    <s v="Houston"/>
    <x v="5"/>
    <n v="77041"/>
    <x v="2"/>
    <s v="OFF-PA-10001526"/>
    <x v="1"/>
    <x v="10"/>
    <s v="Xerox 1949"/>
    <n v="7.9680000000000009"/>
    <n v="2"/>
    <n v="0.2"/>
    <n v="2.8884000000000007"/>
  </r>
  <r>
    <n v="2530"/>
    <x v="1241"/>
    <x v="2"/>
    <x v="745"/>
    <d v="2011-10-29T00:00:00"/>
    <s v="Standard Class"/>
    <s v="DB-12910"/>
    <s v="Daniel Byrd"/>
    <x v="2"/>
    <s v="United States"/>
    <s v="Fort Lauderdale"/>
    <x v="2"/>
    <n v="33311"/>
    <x v="0"/>
    <s v="OFF-PA-10000788"/>
    <x v="1"/>
    <x v="10"/>
    <s v="Xerox 210"/>
    <n v="10.368000000000002"/>
    <n v="2"/>
    <n v="0.2"/>
    <n v="3.6288"/>
  </r>
  <r>
    <n v="2531"/>
    <x v="1242"/>
    <x v="2"/>
    <x v="654"/>
    <d v="2011-08-21T00:00:00"/>
    <s v="Standard Class"/>
    <s v="DJ-13510"/>
    <s v="Don Jones"/>
    <x v="1"/>
    <s v="United States"/>
    <s v="Little Rock"/>
    <x v="36"/>
    <n v="72209"/>
    <x v="0"/>
    <s v="OFF-PA-10000595"/>
    <x v="1"/>
    <x v="10"/>
    <s v="Xerox 1929"/>
    <n v="114.2"/>
    <n v="5"/>
    <n v="0"/>
    <n v="52.531999999999996"/>
  </r>
  <r>
    <n v="2532"/>
    <x v="1242"/>
    <x v="2"/>
    <x v="654"/>
    <d v="2011-08-21T00:00:00"/>
    <s v="Standard Class"/>
    <s v="DJ-13510"/>
    <s v="Don Jones"/>
    <x v="1"/>
    <s v="United States"/>
    <s v="Little Rock"/>
    <x v="36"/>
    <n v="72209"/>
    <x v="0"/>
    <s v="OFF-BI-10000829"/>
    <x v="1"/>
    <x v="8"/>
    <s v="Avery Non-Stick Binders"/>
    <n v="17.96"/>
    <n v="4"/>
    <n v="0"/>
    <n v="8.2615999999999996"/>
  </r>
  <r>
    <n v="2533"/>
    <x v="1242"/>
    <x v="2"/>
    <x v="654"/>
    <d v="2011-08-21T00:00:00"/>
    <s v="Standard Class"/>
    <s v="DJ-13510"/>
    <s v="Don Jones"/>
    <x v="1"/>
    <s v="United States"/>
    <s v="Little Rock"/>
    <x v="36"/>
    <n v="72209"/>
    <x v="0"/>
    <s v="OFF-FA-10002676"/>
    <x v="1"/>
    <x v="13"/>
    <s v="Colored Push Pins"/>
    <n v="12.67"/>
    <n v="7"/>
    <n v="0"/>
    <n v="4.5611999999999995"/>
  </r>
  <r>
    <n v="2534"/>
    <x v="1242"/>
    <x v="2"/>
    <x v="654"/>
    <d v="2011-08-21T00:00:00"/>
    <s v="Standard Class"/>
    <s v="DJ-13510"/>
    <s v="Don Jones"/>
    <x v="1"/>
    <s v="United States"/>
    <s v="Little Rock"/>
    <x v="36"/>
    <n v="72209"/>
    <x v="0"/>
    <s v="TEC-AC-10000844"/>
    <x v="2"/>
    <x v="11"/>
    <s v="Logitech Gaming G510s - Keyboard"/>
    <n v="339.96"/>
    <n v="4"/>
    <n v="0"/>
    <n v="122.38559999999998"/>
  </r>
  <r>
    <n v="2535"/>
    <x v="1243"/>
    <x v="3"/>
    <x v="733"/>
    <d v="2014-08-19T00:00:00"/>
    <s v="Second Class"/>
    <s v="DL-13495"/>
    <s v="Dionis Lloyd"/>
    <x v="1"/>
    <s v="United States"/>
    <s v="Philadelphia"/>
    <x v="9"/>
    <n v="19120"/>
    <x v="3"/>
    <s v="OFF-ST-10004459"/>
    <x v="1"/>
    <x v="4"/>
    <s v="Tennsco Single-Tier Lockers"/>
    <n v="1801.6320000000001"/>
    <n v="6"/>
    <n v="0.2"/>
    <n v="-337.80600000000004"/>
  </r>
  <r>
    <n v="2536"/>
    <x v="1244"/>
    <x v="1"/>
    <x v="684"/>
    <d v="2012-09-08T00:00:00"/>
    <s v="First Class"/>
    <s v="LO-17170"/>
    <s v="Lori Olson"/>
    <x v="1"/>
    <s v="United States"/>
    <s v="La Quinta"/>
    <x v="1"/>
    <n v="92253"/>
    <x v="1"/>
    <s v="TEC-AC-10003499"/>
    <x v="2"/>
    <x v="11"/>
    <s v="Memorex Mini Travel Drive 8 GB USB 2.0 Flash Drive"/>
    <n v="46.32"/>
    <n v="4"/>
    <n v="0"/>
    <n v="18.064800000000002"/>
  </r>
  <r>
    <n v="2537"/>
    <x v="1245"/>
    <x v="1"/>
    <x v="746"/>
    <d v="2012-01-29T00:00:00"/>
    <s v="Second Class"/>
    <s v="SV-20365"/>
    <s v="Seth Vernon"/>
    <x v="0"/>
    <s v="United States"/>
    <s v="Cleveland"/>
    <x v="24"/>
    <n v="44105"/>
    <x v="3"/>
    <s v="FUR-CH-10000513"/>
    <x v="0"/>
    <x v="1"/>
    <s v="High-Back Leather Manager's Chair"/>
    <n v="181.98599999999999"/>
    <n v="2"/>
    <n v="0.3"/>
    <n v="-54.595799999999997"/>
  </r>
  <r>
    <n v="2538"/>
    <x v="1245"/>
    <x v="1"/>
    <x v="746"/>
    <d v="2012-01-29T00:00:00"/>
    <s v="Second Class"/>
    <s v="SV-20365"/>
    <s v="Seth Vernon"/>
    <x v="0"/>
    <s v="United States"/>
    <s v="Cleveland"/>
    <x v="24"/>
    <n v="44105"/>
    <x v="3"/>
    <s v="TEC-PH-10000895"/>
    <x v="2"/>
    <x v="7"/>
    <s v="Polycom VVX 310 VoIP phone"/>
    <n v="431.976"/>
    <n v="4"/>
    <n v="0.4"/>
    <n v="-100.7944"/>
  </r>
  <r>
    <n v="2539"/>
    <x v="1245"/>
    <x v="1"/>
    <x v="746"/>
    <d v="2012-01-29T00:00:00"/>
    <s v="Second Class"/>
    <s v="SV-20365"/>
    <s v="Seth Vernon"/>
    <x v="0"/>
    <s v="United States"/>
    <s v="Cleveland"/>
    <x v="24"/>
    <n v="44105"/>
    <x v="3"/>
    <s v="TEC-PH-10002555"/>
    <x v="2"/>
    <x v="7"/>
    <s v="Nortel Meridian M5316 Digital phone"/>
    <n v="155.36999999999998"/>
    <n v="1"/>
    <n v="0.4"/>
    <n v="-36.253"/>
  </r>
  <r>
    <n v="2540"/>
    <x v="1246"/>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x v="1246"/>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x v="1247"/>
    <x v="0"/>
    <x v="567"/>
    <d v="2013-05-05T00:00:00"/>
    <s v="Standard Class"/>
    <s v="KD-16615"/>
    <s v="Ken Dana"/>
    <x v="1"/>
    <s v="United States"/>
    <s v="Scottsdale"/>
    <x v="16"/>
    <n v="85254"/>
    <x v="1"/>
    <s v="FUR-FU-10002759"/>
    <x v="0"/>
    <x v="5"/>
    <s v="12-1/2 Diameter Round Wall Clock"/>
    <n v="111.88800000000001"/>
    <n v="7"/>
    <n v="0.2"/>
    <n v="22.377600000000001"/>
  </r>
  <r>
    <n v="2543"/>
    <x v="1248"/>
    <x v="2"/>
    <x v="467"/>
    <d v="2011-10-01T00:00:00"/>
    <s v="Second Class"/>
    <s v="NB-18580"/>
    <s v="Nicole Brennan"/>
    <x v="1"/>
    <s v="United States"/>
    <s v="Philadelphia"/>
    <x v="9"/>
    <n v="19134"/>
    <x v="3"/>
    <s v="OFF-AP-10002191"/>
    <x v="1"/>
    <x v="9"/>
    <s v="Belkin 8 Outlet SurgeMaster II Gold Surge Protector"/>
    <n v="143.952"/>
    <n v="3"/>
    <n v="0.2"/>
    <n v="14.39520000000001"/>
  </r>
  <r>
    <n v="2544"/>
    <x v="1249"/>
    <x v="0"/>
    <x v="162"/>
    <d v="2013-09-15T00:00:00"/>
    <s v="Standard Class"/>
    <s v="AP-10720"/>
    <s v="Anne Pryor"/>
    <x v="2"/>
    <s v="United States"/>
    <s v="Malden"/>
    <x v="31"/>
    <n v="2148"/>
    <x v="3"/>
    <s v="FUR-BO-10003450"/>
    <x v="0"/>
    <x v="0"/>
    <s v="Bush Westfield Collection Bookcases, Dark Cherry Finish"/>
    <n v="173.94"/>
    <n v="3"/>
    <n v="0"/>
    <n v="13.915199999999992"/>
  </r>
  <r>
    <n v="2545"/>
    <x v="1249"/>
    <x v="0"/>
    <x v="162"/>
    <d v="2013-09-15T00:00:00"/>
    <s v="Standard Class"/>
    <s v="AP-10720"/>
    <s v="Anne Pryor"/>
    <x v="2"/>
    <s v="United States"/>
    <s v="Malden"/>
    <x v="31"/>
    <n v="2148"/>
    <x v="3"/>
    <s v="OFF-LA-10000248"/>
    <x v="1"/>
    <x v="2"/>
    <s v="Avery 52"/>
    <n v="14.76"/>
    <n v="4"/>
    <n v="0"/>
    <n v="6.9371999999999998"/>
  </r>
  <r>
    <n v="2546"/>
    <x v="1250"/>
    <x v="3"/>
    <x v="513"/>
    <d v="2014-04-21T00:00:00"/>
    <s v="Standard Class"/>
    <s v="JE-15745"/>
    <s v="Joel Eaton"/>
    <x v="0"/>
    <s v="United States"/>
    <s v="San Jose"/>
    <x v="1"/>
    <n v="95123"/>
    <x v="1"/>
    <s v="OFF-ST-10004804"/>
    <x v="1"/>
    <x v="4"/>
    <s v="Belkin 19&quot; Vented Equipment Shelf, Black"/>
    <n v="205.92"/>
    <n v="4"/>
    <n v="0"/>
    <n v="2.0592000000000041"/>
  </r>
  <r>
    <n v="2547"/>
    <x v="1250"/>
    <x v="3"/>
    <x v="513"/>
    <d v="2014-04-21T00:00:00"/>
    <s v="Standard Class"/>
    <s v="JE-15745"/>
    <s v="Joel Eaton"/>
    <x v="0"/>
    <s v="United States"/>
    <s v="San Jose"/>
    <x v="1"/>
    <n v="95123"/>
    <x v="1"/>
    <s v="FUR-BO-10001337"/>
    <x v="0"/>
    <x v="0"/>
    <s v="O'Sullivan Living Dimensions 2-Shelf Bookcases"/>
    <n v="102.833"/>
    <n v="1"/>
    <n v="0.15"/>
    <n v="-6.0489999999999995"/>
  </r>
  <r>
    <n v="2548"/>
    <x v="1251"/>
    <x v="1"/>
    <x v="748"/>
    <d v="2012-08-22T00:00:00"/>
    <s v="Standard Class"/>
    <s v="JM-15865"/>
    <s v="John Murray"/>
    <x v="0"/>
    <s v="United States"/>
    <s v="Phoenix"/>
    <x v="16"/>
    <n v="85023"/>
    <x v="1"/>
    <s v="OFF-AR-10002255"/>
    <x v="1"/>
    <x v="6"/>
    <s v="Newell 346"/>
    <n v="2.3039999999999998"/>
    <n v="1"/>
    <n v="0.2"/>
    <n v="0.25919999999999999"/>
  </r>
  <r>
    <n v="2549"/>
    <x v="1251"/>
    <x v="1"/>
    <x v="748"/>
    <d v="2012-08-22T00:00:00"/>
    <s v="Standard Class"/>
    <s v="JM-15865"/>
    <s v="John Murray"/>
    <x v="0"/>
    <s v="United States"/>
    <s v="Phoenix"/>
    <x v="16"/>
    <n v="85023"/>
    <x v="1"/>
    <s v="TEC-PH-10002624"/>
    <x v="2"/>
    <x v="7"/>
    <s v="Samsung Galaxy S4 Mini"/>
    <n v="1879.96"/>
    <n v="5"/>
    <n v="0.2"/>
    <n v="211.49549999999977"/>
  </r>
  <r>
    <n v="2550"/>
    <x v="1251"/>
    <x v="1"/>
    <x v="748"/>
    <d v="2012-08-22T00:00:00"/>
    <s v="Standard Class"/>
    <s v="JM-15865"/>
    <s v="John Murray"/>
    <x v="0"/>
    <s v="United States"/>
    <s v="Phoenix"/>
    <x v="16"/>
    <n v="85023"/>
    <x v="1"/>
    <s v="OFF-PA-10001878"/>
    <x v="1"/>
    <x v="10"/>
    <s v="Xerox 1891"/>
    <n v="313.024"/>
    <n v="8"/>
    <n v="0.2"/>
    <n v="105.64559999999997"/>
  </r>
  <r>
    <n v="2551"/>
    <x v="1251"/>
    <x v="1"/>
    <x v="748"/>
    <d v="2012-08-22T00:00:00"/>
    <s v="Standard Class"/>
    <s v="JM-15865"/>
    <s v="John Murray"/>
    <x v="0"/>
    <s v="United States"/>
    <s v="Phoenix"/>
    <x v="16"/>
    <n v="85023"/>
    <x v="1"/>
    <s v="OFF-LA-10000452"/>
    <x v="1"/>
    <x v="2"/>
    <s v="Avery 488"/>
    <n v="5.04"/>
    <n v="2"/>
    <n v="0.2"/>
    <n v="1.764"/>
  </r>
  <r>
    <n v="2552"/>
    <x v="1252"/>
    <x v="3"/>
    <x v="123"/>
    <d v="2014-11-24T00:00:00"/>
    <s v="Standard Class"/>
    <s v="AB-10105"/>
    <s v="Adrian Barton"/>
    <x v="0"/>
    <s v="United States"/>
    <s v="Henderson"/>
    <x v="0"/>
    <n v="42420"/>
    <x v="0"/>
    <s v="FUR-FU-10004665"/>
    <x v="0"/>
    <x v="5"/>
    <s v="3M Polarizing Task Lamp with Clamp Arm, Light Gray"/>
    <n v="821.87999999999988"/>
    <n v="6"/>
    <n v="0"/>
    <n v="213.68880000000001"/>
  </r>
  <r>
    <n v="2553"/>
    <x v="1252"/>
    <x v="3"/>
    <x v="123"/>
    <d v="2014-11-24T00:00:00"/>
    <s v="Standard Class"/>
    <s v="AB-10105"/>
    <s v="Adrian Barton"/>
    <x v="0"/>
    <s v="United States"/>
    <s v="Henderson"/>
    <x v="0"/>
    <n v="42420"/>
    <x v="0"/>
    <s v="OFF-BI-10000088"/>
    <x v="1"/>
    <x v="8"/>
    <s v="GBC Imprintable Covers"/>
    <n v="21.96"/>
    <n v="2"/>
    <n v="0"/>
    <n v="10.760400000000001"/>
  </r>
  <r>
    <n v="2554"/>
    <x v="1253"/>
    <x v="0"/>
    <x v="749"/>
    <d v="2013-09-19T00:00:00"/>
    <s v="Standard Class"/>
    <s v="PN-18775"/>
    <s v="Parhena Norris"/>
    <x v="2"/>
    <s v="United States"/>
    <s v="Columbia"/>
    <x v="20"/>
    <n v="29203"/>
    <x v="0"/>
    <s v="OFF-PA-10000029"/>
    <x v="1"/>
    <x v="10"/>
    <s v="Xerox 224"/>
    <n v="25.92"/>
    <n v="4"/>
    <n v="0"/>
    <n v="12.441600000000001"/>
  </r>
  <r>
    <n v="2555"/>
    <x v="1254"/>
    <x v="0"/>
    <x v="243"/>
    <d v="2013-08-21T00:00:00"/>
    <s v="Standard Class"/>
    <s v="JC-15775"/>
    <s v="John Castell"/>
    <x v="0"/>
    <s v="United States"/>
    <s v="Tallahassee"/>
    <x v="2"/>
    <n v="32303"/>
    <x v="0"/>
    <s v="TEC-PH-10000369"/>
    <x v="2"/>
    <x v="7"/>
    <s v="HTC One Mini"/>
    <n v="705.54399999999998"/>
    <n v="7"/>
    <n v="0.2"/>
    <n v="70.554400000000072"/>
  </r>
  <r>
    <n v="2556"/>
    <x v="1255"/>
    <x v="1"/>
    <x v="120"/>
    <d v="2012-09-30T00:00:00"/>
    <s v="Standard Class"/>
    <s v="PF-19165"/>
    <s v="Philip Fox"/>
    <x v="0"/>
    <s v="United States"/>
    <s v="New York City"/>
    <x v="15"/>
    <n v="10035"/>
    <x v="3"/>
    <s v="TEC-AC-10001590"/>
    <x v="2"/>
    <x v="11"/>
    <s v="Dell Slim USB Multimedia Keyboard"/>
    <n v="50"/>
    <n v="2"/>
    <n v="0"/>
    <n v="12"/>
  </r>
  <r>
    <n v="2557"/>
    <x v="1256"/>
    <x v="0"/>
    <x v="750"/>
    <d v="2013-10-15T00:00:00"/>
    <s v="Standard Class"/>
    <s v="BW-11110"/>
    <s v="Bart Watters"/>
    <x v="1"/>
    <s v="United States"/>
    <s v="Houston"/>
    <x v="5"/>
    <n v="77070"/>
    <x v="2"/>
    <s v="FUR-FU-10004909"/>
    <x v="0"/>
    <x v="5"/>
    <s v="Contemporary Wood/Metal Frame"/>
    <n v="51.712000000000003"/>
    <n v="8"/>
    <n v="0.6"/>
    <n v="-32.320000000000007"/>
  </r>
  <r>
    <n v="2558"/>
    <x v="1257"/>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x v="1258"/>
    <x v="1"/>
    <x v="70"/>
    <d v="2012-06-04T00:00:00"/>
    <s v="Standard Class"/>
    <s v="TM-21010"/>
    <s v="Tamara Manning"/>
    <x v="0"/>
    <s v="United States"/>
    <s v="Orem"/>
    <x v="7"/>
    <n v="84057"/>
    <x v="1"/>
    <s v="FUR-BO-10004357"/>
    <x v="0"/>
    <x v="0"/>
    <s v="O'Sullivan Living Dimensions 3-Shelf Bookcases"/>
    <n v="1406.86"/>
    <n v="7"/>
    <n v="0"/>
    <n v="140.68599999999989"/>
  </r>
  <r>
    <n v="2560"/>
    <x v="1258"/>
    <x v="1"/>
    <x v="70"/>
    <d v="2012-06-04T00:00:00"/>
    <s v="Standard Class"/>
    <s v="TM-21010"/>
    <s v="Tamara Manning"/>
    <x v="0"/>
    <s v="United States"/>
    <s v="Orem"/>
    <x v="7"/>
    <n v="84057"/>
    <x v="1"/>
    <s v="OFF-LA-10003766"/>
    <x v="1"/>
    <x v="2"/>
    <s v="Self-Adhesive Removable Labels"/>
    <n v="15.75"/>
    <n v="5"/>
    <n v="0"/>
    <n v="7.5600000000000005"/>
  </r>
  <r>
    <n v="2561"/>
    <x v="1258"/>
    <x v="1"/>
    <x v="70"/>
    <d v="2012-06-04T00:00:00"/>
    <s v="Standard Class"/>
    <s v="TM-21010"/>
    <s v="Tamara Manning"/>
    <x v="0"/>
    <s v="United States"/>
    <s v="Orem"/>
    <x v="7"/>
    <n v="84057"/>
    <x v="1"/>
    <s v="OFF-ST-10000046"/>
    <x v="1"/>
    <x v="4"/>
    <s v="Fellowes Super Stor/Drawer Files"/>
    <n v="323.10000000000002"/>
    <n v="2"/>
    <n v="0"/>
    <n v="61.38900000000001"/>
  </r>
  <r>
    <n v="2562"/>
    <x v="1259"/>
    <x v="1"/>
    <x v="707"/>
    <d v="2012-12-31T00:00:00"/>
    <s v="Standard Class"/>
    <s v="MB-17305"/>
    <s v="Maria Bertelson"/>
    <x v="0"/>
    <s v="United States"/>
    <s v="Nashville"/>
    <x v="18"/>
    <n v="37211"/>
    <x v="0"/>
    <s v="OFF-LA-10003190"/>
    <x v="1"/>
    <x v="2"/>
    <s v="Avery 474"/>
    <n v="9.2159999999999993"/>
    <n v="4"/>
    <n v="0.2"/>
    <n v="3.3408000000000002"/>
  </r>
  <r>
    <n v="2563"/>
    <x v="1259"/>
    <x v="1"/>
    <x v="707"/>
    <d v="2012-12-31T00:00:00"/>
    <s v="Standard Class"/>
    <s v="MB-17305"/>
    <s v="Maria Bertelson"/>
    <x v="0"/>
    <s v="United States"/>
    <s v="Nashville"/>
    <x v="18"/>
    <n v="37211"/>
    <x v="0"/>
    <s v="OFF-PA-10002787"/>
    <x v="1"/>
    <x v="10"/>
    <s v="Xerox 227"/>
    <n v="10.368000000000002"/>
    <n v="2"/>
    <n v="0.2"/>
    <n v="3.6288"/>
  </r>
  <r>
    <n v="2564"/>
    <x v="1260"/>
    <x v="1"/>
    <x v="751"/>
    <d v="2012-03-22T00:00:00"/>
    <s v="Second Class"/>
    <s v="HR-14830"/>
    <s v="Harold Ryan"/>
    <x v="1"/>
    <s v="United States"/>
    <s v="New York City"/>
    <x v="15"/>
    <n v="10009"/>
    <x v="3"/>
    <s v="TEC-AC-10000387"/>
    <x v="2"/>
    <x v="11"/>
    <s v="KeyTronic KT800P2 - Keyboard - Black"/>
    <n v="15.02"/>
    <n v="1"/>
    <n v="0"/>
    <n v="2.7035999999999998"/>
  </r>
  <r>
    <n v="2565"/>
    <x v="1260"/>
    <x v="1"/>
    <x v="751"/>
    <d v="2012-03-22T00:00:00"/>
    <s v="Second Class"/>
    <s v="HR-14830"/>
    <s v="Harold Ryan"/>
    <x v="1"/>
    <s v="United States"/>
    <s v="New York City"/>
    <x v="15"/>
    <n v="10009"/>
    <x v="3"/>
    <s v="OFF-ST-10001291"/>
    <x v="1"/>
    <x v="4"/>
    <s v="Tenex Personal Self-Stacking Standard File Box, Black/Gray"/>
    <n v="33.82"/>
    <n v="2"/>
    <n v="0"/>
    <n v="9.1313999999999993"/>
  </r>
  <r>
    <n v="2566"/>
    <x v="1261"/>
    <x v="3"/>
    <x v="202"/>
    <d v="2014-12-25T00:00:00"/>
    <s v="First Class"/>
    <s v="BD-11635"/>
    <s v="Brian Derr"/>
    <x v="0"/>
    <s v="United States"/>
    <s v="Bowling Green"/>
    <x v="0"/>
    <n v="42104"/>
    <x v="0"/>
    <s v="TEC-AC-10003116"/>
    <x v="2"/>
    <x v="11"/>
    <s v="Memorex Froggy Flash Drive 8 GB"/>
    <n v="71"/>
    <n v="4"/>
    <n v="0"/>
    <n v="27.689999999999998"/>
  </r>
  <r>
    <n v="2567"/>
    <x v="1262"/>
    <x v="3"/>
    <x v="752"/>
    <d v="2014-11-04T00:00:00"/>
    <s v="Second Class"/>
    <s v="SF-20200"/>
    <s v="Sarah Foster"/>
    <x v="0"/>
    <s v="United States"/>
    <s v="Bellingham"/>
    <x v="4"/>
    <n v="98226"/>
    <x v="1"/>
    <s v="OFF-BI-10001308"/>
    <x v="1"/>
    <x v="8"/>
    <s v="GBC Standard Plastic Binding Systems' Combs"/>
    <n v="25.120000000000005"/>
    <n v="5"/>
    <n v="0.2"/>
    <n v="7.8499999999999979"/>
  </r>
  <r>
    <n v="2568"/>
    <x v="1262"/>
    <x v="3"/>
    <x v="752"/>
    <d v="2014-11-04T00:00:00"/>
    <s v="Second Class"/>
    <s v="SF-20200"/>
    <s v="Sarah Foster"/>
    <x v="0"/>
    <s v="United States"/>
    <s v="Bellingham"/>
    <x v="4"/>
    <n v="98226"/>
    <x v="1"/>
    <s v="FUR-TA-10003954"/>
    <x v="0"/>
    <x v="3"/>
    <s v="Hon 94000 Series Round Tables"/>
    <n v="2665.62"/>
    <n v="9"/>
    <n v="0"/>
    <n v="239.90580000000011"/>
  </r>
  <r>
    <n v="2569"/>
    <x v="1263"/>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x v="1264"/>
    <x v="3"/>
    <x v="753"/>
    <d v="2014-12-28T00:00:00"/>
    <s v="Same Day"/>
    <s v="DR-12880"/>
    <s v="Dan Reichenbach"/>
    <x v="1"/>
    <s v="United States"/>
    <s v="Newark"/>
    <x v="24"/>
    <n v="43055"/>
    <x v="3"/>
    <s v="TEC-PH-10000576"/>
    <x v="2"/>
    <x v="7"/>
    <s v="AT&amp;T 1080 Corded phone"/>
    <n v="164.38800000000001"/>
    <n v="2"/>
    <n v="0.4"/>
    <n v="-35.617400000000004"/>
  </r>
  <r>
    <n v="2571"/>
    <x v="1264"/>
    <x v="3"/>
    <x v="753"/>
    <d v="2014-12-28T00:00:00"/>
    <s v="Same Day"/>
    <s v="DR-12880"/>
    <s v="Dan Reichenbach"/>
    <x v="1"/>
    <s v="United States"/>
    <s v="Newark"/>
    <x v="24"/>
    <n v="43055"/>
    <x v="3"/>
    <s v="OFF-AR-10004441"/>
    <x v="1"/>
    <x v="6"/>
    <s v="BIC Brite Liner Highlighters"/>
    <n v="13.247999999999999"/>
    <n v="4"/>
    <n v="0.2"/>
    <n v="3.6431999999999998"/>
  </r>
  <r>
    <n v="2572"/>
    <x v="1265"/>
    <x v="3"/>
    <x v="11"/>
    <d v="2014-07-22T00:00:00"/>
    <s v="Standard Class"/>
    <s v="VM-21685"/>
    <s v="Valerie Mitchum"/>
    <x v="2"/>
    <s v="United States"/>
    <s v="Woodstock"/>
    <x v="10"/>
    <n v="60098"/>
    <x v="2"/>
    <s v="OFF-AR-10003759"/>
    <x v="1"/>
    <x v="6"/>
    <s v="Crayola Anti Dust Chalk, 12/Pack"/>
    <n v="2.9120000000000004"/>
    <n v="2"/>
    <n v="0.2"/>
    <n v="0.90999999999999981"/>
  </r>
  <r>
    <n v="2573"/>
    <x v="1266"/>
    <x v="0"/>
    <x v="399"/>
    <d v="2013-08-16T00:00:00"/>
    <s v="Second Class"/>
    <s v="CM-12235"/>
    <s v="Chris McAfee"/>
    <x v="0"/>
    <s v="United States"/>
    <s v="Carrollton"/>
    <x v="5"/>
    <n v="75007"/>
    <x v="2"/>
    <s v="TEC-AC-10004145"/>
    <x v="2"/>
    <x v="11"/>
    <s v="Logitech diNovo Edge Keyboard"/>
    <n v="1399.9440000000002"/>
    <n v="7"/>
    <n v="0.2"/>
    <n v="52.497900000000016"/>
  </r>
  <r>
    <n v="2574"/>
    <x v="1267"/>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x v="1268"/>
    <x v="2"/>
    <x v="754"/>
    <d v="2011-11-27T00:00:00"/>
    <s v="Standard Class"/>
    <s v="RA-19885"/>
    <s v="Ruben Ausman"/>
    <x v="1"/>
    <s v="United States"/>
    <s v="Columbus"/>
    <x v="32"/>
    <n v="31907"/>
    <x v="0"/>
    <s v="OFF-EN-10004955"/>
    <x v="1"/>
    <x v="12"/>
    <s v="Fashion Color Clasp Envelopes"/>
    <n v="16.23"/>
    <n v="3"/>
    <n v="0"/>
    <n v="7.9527000000000001"/>
  </r>
  <r>
    <n v="2576"/>
    <x v="1268"/>
    <x v="2"/>
    <x v="754"/>
    <d v="2011-11-27T00:00:00"/>
    <s v="Standard Class"/>
    <s v="RA-19885"/>
    <s v="Ruben Ausman"/>
    <x v="1"/>
    <s v="United States"/>
    <s v="Columbus"/>
    <x v="32"/>
    <n v="31907"/>
    <x v="0"/>
    <s v="OFF-BI-10001071"/>
    <x v="1"/>
    <x v="8"/>
    <s v="GBC ProClick Punch Binding System"/>
    <n v="319.89999999999998"/>
    <n v="5"/>
    <n v="0"/>
    <n v="156.751"/>
  </r>
  <r>
    <n v="2577"/>
    <x v="1268"/>
    <x v="2"/>
    <x v="754"/>
    <d v="2011-11-27T00:00:00"/>
    <s v="Standard Class"/>
    <s v="RA-19885"/>
    <s v="Ruben Ausman"/>
    <x v="1"/>
    <s v="United States"/>
    <s v="Columbus"/>
    <x v="32"/>
    <n v="31907"/>
    <x v="0"/>
    <s v="OFF-EN-10001990"/>
    <x v="1"/>
    <x v="12"/>
    <s v="Staples"/>
    <n v="11.36"/>
    <n v="2"/>
    <n v="0"/>
    <n v="5.3391999999999991"/>
  </r>
  <r>
    <n v="2578"/>
    <x v="1268"/>
    <x v="2"/>
    <x v="754"/>
    <d v="2011-11-27T00:00:00"/>
    <s v="Standard Class"/>
    <s v="RA-19885"/>
    <s v="Ruben Ausman"/>
    <x v="1"/>
    <s v="United States"/>
    <s v="Columbus"/>
    <x v="32"/>
    <n v="31907"/>
    <x v="0"/>
    <s v="OFF-AP-10002734"/>
    <x v="1"/>
    <x v="9"/>
    <s v="Holmes Harmony HEPA Air Purifier for 17 x 20 Room"/>
    <n v="675.12"/>
    <n v="3"/>
    <n v="0"/>
    <n v="290.30160000000001"/>
  </r>
  <r>
    <n v="2579"/>
    <x v="1269"/>
    <x v="2"/>
    <x v="755"/>
    <d v="2011-02-01T00:00:00"/>
    <s v="Standard Class"/>
    <s v="SD-20485"/>
    <s v="Shirley Daniels"/>
    <x v="2"/>
    <s v="United States"/>
    <s v="Alexandria"/>
    <x v="17"/>
    <n v="22304"/>
    <x v="0"/>
    <s v="FUR-FU-10004587"/>
    <x v="0"/>
    <x v="5"/>
    <s v="GE General Use Halogen Bulbs, 100 Watts, 1 Bulb per Pack"/>
    <n v="62.820000000000007"/>
    <n v="3"/>
    <n v="0"/>
    <n v="30.7818"/>
  </r>
  <r>
    <n v="2580"/>
    <x v="1269"/>
    <x v="2"/>
    <x v="755"/>
    <d v="2011-02-01T00:00:00"/>
    <s v="Standard Class"/>
    <s v="SD-20485"/>
    <s v="Shirley Daniels"/>
    <x v="2"/>
    <s v="United States"/>
    <s v="Alexandria"/>
    <x v="17"/>
    <n v="22304"/>
    <x v="0"/>
    <s v="OFF-ST-10004337"/>
    <x v="1"/>
    <x v="4"/>
    <s v="SAFCO Commercial Wire Shelving, 72h"/>
    <n v="489.92"/>
    <n v="8"/>
    <n v="0"/>
    <n v="0"/>
  </r>
  <r>
    <n v="2581"/>
    <x v="1269"/>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x v="1269"/>
    <x v="2"/>
    <x v="755"/>
    <d v="2011-02-01T00:00:00"/>
    <s v="Standard Class"/>
    <s v="SD-20485"/>
    <s v="Shirley Daniels"/>
    <x v="2"/>
    <s v="United States"/>
    <s v="Alexandria"/>
    <x v="17"/>
    <n v="22304"/>
    <x v="0"/>
    <s v="OFF-PA-10000380"/>
    <x v="1"/>
    <x v="10"/>
    <s v="REDIFORM Incoming/Outgoing Call Register, 11&quot; X 8 1/2&quot;, 100 Messages"/>
    <n v="16.68"/>
    <n v="2"/>
    <n v="0"/>
    <n v="8.34"/>
  </r>
  <r>
    <n v="2583"/>
    <x v="1269"/>
    <x v="2"/>
    <x v="755"/>
    <d v="2011-02-01T00:00:00"/>
    <s v="Standard Class"/>
    <s v="SD-20485"/>
    <s v="Shirley Daniels"/>
    <x v="2"/>
    <s v="United States"/>
    <s v="Alexandria"/>
    <x v="17"/>
    <n v="22304"/>
    <x v="0"/>
    <s v="TEC-PH-10004833"/>
    <x v="2"/>
    <x v="7"/>
    <s v="Macally Suction Cup Mount"/>
    <n v="155.35"/>
    <n v="13"/>
    <n v="0"/>
    <n v="0"/>
  </r>
  <r>
    <n v="2584"/>
    <x v="1269"/>
    <x v="2"/>
    <x v="755"/>
    <d v="2011-02-01T00:00:00"/>
    <s v="Standard Class"/>
    <s v="SD-20485"/>
    <s v="Shirley Daniels"/>
    <x v="2"/>
    <s v="United States"/>
    <s v="Alexandria"/>
    <x v="17"/>
    <n v="22304"/>
    <x v="0"/>
    <s v="FUR-FU-10001847"/>
    <x v="0"/>
    <x v="5"/>
    <s v="Eldon Image Series Black Desk Accessories"/>
    <n v="12.419999999999998"/>
    <n v="3"/>
    <n v="0"/>
    <n v="4.4711999999999996"/>
  </r>
  <r>
    <n v="2585"/>
    <x v="1269"/>
    <x v="2"/>
    <x v="755"/>
    <d v="2011-02-01T00:00:00"/>
    <s v="Standard Class"/>
    <s v="SD-20485"/>
    <s v="Shirley Daniels"/>
    <x v="2"/>
    <s v="United States"/>
    <s v="Alexandria"/>
    <x v="17"/>
    <n v="22304"/>
    <x v="0"/>
    <s v="TEC-PH-10002103"/>
    <x v="2"/>
    <x v="7"/>
    <s v="Jabra SPEAK 410"/>
    <n v="187.98"/>
    <n v="2"/>
    <n v="0"/>
    <n v="52.634399999999999"/>
  </r>
  <r>
    <n v="2586"/>
    <x v="1270"/>
    <x v="1"/>
    <x v="502"/>
    <d v="2012-11-10T00:00:00"/>
    <s v="Standard Class"/>
    <s v="CS-12250"/>
    <s v="Chris Selesnick"/>
    <x v="1"/>
    <s v="United States"/>
    <s v="Haltom City"/>
    <x v="5"/>
    <n v="76117"/>
    <x v="2"/>
    <s v="OFF-EN-10001137"/>
    <x v="1"/>
    <x v="12"/>
    <s v="#10 Gummed Flap White Envelopes, 100/Box"/>
    <n v="6.6080000000000005"/>
    <n v="2"/>
    <n v="0.2"/>
    <n v="2.1475999999999997"/>
  </r>
  <r>
    <n v="2587"/>
    <x v="1271"/>
    <x v="3"/>
    <x v="160"/>
    <d v="2014-07-07T00:00:00"/>
    <s v="Standard Class"/>
    <s v="RA-19285"/>
    <s v="Ralph Arnett"/>
    <x v="0"/>
    <s v="United States"/>
    <s v="New York City"/>
    <x v="15"/>
    <n v="10024"/>
    <x v="3"/>
    <s v="OFF-ST-10001476"/>
    <x v="1"/>
    <x v="4"/>
    <s v="Steel Personal Filing/Posting Tote"/>
    <n v="248.57"/>
    <n v="7"/>
    <n v="0"/>
    <n v="67.113900000000015"/>
  </r>
  <r>
    <n v="2588"/>
    <x v="1271"/>
    <x v="3"/>
    <x v="160"/>
    <d v="2014-07-07T00:00:00"/>
    <s v="Standard Class"/>
    <s v="RA-19285"/>
    <s v="Ralph Arnett"/>
    <x v="0"/>
    <s v="United States"/>
    <s v="New York City"/>
    <x v="15"/>
    <n v="10024"/>
    <x v="3"/>
    <s v="FUR-FU-10002045"/>
    <x v="0"/>
    <x v="5"/>
    <s v="Executive Impressions 14&quot;"/>
    <n v="22.23"/>
    <n v="1"/>
    <n v="0"/>
    <n v="9.7812000000000019"/>
  </r>
  <r>
    <n v="2589"/>
    <x v="1272"/>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x v="1272"/>
    <x v="0"/>
    <x v="465"/>
    <d v="2013-05-10T00:00:00"/>
    <s v="Standard Class"/>
    <s v="BF-11005"/>
    <s v="Barry Franz"/>
    <x v="2"/>
    <s v="United States"/>
    <s v="Los Angeles"/>
    <x v="1"/>
    <n v="90004"/>
    <x v="1"/>
    <s v="TEC-PH-10001433"/>
    <x v="2"/>
    <x v="7"/>
    <s v="Cisco Small Business SPA 502G VoIP phone"/>
    <n v="246.16800000000001"/>
    <n v="3"/>
    <n v="0.2"/>
    <n v="21.539699999999996"/>
  </r>
  <r>
    <n v="2591"/>
    <x v="1273"/>
    <x v="0"/>
    <x v="162"/>
    <d v="2013-09-15T00:00:00"/>
    <s v="Standard Class"/>
    <s v="SE-20110"/>
    <s v="Sanjit Engle"/>
    <x v="0"/>
    <s v="United States"/>
    <s v="Wheeling"/>
    <x v="10"/>
    <n v="60090"/>
    <x v="2"/>
    <s v="FUR-FU-10004671"/>
    <x v="0"/>
    <x v="5"/>
    <s v="Executive Impressions 12&quot; Wall Clock"/>
    <n v="14.136000000000003"/>
    <n v="2"/>
    <n v="0.6"/>
    <n v="-7.774799999999999"/>
  </r>
  <r>
    <n v="2592"/>
    <x v="1273"/>
    <x v="0"/>
    <x v="162"/>
    <d v="2013-09-15T00:00:00"/>
    <s v="Standard Class"/>
    <s v="SE-20110"/>
    <s v="Sanjit Engle"/>
    <x v="0"/>
    <s v="United States"/>
    <s v="Wheeling"/>
    <x v="10"/>
    <n v="60090"/>
    <x v="2"/>
    <s v="FUR-TA-10003569"/>
    <x v="0"/>
    <x v="3"/>
    <s v="Bretford CR8500 Series Meeting Room Furniture"/>
    <n v="601.47"/>
    <n v="3"/>
    <n v="0.5"/>
    <n v="-300.73500000000001"/>
  </r>
  <r>
    <n v="2593"/>
    <x v="1274"/>
    <x v="3"/>
    <x v="221"/>
    <d v="2014-11-27T00:00:00"/>
    <s v="Second Class"/>
    <s v="RS-19765"/>
    <s v="Roland Schwarz"/>
    <x v="1"/>
    <s v="United States"/>
    <s v="Summerville"/>
    <x v="20"/>
    <n v="29483"/>
    <x v="0"/>
    <s v="TEC-PH-10002807"/>
    <x v="2"/>
    <x v="7"/>
    <s v="Motorla HX550 Universal Bluetooth Headset"/>
    <n v="79.099999999999994"/>
    <n v="2"/>
    <n v="0"/>
    <n v="39.549999999999997"/>
  </r>
  <r>
    <n v="2594"/>
    <x v="1274"/>
    <x v="3"/>
    <x v="221"/>
    <d v="2014-11-27T00:00:00"/>
    <s v="Second Class"/>
    <s v="RS-19765"/>
    <s v="Roland Schwarz"/>
    <x v="1"/>
    <s v="United States"/>
    <s v="Summerville"/>
    <x v="20"/>
    <n v="29483"/>
    <x v="0"/>
    <s v="OFF-BI-10001597"/>
    <x v="1"/>
    <x v="8"/>
    <s v="Wilson Jones Ledger-Size, Piano-Hinge Binder, 2&quot;, Blue"/>
    <n v="327.84"/>
    <n v="8"/>
    <n v="0"/>
    <n v="157.36319999999998"/>
  </r>
  <r>
    <n v="2595"/>
    <x v="1275"/>
    <x v="3"/>
    <x v="726"/>
    <d v="2014-05-18T00:00:00"/>
    <s v="Standard Class"/>
    <s v="BM-11650"/>
    <s v="Brian Moss"/>
    <x v="1"/>
    <s v="United States"/>
    <s v="Columbus"/>
    <x v="14"/>
    <n v="47201"/>
    <x v="2"/>
    <s v="OFF-EN-10003296"/>
    <x v="1"/>
    <x v="12"/>
    <s v="Tyvek Side-Opening Peel &amp; Seel Expanding Envelopes"/>
    <n v="180.96"/>
    <n v="2"/>
    <n v="0"/>
    <n v="81.432000000000002"/>
  </r>
  <r>
    <n v="2596"/>
    <x v="1275"/>
    <x v="3"/>
    <x v="726"/>
    <d v="2014-05-18T00:00:00"/>
    <s v="Standard Class"/>
    <s v="BM-11650"/>
    <s v="Brian Moss"/>
    <x v="1"/>
    <s v="United States"/>
    <s v="Columbus"/>
    <x v="14"/>
    <n v="47201"/>
    <x v="2"/>
    <s v="OFF-BI-10004632"/>
    <x v="1"/>
    <x v="8"/>
    <s v="Ibico Hi-Tech Manual Binding System"/>
    <n v="914.97"/>
    <n v="3"/>
    <n v="0"/>
    <n v="411.73649999999998"/>
  </r>
  <r>
    <n v="2597"/>
    <x v="1275"/>
    <x v="3"/>
    <x v="726"/>
    <d v="2014-05-18T00:00:00"/>
    <s v="Standard Class"/>
    <s v="BM-11650"/>
    <s v="Brian Moss"/>
    <x v="1"/>
    <s v="United States"/>
    <s v="Columbus"/>
    <x v="14"/>
    <n v="47201"/>
    <x v="2"/>
    <s v="TEC-PH-10002310"/>
    <x v="2"/>
    <x v="7"/>
    <s v="Plantronics Calisto P620-M USB Wireless Speakerphone System"/>
    <n v="587.97"/>
    <n v="3"/>
    <n v="0"/>
    <n v="158.75190000000003"/>
  </r>
  <r>
    <n v="2598"/>
    <x v="1275"/>
    <x v="3"/>
    <x v="726"/>
    <d v="2014-05-18T00:00:00"/>
    <s v="Standard Class"/>
    <s v="BM-11650"/>
    <s v="Brian Moss"/>
    <x v="1"/>
    <s v="United States"/>
    <s v="Columbus"/>
    <x v="14"/>
    <n v="47201"/>
    <x v="2"/>
    <s v="OFF-ST-10000078"/>
    <x v="1"/>
    <x v="4"/>
    <s v="Tennsco 6- and 18-Compartment Lockers"/>
    <n v="530.34"/>
    <n v="2"/>
    <n v="0"/>
    <n v="95.461199999999963"/>
  </r>
  <r>
    <n v="2599"/>
    <x v="1275"/>
    <x v="3"/>
    <x v="726"/>
    <d v="2014-05-18T00:00:00"/>
    <s v="Standard Class"/>
    <s v="BM-11650"/>
    <s v="Brian Moss"/>
    <x v="1"/>
    <s v="United States"/>
    <s v="Columbus"/>
    <x v="14"/>
    <n v="47201"/>
    <x v="2"/>
    <s v="OFF-PA-10001752"/>
    <x v="1"/>
    <x v="10"/>
    <s v="Hammermill CopyPlus Copy Paper (20Lb. and 84 Bright)"/>
    <n v="14.940000000000001"/>
    <n v="3"/>
    <n v="0"/>
    <n v="7.3206000000000007"/>
  </r>
  <r>
    <n v="2600"/>
    <x v="1276"/>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x v="1276"/>
    <x v="3"/>
    <x v="756"/>
    <d v="2014-04-30T00:00:00"/>
    <s v="Standard Class"/>
    <s v="SK-19990"/>
    <s v="Sally Knutson"/>
    <x v="0"/>
    <s v="United States"/>
    <s v="New York City"/>
    <x v="15"/>
    <n v="10024"/>
    <x v="3"/>
    <s v="OFF-SU-10002573"/>
    <x v="1"/>
    <x v="14"/>
    <s v="Acme 10&quot; Easy Grip Assistive Scissors"/>
    <n v="122.71000000000001"/>
    <n v="7"/>
    <n v="0"/>
    <n v="36.812999999999988"/>
  </r>
  <r>
    <n v="2602"/>
    <x v="1277"/>
    <x v="0"/>
    <x v="30"/>
    <d v="2013-06-05T00:00:00"/>
    <s v="Same Day"/>
    <s v="EN-13780"/>
    <s v="Edward Nazzal"/>
    <x v="0"/>
    <s v="United States"/>
    <s v="New York City"/>
    <x v="15"/>
    <n v="10035"/>
    <x v="3"/>
    <s v="OFF-PA-10000349"/>
    <x v="1"/>
    <x v="10"/>
    <s v="Staples"/>
    <n v="14.940000000000001"/>
    <n v="3"/>
    <n v="0"/>
    <n v="7.0218000000000007"/>
  </r>
  <r>
    <n v="2603"/>
    <x v="1277"/>
    <x v="0"/>
    <x v="30"/>
    <d v="2013-06-05T00:00:00"/>
    <s v="Same Day"/>
    <s v="EN-13780"/>
    <s v="Edward Nazzal"/>
    <x v="0"/>
    <s v="United States"/>
    <s v="New York City"/>
    <x v="15"/>
    <n v="10035"/>
    <x v="3"/>
    <s v="TEC-MA-10003356"/>
    <x v="2"/>
    <x v="15"/>
    <s v="Panasonic KX MC6040 Color Laser Multifunction Printer"/>
    <n v="1349.85"/>
    <n v="3"/>
    <n v="0"/>
    <n v="364.45949999999993"/>
  </r>
  <r>
    <n v="2604"/>
    <x v="1277"/>
    <x v="0"/>
    <x v="30"/>
    <d v="2013-06-05T00:00:00"/>
    <s v="Same Day"/>
    <s v="EN-13780"/>
    <s v="Edward Nazzal"/>
    <x v="0"/>
    <s v="United States"/>
    <s v="New York City"/>
    <x v="15"/>
    <n v="10035"/>
    <x v="3"/>
    <s v="FUR-BO-10000362"/>
    <x v="0"/>
    <x v="0"/>
    <s v="Sauder Inglewood Library Bookcases"/>
    <n v="136.78399999999999"/>
    <n v="1"/>
    <n v="0.2"/>
    <n v="5.129400000000004"/>
  </r>
  <r>
    <n v="2605"/>
    <x v="1277"/>
    <x v="0"/>
    <x v="30"/>
    <d v="2013-06-05T00:00:00"/>
    <s v="Same Day"/>
    <s v="EN-13780"/>
    <s v="Edward Nazzal"/>
    <x v="0"/>
    <s v="United States"/>
    <s v="New York City"/>
    <x v="15"/>
    <n v="10035"/>
    <x v="3"/>
    <s v="FUR-FU-10003878"/>
    <x v="0"/>
    <x v="5"/>
    <s v="Linden 10&quot; Round Wall Clock, Black"/>
    <n v="61.12"/>
    <n v="4"/>
    <n v="0"/>
    <n v="20.780799999999999"/>
  </r>
  <r>
    <n v="2606"/>
    <x v="1278"/>
    <x v="2"/>
    <x v="757"/>
    <d v="2011-12-21T00:00:00"/>
    <s v="Standard Class"/>
    <s v="KN-16450"/>
    <s v="Kean Nguyen"/>
    <x v="1"/>
    <s v="United States"/>
    <s v="Jacksonville"/>
    <x v="2"/>
    <n v="32216"/>
    <x v="0"/>
    <s v="OFF-BI-10000591"/>
    <x v="1"/>
    <x v="8"/>
    <s v="Avery Binder Labels"/>
    <n v="1.1670000000000003"/>
    <n v="1"/>
    <n v="0.7"/>
    <n v="-0.85579999999999989"/>
  </r>
  <r>
    <n v="2607"/>
    <x v="1279"/>
    <x v="0"/>
    <x v="758"/>
    <d v="2013-03-11T00:00:00"/>
    <s v="Standard Class"/>
    <s v="MG-17890"/>
    <s v="Michael Granlund"/>
    <x v="2"/>
    <s v="United States"/>
    <s v="San Diego"/>
    <x v="1"/>
    <n v="92024"/>
    <x v="1"/>
    <s v="OFF-AR-10003727"/>
    <x v="1"/>
    <x v="6"/>
    <s v="Berol Giant Pencil Sharpener"/>
    <n v="16.989999999999998"/>
    <n v="1"/>
    <n v="0"/>
    <n v="4.9270999999999976"/>
  </r>
  <r>
    <n v="2608"/>
    <x v="1280"/>
    <x v="2"/>
    <x v="641"/>
    <d v="2011-11-30T00:00:00"/>
    <s v="Standard Class"/>
    <s v="MC-17590"/>
    <s v="Matt Collister"/>
    <x v="1"/>
    <s v="United States"/>
    <s v="Arlington"/>
    <x v="5"/>
    <n v="76017"/>
    <x v="2"/>
    <s v="TEC-AC-10001635"/>
    <x v="2"/>
    <x v="11"/>
    <s v="KeyTronic KT400U2 - Keyboard - Black"/>
    <n v="24.672000000000001"/>
    <n v="3"/>
    <n v="0.2"/>
    <n v="0"/>
  </r>
  <r>
    <n v="2609"/>
    <x v="1280"/>
    <x v="2"/>
    <x v="641"/>
    <d v="2011-11-30T00:00:00"/>
    <s v="Standard Class"/>
    <s v="MC-17590"/>
    <s v="Matt Collister"/>
    <x v="1"/>
    <s v="United States"/>
    <s v="Arlington"/>
    <x v="5"/>
    <n v="76017"/>
    <x v="2"/>
    <s v="OFF-LA-10001317"/>
    <x v="1"/>
    <x v="2"/>
    <s v="Avery 520"/>
    <n v="2.52"/>
    <n v="1"/>
    <n v="0.2"/>
    <n v="0.88200000000000001"/>
  </r>
  <r>
    <n v="2610"/>
    <x v="1280"/>
    <x v="2"/>
    <x v="641"/>
    <d v="2011-11-30T00:00:00"/>
    <s v="Standard Class"/>
    <s v="MC-17590"/>
    <s v="Matt Collister"/>
    <x v="1"/>
    <s v="United States"/>
    <s v="Arlington"/>
    <x v="5"/>
    <n v="76017"/>
    <x v="2"/>
    <s v="FUR-TA-10000577"/>
    <x v="0"/>
    <x v="3"/>
    <s v="Bretford CR4500 Series Slim Rectangular Table"/>
    <n v="1218.7349999999997"/>
    <n v="5"/>
    <n v="0.3"/>
    <n v="-121.87349999999992"/>
  </r>
  <r>
    <n v="2611"/>
    <x v="1280"/>
    <x v="2"/>
    <x v="641"/>
    <d v="2011-11-30T00:00:00"/>
    <s v="Standard Class"/>
    <s v="MC-17590"/>
    <s v="Matt Collister"/>
    <x v="1"/>
    <s v="United States"/>
    <s v="Arlington"/>
    <x v="5"/>
    <n v="76017"/>
    <x v="2"/>
    <s v="OFF-LA-10000248"/>
    <x v="1"/>
    <x v="2"/>
    <s v="Avery 52"/>
    <n v="5.9039999999999999"/>
    <n v="2"/>
    <n v="0.2"/>
    <n v="1.9925999999999999"/>
  </r>
  <r>
    <n v="2612"/>
    <x v="1280"/>
    <x v="2"/>
    <x v="641"/>
    <d v="2011-11-30T00:00:00"/>
    <s v="Standard Class"/>
    <s v="MC-17590"/>
    <s v="Matt Collister"/>
    <x v="1"/>
    <s v="United States"/>
    <s v="Arlington"/>
    <x v="5"/>
    <n v="76017"/>
    <x v="2"/>
    <s v="OFF-PA-10000955"/>
    <x v="1"/>
    <x v="10"/>
    <s v="Southworth 25% Cotton Granite Paper &amp; Envelopes"/>
    <n v="15.696000000000002"/>
    <n v="3"/>
    <n v="0.2"/>
    <n v="5.1011999999999995"/>
  </r>
  <r>
    <n v="2613"/>
    <x v="1280"/>
    <x v="2"/>
    <x v="641"/>
    <d v="2011-11-30T00:00:00"/>
    <s v="Standard Class"/>
    <s v="MC-17590"/>
    <s v="Matt Collister"/>
    <x v="1"/>
    <s v="United States"/>
    <s v="Arlington"/>
    <x v="5"/>
    <n v="76017"/>
    <x v="2"/>
    <s v="FUR-FU-10000221"/>
    <x v="0"/>
    <x v="5"/>
    <s v="Master Caster Door Stop, Brown"/>
    <n v="6.0960000000000001"/>
    <n v="3"/>
    <n v="0.6"/>
    <n v="-3.9624000000000006"/>
  </r>
  <r>
    <n v="2614"/>
    <x v="1281"/>
    <x v="0"/>
    <x v="236"/>
    <d v="2013-05-06T00:00:00"/>
    <s v="Standard Class"/>
    <s v="BO-11350"/>
    <s v="Bill Overfelt"/>
    <x v="1"/>
    <s v="United States"/>
    <s v="Los Angeles"/>
    <x v="1"/>
    <n v="90045"/>
    <x v="1"/>
    <s v="FUR-CH-10002304"/>
    <x v="0"/>
    <x v="1"/>
    <s v="Global Stack Chair without Arms, Black"/>
    <n v="41.568000000000005"/>
    <n v="2"/>
    <n v="0.2"/>
    <n v="2.5980000000000008"/>
  </r>
  <r>
    <n v="2615"/>
    <x v="1282"/>
    <x v="2"/>
    <x v="759"/>
    <d v="2011-05-03T00:00:00"/>
    <s v="Standard Class"/>
    <s v="AG-10300"/>
    <s v="Aleksandra Gannaway"/>
    <x v="1"/>
    <s v="United States"/>
    <s v="Los Angeles"/>
    <x v="1"/>
    <n v="90049"/>
    <x v="1"/>
    <s v="FUR-CH-10004886"/>
    <x v="0"/>
    <x v="1"/>
    <s v="Bevis Steel Folding Chairs"/>
    <n v="230.28000000000003"/>
    <n v="3"/>
    <n v="0.2"/>
    <n v="23.027999999999992"/>
  </r>
  <r>
    <n v="2616"/>
    <x v="1282"/>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x v="1283"/>
    <x v="3"/>
    <x v="719"/>
    <d v="2014-04-06T00:00:00"/>
    <s v="Standard Class"/>
    <s v="MS-17365"/>
    <s v="Maribeth Schnelling"/>
    <x v="0"/>
    <s v="United States"/>
    <s v="San Francisco"/>
    <x v="1"/>
    <n v="94110"/>
    <x v="1"/>
    <s v="OFF-LA-10003663"/>
    <x v="1"/>
    <x v="2"/>
    <s v="Avery 498"/>
    <n v="5.78"/>
    <n v="2"/>
    <n v="0"/>
    <n v="2.7166000000000001"/>
  </r>
  <r>
    <n v="2618"/>
    <x v="1283"/>
    <x v="3"/>
    <x v="719"/>
    <d v="2014-04-06T00:00:00"/>
    <s v="Standard Class"/>
    <s v="MS-17365"/>
    <s v="Maribeth Schnelling"/>
    <x v="0"/>
    <s v="United States"/>
    <s v="San Francisco"/>
    <x v="1"/>
    <n v="94110"/>
    <x v="1"/>
    <s v="OFF-BI-10001294"/>
    <x v="1"/>
    <x v="8"/>
    <s v="Fellowes Binding Cases"/>
    <n v="121.67999999999999"/>
    <n v="13"/>
    <n v="0.2"/>
    <n v="38.024999999999977"/>
  </r>
  <r>
    <n v="2619"/>
    <x v="1284"/>
    <x v="3"/>
    <x v="66"/>
    <d v="2014-12-27T00:00:00"/>
    <s v="Standard Class"/>
    <s v="JM-15655"/>
    <s v="Jim Mitchum"/>
    <x v="1"/>
    <s v="United States"/>
    <s v="Carlsbad"/>
    <x v="27"/>
    <n v="88220"/>
    <x v="1"/>
    <s v="OFF-AR-10000369"/>
    <x v="1"/>
    <x v="6"/>
    <s v="Design Ebony Sketching Pencil"/>
    <n v="4.17"/>
    <n v="3"/>
    <n v="0"/>
    <n v="1.0841999999999998"/>
  </r>
  <r>
    <n v="2620"/>
    <x v="1284"/>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x v="1284"/>
    <x v="3"/>
    <x v="66"/>
    <d v="2014-12-27T00:00:00"/>
    <s v="Standard Class"/>
    <s v="JM-15655"/>
    <s v="Jim Mitchum"/>
    <x v="1"/>
    <s v="United States"/>
    <s v="Carlsbad"/>
    <x v="27"/>
    <n v="88220"/>
    <x v="1"/>
    <s v="OFF-ST-10000876"/>
    <x v="1"/>
    <x v="4"/>
    <s v="Eldon Simplefile Box Office"/>
    <n v="37.32"/>
    <n v="3"/>
    <n v="0"/>
    <n v="10.4496"/>
  </r>
  <r>
    <n v="2622"/>
    <x v="1284"/>
    <x v="3"/>
    <x v="66"/>
    <d v="2014-12-27T00:00:00"/>
    <s v="Standard Class"/>
    <s v="JM-15655"/>
    <s v="Jim Mitchum"/>
    <x v="1"/>
    <s v="United States"/>
    <s v="Carlsbad"/>
    <x v="27"/>
    <n v="88220"/>
    <x v="1"/>
    <s v="OFF-LA-10001404"/>
    <x v="1"/>
    <x v="2"/>
    <s v="Avery 517"/>
    <n v="18.45"/>
    <n v="5"/>
    <n v="0"/>
    <n v="8.6715"/>
  </r>
  <r>
    <n v="2623"/>
    <x v="1285"/>
    <x v="2"/>
    <x v="640"/>
    <d v="2011-12-06T00:00:00"/>
    <s v="Second Class"/>
    <s v="MC-17635"/>
    <s v="Matthew Clasen"/>
    <x v="1"/>
    <s v="United States"/>
    <s v="Saint Louis"/>
    <x v="25"/>
    <n v="63116"/>
    <x v="2"/>
    <s v="OFF-PA-10001972"/>
    <x v="1"/>
    <x v="10"/>
    <s v="Xerox 214"/>
    <n v="25.92"/>
    <n v="4"/>
    <n v="0"/>
    <n v="12.441600000000001"/>
  </r>
  <r>
    <n v="2624"/>
    <x v="1286"/>
    <x v="3"/>
    <x v="760"/>
    <d v="2014-10-25T00:00:00"/>
    <s v="First Class"/>
    <s v="TA-21385"/>
    <s v="Tom Ashbrook"/>
    <x v="2"/>
    <s v="United States"/>
    <s v="New York City"/>
    <x v="15"/>
    <n v="10024"/>
    <x v="3"/>
    <s v="TEC-CO-10004722"/>
    <x v="2"/>
    <x v="16"/>
    <s v="Canon imageCLASS 2200 Advanced Copier"/>
    <n v="11199.968000000001"/>
    <n v="4"/>
    <n v="0.2"/>
    <n v="3919.9887999999992"/>
  </r>
  <r>
    <n v="2625"/>
    <x v="1286"/>
    <x v="3"/>
    <x v="760"/>
    <d v="2014-10-25T00:00:00"/>
    <s v="First Class"/>
    <s v="TA-21385"/>
    <s v="Tom Ashbrook"/>
    <x v="2"/>
    <s v="United States"/>
    <s v="New York City"/>
    <x v="15"/>
    <n v="10024"/>
    <x v="3"/>
    <s v="TEC-PH-10001494"/>
    <x v="2"/>
    <x v="7"/>
    <s v="Polycom CX600 IP Phone VoIP phone"/>
    <n v="2399.6"/>
    <n v="8"/>
    <n v="0"/>
    <n v="647.89200000000005"/>
  </r>
  <r>
    <n v="2626"/>
    <x v="1286"/>
    <x v="3"/>
    <x v="760"/>
    <d v="2014-10-25T00:00:00"/>
    <s v="First Class"/>
    <s v="TA-21385"/>
    <s v="Tom Ashbrook"/>
    <x v="2"/>
    <s v="United States"/>
    <s v="New York City"/>
    <x v="15"/>
    <n v="10024"/>
    <x v="3"/>
    <s v="OFF-EN-10002500"/>
    <x v="1"/>
    <x v="12"/>
    <s v="Globe Weis Peel &amp; Seel First Class Envelopes"/>
    <n v="63.9"/>
    <n v="5"/>
    <n v="0"/>
    <n v="28.754999999999995"/>
  </r>
  <r>
    <n v="2627"/>
    <x v="1286"/>
    <x v="3"/>
    <x v="760"/>
    <d v="2014-10-25T00:00:00"/>
    <s v="First Class"/>
    <s v="TA-21385"/>
    <s v="Tom Ashbrook"/>
    <x v="2"/>
    <s v="United States"/>
    <s v="New York City"/>
    <x v="15"/>
    <n v="10024"/>
    <x v="3"/>
    <s v="TEC-PH-10003800"/>
    <x v="2"/>
    <x v="7"/>
    <s v="i.Sound Portable Power - 8000 mAh"/>
    <n v="52.99"/>
    <n v="1"/>
    <n v="0"/>
    <n v="0.52989999999999782"/>
  </r>
  <r>
    <n v="2628"/>
    <x v="1287"/>
    <x v="3"/>
    <x v="38"/>
    <d v="2014-11-16T00:00:00"/>
    <s v="First Class"/>
    <s v="SB-20290"/>
    <s v="Sean Braxton"/>
    <x v="1"/>
    <s v="United States"/>
    <s v="Springfield"/>
    <x v="24"/>
    <n v="45503"/>
    <x v="3"/>
    <s v="TEC-AC-10002399"/>
    <x v="2"/>
    <x v="11"/>
    <s v="SanDisk Cruzer 32 GB USB Flash Drive"/>
    <n v="60.864000000000004"/>
    <n v="4"/>
    <n v="0.2"/>
    <n v="9.1295999999999964"/>
  </r>
  <r>
    <n v="2629"/>
    <x v="1287"/>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x v="1287"/>
    <x v="3"/>
    <x v="38"/>
    <d v="2014-11-16T00:00:00"/>
    <s v="First Class"/>
    <s v="SB-20290"/>
    <s v="Sean Braxton"/>
    <x v="1"/>
    <s v="United States"/>
    <s v="Springfield"/>
    <x v="24"/>
    <n v="45503"/>
    <x v="3"/>
    <s v="OFF-BI-10003196"/>
    <x v="1"/>
    <x v="8"/>
    <s v="Accohide Poly Flexible Ring Binders"/>
    <n v="11.220000000000002"/>
    <n v="10"/>
    <n v="0.7"/>
    <n v="-7.4799999999999969"/>
  </r>
  <r>
    <n v="2631"/>
    <x v="1288"/>
    <x v="1"/>
    <x v="229"/>
    <d v="2012-09-15T00:00:00"/>
    <s v="Standard Class"/>
    <s v="AB-10150"/>
    <s v="Aimee Bixby"/>
    <x v="0"/>
    <s v="United States"/>
    <s v="Tulsa"/>
    <x v="26"/>
    <n v="74133"/>
    <x v="2"/>
    <s v="OFF-PA-10000477"/>
    <x v="1"/>
    <x v="10"/>
    <s v="Xerox 1952"/>
    <n v="14.940000000000001"/>
    <n v="3"/>
    <n v="0"/>
    <n v="7.0218000000000007"/>
  </r>
  <r>
    <n v="2632"/>
    <x v="1289"/>
    <x v="3"/>
    <x v="356"/>
    <d v="2014-05-21T00:00:00"/>
    <s v="Standard Class"/>
    <s v="JF-15295"/>
    <s v="Jason Fortune-"/>
    <x v="0"/>
    <s v="United States"/>
    <s v="Seattle"/>
    <x v="4"/>
    <n v="98103"/>
    <x v="1"/>
    <s v="FUR-FU-10000076"/>
    <x v="0"/>
    <x v="5"/>
    <s v="24-Hour Round Wall Clock"/>
    <n v="39.96"/>
    <n v="2"/>
    <n v="0"/>
    <n v="17.182800000000004"/>
  </r>
  <r>
    <n v="2633"/>
    <x v="1289"/>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x v="1289"/>
    <x v="3"/>
    <x v="356"/>
    <d v="2014-05-21T00:00:00"/>
    <s v="Standard Class"/>
    <s v="JF-15295"/>
    <s v="Jason Fortune-"/>
    <x v="0"/>
    <s v="United States"/>
    <s v="Seattle"/>
    <x v="4"/>
    <n v="98103"/>
    <x v="1"/>
    <s v="FUR-CH-10004287"/>
    <x v="0"/>
    <x v="1"/>
    <s v="SAFCO Arco Folding Chair"/>
    <n v="220.96"/>
    <n v="1"/>
    <n v="0.2"/>
    <n v="24.857999999999983"/>
  </r>
  <r>
    <n v="2635"/>
    <x v="1290"/>
    <x v="1"/>
    <x v="761"/>
    <d v="2012-07-10T00:00:00"/>
    <s v="Second Class"/>
    <s v="BF-10975"/>
    <s v="Barbara Fisher"/>
    <x v="1"/>
    <s v="United States"/>
    <s v="Fayetteville"/>
    <x v="3"/>
    <n v="28314"/>
    <x v="0"/>
    <s v="FUR-FU-10003829"/>
    <x v="0"/>
    <x v="5"/>
    <s v="Stackable Trays"/>
    <n v="4.9280000000000008"/>
    <n v="2"/>
    <n v="0.2"/>
    <n v="0.73919999999999941"/>
  </r>
  <r>
    <n v="2636"/>
    <x v="129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x v="1291"/>
    <x v="1"/>
    <x v="762"/>
    <d v="2012-08-19T00:00:00"/>
    <s v="Standard Class"/>
    <s v="TT-21265"/>
    <s v="Tim Taslimi"/>
    <x v="1"/>
    <s v="United States"/>
    <s v="Los Angeles"/>
    <x v="1"/>
    <n v="90045"/>
    <x v="1"/>
    <s v="OFF-ST-10000046"/>
    <x v="1"/>
    <x v="4"/>
    <s v="Fellowes Super Stor/Drawer Files"/>
    <n v="323.10000000000002"/>
    <n v="2"/>
    <n v="0"/>
    <n v="61.38900000000001"/>
  </r>
  <r>
    <n v="2638"/>
    <x v="1292"/>
    <x v="3"/>
    <x v="492"/>
    <d v="2014-06-19T00:00:00"/>
    <s v="Standard Class"/>
    <s v="SB-20170"/>
    <s v="Sarah Bern"/>
    <x v="0"/>
    <s v="United States"/>
    <s v="New York City"/>
    <x v="15"/>
    <n v="10035"/>
    <x v="3"/>
    <s v="OFF-PA-10000697"/>
    <x v="1"/>
    <x v="10"/>
    <s v="TOPS Voice Message Log Book, Flash Format"/>
    <n v="19.04"/>
    <n v="4"/>
    <n v="0"/>
    <n v="9.3295999999999992"/>
  </r>
  <r>
    <n v="2639"/>
    <x v="1292"/>
    <x v="3"/>
    <x v="492"/>
    <d v="2014-06-19T00:00:00"/>
    <s v="Standard Class"/>
    <s v="SB-20170"/>
    <s v="Sarah Bern"/>
    <x v="0"/>
    <s v="United States"/>
    <s v="New York City"/>
    <x v="15"/>
    <n v="10035"/>
    <x v="3"/>
    <s v="OFF-BI-10000848"/>
    <x v="1"/>
    <x v="8"/>
    <s v="Angle-D Ring Binders"/>
    <n v="13.128"/>
    <n v="3"/>
    <n v="0.2"/>
    <n v="4.2665999999999986"/>
  </r>
  <r>
    <n v="2640"/>
    <x v="1292"/>
    <x v="3"/>
    <x v="492"/>
    <d v="2014-06-19T00:00:00"/>
    <s v="Standard Class"/>
    <s v="SB-20170"/>
    <s v="Sarah Bern"/>
    <x v="0"/>
    <s v="United States"/>
    <s v="New York City"/>
    <x v="15"/>
    <n v="10035"/>
    <x v="3"/>
    <s v="OFF-AR-10004691"/>
    <x v="1"/>
    <x v="6"/>
    <s v="Boston 1730 StandUp Electric Pencil Sharpener"/>
    <n v="64.14"/>
    <n v="3"/>
    <n v="0"/>
    <n v="16.676400000000001"/>
  </r>
  <r>
    <n v="2641"/>
    <x v="1292"/>
    <x v="3"/>
    <x v="492"/>
    <d v="2014-06-19T00:00:00"/>
    <s v="Standard Class"/>
    <s v="SB-20170"/>
    <s v="Sarah Bern"/>
    <x v="0"/>
    <s v="United States"/>
    <s v="New York City"/>
    <x v="15"/>
    <n v="10035"/>
    <x v="3"/>
    <s v="FUR-CH-10000595"/>
    <x v="0"/>
    <x v="1"/>
    <s v="Safco Contoured Stacking Chairs"/>
    <n v="858.24"/>
    <n v="4"/>
    <n v="0.1"/>
    <n v="143.03999999999996"/>
  </r>
  <r>
    <n v="2642"/>
    <x v="1293"/>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x v="1294"/>
    <x v="0"/>
    <x v="723"/>
    <d v="2013-12-31T00:00:00"/>
    <s v="First Class"/>
    <s v="KA-16525"/>
    <s v="Kelly Andreada"/>
    <x v="0"/>
    <s v="United States"/>
    <s v="Aurora"/>
    <x v="10"/>
    <n v="60505"/>
    <x v="2"/>
    <s v="OFF-PA-10001289"/>
    <x v="1"/>
    <x v="10"/>
    <s v="White Computer Printout Paper by Universal"/>
    <n v="186.048"/>
    <n v="6"/>
    <n v="0.2"/>
    <n v="67.442399999999992"/>
  </r>
  <r>
    <n v="2644"/>
    <x v="1295"/>
    <x v="0"/>
    <x v="764"/>
    <d v="2013-04-22T00:00:00"/>
    <s v="Second Class"/>
    <s v="BF-11170"/>
    <s v="Ben Ferrer"/>
    <x v="2"/>
    <s v="United States"/>
    <s v="Raleigh"/>
    <x v="3"/>
    <n v="27604"/>
    <x v="0"/>
    <s v="TEC-PH-10003092"/>
    <x v="2"/>
    <x v="7"/>
    <s v="Motorola L804"/>
    <n v="36.792000000000002"/>
    <n v="1"/>
    <n v="0.2"/>
    <n v="4.1390999999999991"/>
  </r>
  <r>
    <n v="2645"/>
    <x v="1295"/>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x v="1296"/>
    <x v="2"/>
    <x v="557"/>
    <d v="2011-09-12T00:00:00"/>
    <s v="Second Class"/>
    <s v="TB-21400"/>
    <s v="Tom Boeckenhauer"/>
    <x v="0"/>
    <s v="United States"/>
    <s v="Tulsa"/>
    <x v="26"/>
    <n v="74133"/>
    <x v="2"/>
    <s v="FUR-FU-10004270"/>
    <x v="0"/>
    <x v="5"/>
    <s v="Executive Impressions 13&quot; Clairmont Wall Clock"/>
    <n v="57.69"/>
    <n v="3"/>
    <n v="0"/>
    <n v="23.652900000000002"/>
  </r>
  <r>
    <n v="2647"/>
    <x v="1296"/>
    <x v="2"/>
    <x v="557"/>
    <d v="2011-09-12T00:00:00"/>
    <s v="Second Class"/>
    <s v="TB-21400"/>
    <s v="Tom Boeckenhauer"/>
    <x v="0"/>
    <s v="United States"/>
    <s v="Tulsa"/>
    <x v="26"/>
    <n v="74133"/>
    <x v="2"/>
    <s v="OFF-BI-10000948"/>
    <x v="1"/>
    <x v="8"/>
    <s v="GBC Laser Imprintable Binding System Covers, Desert Sand"/>
    <n v="42.81"/>
    <n v="3"/>
    <n v="0"/>
    <n v="20.120699999999999"/>
  </r>
  <r>
    <n v="2648"/>
    <x v="1296"/>
    <x v="2"/>
    <x v="557"/>
    <d v="2011-09-12T00:00:00"/>
    <s v="Second Class"/>
    <s v="TB-21400"/>
    <s v="Tom Boeckenhauer"/>
    <x v="0"/>
    <s v="United States"/>
    <s v="Tulsa"/>
    <x v="26"/>
    <n v="74133"/>
    <x v="2"/>
    <s v="OFF-PA-10000223"/>
    <x v="1"/>
    <x v="10"/>
    <s v="Xerox 2000"/>
    <n v="12.96"/>
    <n v="2"/>
    <n v="0"/>
    <n v="6.2208000000000006"/>
  </r>
  <r>
    <n v="2649"/>
    <x v="1296"/>
    <x v="2"/>
    <x v="557"/>
    <d v="2011-09-12T00:00:00"/>
    <s v="Second Class"/>
    <s v="TB-21400"/>
    <s v="Tom Boeckenhauer"/>
    <x v="0"/>
    <s v="United States"/>
    <s v="Tulsa"/>
    <x v="26"/>
    <n v="74133"/>
    <x v="2"/>
    <s v="FUR-FU-10004665"/>
    <x v="0"/>
    <x v="5"/>
    <s v="3M Polarizing Task Lamp with Clamp Arm, Light Gray"/>
    <n v="821.87999999999988"/>
    <n v="6"/>
    <n v="0"/>
    <n v="213.68880000000001"/>
  </r>
  <r>
    <n v="2650"/>
    <x v="1296"/>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x v="1297"/>
    <x v="0"/>
    <x v="182"/>
    <d v="2013-10-02T00:00:00"/>
    <s v="Standard Class"/>
    <s v="SH-19975"/>
    <s v="Sally Hughsby"/>
    <x v="1"/>
    <s v="United States"/>
    <s v="Hesperia"/>
    <x v="1"/>
    <n v="92345"/>
    <x v="1"/>
    <s v="FUR-BO-10004467"/>
    <x v="0"/>
    <x v="0"/>
    <s v="Bestar Classic Bookcase"/>
    <n v="424.95749999999992"/>
    <n v="5"/>
    <n v="0.15"/>
    <n v="19.997999999999976"/>
  </r>
  <r>
    <n v="2652"/>
    <x v="1298"/>
    <x v="3"/>
    <x v="697"/>
    <d v="2014-09-22T00:00:00"/>
    <s v="Second Class"/>
    <s v="AS-10225"/>
    <s v="Alan Schoenberger"/>
    <x v="1"/>
    <s v="United States"/>
    <s v="Provo"/>
    <x v="7"/>
    <n v="84604"/>
    <x v="1"/>
    <s v="OFF-BI-10000829"/>
    <x v="1"/>
    <x v="8"/>
    <s v="Avery Non-Stick Binders"/>
    <n v="10.776000000000002"/>
    <n v="3"/>
    <n v="0.2"/>
    <n v="3.5021999999999989"/>
  </r>
  <r>
    <n v="2653"/>
    <x v="1298"/>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x v="1298"/>
    <x v="3"/>
    <x v="697"/>
    <d v="2014-09-22T00:00:00"/>
    <s v="Second Class"/>
    <s v="AS-10225"/>
    <s v="Alan Schoenberger"/>
    <x v="1"/>
    <s v="United States"/>
    <s v="Provo"/>
    <x v="7"/>
    <n v="84604"/>
    <x v="1"/>
    <s v="OFF-PA-10000062"/>
    <x v="1"/>
    <x v="10"/>
    <s v="Green Bar Computer Printout Paper"/>
    <n v="164.88"/>
    <n v="3"/>
    <n v="0"/>
    <n v="80.791200000000003"/>
  </r>
  <r>
    <n v="2655"/>
    <x v="1298"/>
    <x v="3"/>
    <x v="697"/>
    <d v="2014-09-22T00:00:00"/>
    <s v="Second Class"/>
    <s v="AS-10225"/>
    <s v="Alan Schoenberger"/>
    <x v="1"/>
    <s v="United States"/>
    <s v="Provo"/>
    <x v="7"/>
    <n v="84604"/>
    <x v="1"/>
    <s v="FUR-BO-10003404"/>
    <x v="0"/>
    <x v="0"/>
    <s v="Global Adaptabilites Bookcase, Cherry/Storm Gray Finish"/>
    <n v="1292.94"/>
    <n v="3"/>
    <n v="0"/>
    <n v="77.576399999999921"/>
  </r>
  <r>
    <n v="2656"/>
    <x v="1298"/>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x v="1298"/>
    <x v="3"/>
    <x v="697"/>
    <d v="2014-09-22T00:00:00"/>
    <s v="Second Class"/>
    <s v="AS-10225"/>
    <s v="Alan Schoenberger"/>
    <x v="1"/>
    <s v="United States"/>
    <s v="Provo"/>
    <x v="7"/>
    <n v="84604"/>
    <x v="1"/>
    <s v="OFF-ST-10001272"/>
    <x v="1"/>
    <x v="4"/>
    <s v="Mini 13-1/2 Capacity Data Binder Rack, Pearl"/>
    <n v="261.74"/>
    <n v="2"/>
    <n v="0"/>
    <n v="65.435000000000002"/>
  </r>
  <r>
    <n v="2658"/>
    <x v="1298"/>
    <x v="3"/>
    <x v="697"/>
    <d v="2014-09-22T00:00:00"/>
    <s v="Second Class"/>
    <s v="AS-10225"/>
    <s v="Alan Schoenberger"/>
    <x v="1"/>
    <s v="United States"/>
    <s v="Provo"/>
    <x v="7"/>
    <n v="84604"/>
    <x v="1"/>
    <s v="OFF-LA-10001175"/>
    <x v="1"/>
    <x v="2"/>
    <s v="Avery 514"/>
    <n v="14.399999999999999"/>
    <n v="5"/>
    <n v="0"/>
    <n v="7.056"/>
  </r>
  <r>
    <n v="2659"/>
    <x v="1299"/>
    <x v="0"/>
    <x v="765"/>
    <d v="2013-08-21T00:00:00"/>
    <s v="Standard Class"/>
    <s v="PK-19075"/>
    <s v="Pete Kriz"/>
    <x v="0"/>
    <s v="United States"/>
    <s v="San Francisco"/>
    <x v="1"/>
    <n v="94110"/>
    <x v="1"/>
    <s v="OFF-EN-10004030"/>
    <x v="1"/>
    <x v="12"/>
    <s v="Convenience Packs of Business Envelopes"/>
    <n v="10.86"/>
    <n v="3"/>
    <n v="0"/>
    <n v="5.1042000000000005"/>
  </r>
  <r>
    <n v="2660"/>
    <x v="1300"/>
    <x v="1"/>
    <x v="100"/>
    <d v="2012-12-28T00:00:00"/>
    <s v="Standard Class"/>
    <s v="HR-14830"/>
    <s v="Harold Ryan"/>
    <x v="1"/>
    <s v="United States"/>
    <s v="Gilbert"/>
    <x v="16"/>
    <n v="85234"/>
    <x v="1"/>
    <s v="FUR-CH-10004287"/>
    <x v="0"/>
    <x v="1"/>
    <s v="SAFCO Arco Folding Chair"/>
    <n v="883.84"/>
    <n v="4"/>
    <n v="0.2"/>
    <n v="99.431999999999931"/>
  </r>
  <r>
    <n v="2661"/>
    <x v="1301"/>
    <x v="3"/>
    <x v="354"/>
    <d v="2014-12-03T00:00:00"/>
    <s v="Standard Class"/>
    <s v="DG-13300"/>
    <s v="Deirdre Greer"/>
    <x v="1"/>
    <s v="United States"/>
    <s v="New York City"/>
    <x v="15"/>
    <n v="10035"/>
    <x v="3"/>
    <s v="TEC-PH-10002834"/>
    <x v="2"/>
    <x v="7"/>
    <s v="Google Nexus 5"/>
    <n v="1979.89"/>
    <n v="11"/>
    <n v="0"/>
    <n v="494.97250000000003"/>
  </r>
  <r>
    <n v="2662"/>
    <x v="1301"/>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x v="1302"/>
    <x v="3"/>
    <x v="349"/>
    <d v="2014-04-16T00:00:00"/>
    <s v="First Class"/>
    <s v="CL-12700"/>
    <s v="Craig Leslie"/>
    <x v="2"/>
    <s v="United States"/>
    <s v="Springfield"/>
    <x v="25"/>
    <n v="65807"/>
    <x v="2"/>
    <s v="OFF-BI-10003460"/>
    <x v="1"/>
    <x v="8"/>
    <s v="Acco 3-Hole Punch"/>
    <n v="8.76"/>
    <n v="2"/>
    <n v="0"/>
    <n v="4.2047999999999996"/>
  </r>
  <r>
    <n v="2664"/>
    <x v="1303"/>
    <x v="0"/>
    <x v="766"/>
    <d v="2013-05-05T00:00:00"/>
    <s v="First Class"/>
    <s v="HF-14995"/>
    <s v="Herbert Flentye"/>
    <x v="0"/>
    <s v="United States"/>
    <s v="Memphis"/>
    <x v="18"/>
    <n v="38109"/>
    <x v="0"/>
    <s v="OFF-LA-10001569"/>
    <x v="1"/>
    <x v="2"/>
    <s v="Avery 499"/>
    <n v="3.9840000000000004"/>
    <n v="1"/>
    <n v="0.2"/>
    <n v="1.2948"/>
  </r>
  <r>
    <n v="2665"/>
    <x v="1303"/>
    <x v="0"/>
    <x v="766"/>
    <d v="2013-05-05T00:00:00"/>
    <s v="First Class"/>
    <s v="HF-14995"/>
    <s v="Herbert Flentye"/>
    <x v="0"/>
    <s v="United States"/>
    <s v="Memphis"/>
    <x v="18"/>
    <n v="38109"/>
    <x v="0"/>
    <s v="FUR-TA-10004534"/>
    <x v="0"/>
    <x v="3"/>
    <s v="Bevis 44 x 96 Conference Tables"/>
    <n v="370.62"/>
    <n v="3"/>
    <n v="0.4"/>
    <n v="-142.07100000000008"/>
  </r>
  <r>
    <n v="2666"/>
    <x v="1303"/>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x v="1304"/>
    <x v="0"/>
    <x v="393"/>
    <d v="2013-10-02T00:00:00"/>
    <s v="Same Day"/>
    <s v="HG-15025"/>
    <s v="Hunter Glantz"/>
    <x v="0"/>
    <s v="United States"/>
    <s v="Amarillo"/>
    <x v="5"/>
    <n v="79109"/>
    <x v="2"/>
    <s v="TEC-AC-10003832"/>
    <x v="2"/>
    <x v="11"/>
    <s v="Imation 16GB Mini TravelDrive USB 2.0 Flash Drive"/>
    <n v="79.512000000000015"/>
    <n v="3"/>
    <n v="0.2"/>
    <n v="20.8719"/>
  </r>
  <r>
    <n v="2668"/>
    <x v="1304"/>
    <x v="0"/>
    <x v="393"/>
    <d v="2013-10-02T00:00:00"/>
    <s v="Same Day"/>
    <s v="HG-15025"/>
    <s v="Hunter Glantz"/>
    <x v="0"/>
    <s v="United States"/>
    <s v="Amarillo"/>
    <x v="5"/>
    <n v="79109"/>
    <x v="2"/>
    <s v="OFF-PA-10000474"/>
    <x v="1"/>
    <x v="10"/>
    <s v="Staples"/>
    <n v="28.352"/>
    <n v="1"/>
    <n v="0.2"/>
    <n v="9.568799999999996"/>
  </r>
  <r>
    <n v="2669"/>
    <x v="1305"/>
    <x v="1"/>
    <x v="767"/>
    <d v="2012-08-30T00:00:00"/>
    <s v="Standard Class"/>
    <s v="NL-18310"/>
    <s v="Nancy Lomonaco"/>
    <x v="2"/>
    <s v="United States"/>
    <s v="Los Angeles"/>
    <x v="1"/>
    <n v="90045"/>
    <x v="1"/>
    <s v="FUR-CH-10002774"/>
    <x v="0"/>
    <x v="1"/>
    <s v="Global Deluxe Stacking Chair, Gray"/>
    <n v="40.783999999999999"/>
    <n v="1"/>
    <n v="0.2"/>
    <n v="4.5881999999999987"/>
  </r>
  <r>
    <n v="2670"/>
    <x v="1305"/>
    <x v="1"/>
    <x v="767"/>
    <d v="2012-08-30T00:00:00"/>
    <s v="Standard Class"/>
    <s v="NL-18310"/>
    <s v="Nancy Lomonaco"/>
    <x v="2"/>
    <s v="United States"/>
    <s v="Los Angeles"/>
    <x v="1"/>
    <n v="90045"/>
    <x v="1"/>
    <s v="OFF-AP-10002765"/>
    <x v="1"/>
    <x v="9"/>
    <s v="Fellowes Advanced Computer Series Surge Protectors"/>
    <n v="105.96"/>
    <n v="4"/>
    <n v="0"/>
    <n v="29.668800000000005"/>
  </r>
  <r>
    <n v="2671"/>
    <x v="1306"/>
    <x v="2"/>
    <x v="340"/>
    <d v="2011-09-12T00:00:00"/>
    <s v="Second Class"/>
    <s v="RR-19525"/>
    <s v="Rick Reed"/>
    <x v="1"/>
    <s v="United States"/>
    <s v="Lowell"/>
    <x v="31"/>
    <n v="1852"/>
    <x v="3"/>
    <s v="OFF-PA-10001144"/>
    <x v="1"/>
    <x v="10"/>
    <s v="Xerox 1913"/>
    <n v="166.44"/>
    <n v="3"/>
    <n v="0"/>
    <n v="79.891199999999998"/>
  </r>
  <r>
    <n v="2672"/>
    <x v="1306"/>
    <x v="2"/>
    <x v="340"/>
    <d v="2011-09-12T00:00:00"/>
    <s v="Second Class"/>
    <s v="RR-19525"/>
    <s v="Rick Reed"/>
    <x v="1"/>
    <s v="United States"/>
    <s v="Lowell"/>
    <x v="31"/>
    <n v="1852"/>
    <x v="3"/>
    <s v="FUR-CH-10003761"/>
    <x v="0"/>
    <x v="1"/>
    <s v="Global Italian Leather Office Chair"/>
    <n v="785.87999999999988"/>
    <n v="6"/>
    <n v="0"/>
    <n v="212.18759999999997"/>
  </r>
  <r>
    <n v="2673"/>
    <x v="1306"/>
    <x v="2"/>
    <x v="340"/>
    <d v="2011-09-12T00:00:00"/>
    <s v="Second Class"/>
    <s v="RR-19525"/>
    <s v="Rick Reed"/>
    <x v="1"/>
    <s v="United States"/>
    <s v="Lowell"/>
    <x v="31"/>
    <n v="1852"/>
    <x v="3"/>
    <s v="OFF-PA-10004665"/>
    <x v="1"/>
    <x v="10"/>
    <s v="Advantus Motivational Note Cards"/>
    <n v="26.2"/>
    <n v="2"/>
    <n v="0"/>
    <n v="12.837999999999999"/>
  </r>
  <r>
    <n v="2674"/>
    <x v="1306"/>
    <x v="2"/>
    <x v="340"/>
    <d v="2011-09-12T00:00:00"/>
    <s v="Second Class"/>
    <s v="RR-19525"/>
    <s v="Rick Reed"/>
    <x v="1"/>
    <s v="United States"/>
    <s v="Lowell"/>
    <x v="31"/>
    <n v="1852"/>
    <x v="3"/>
    <s v="OFF-ST-10000078"/>
    <x v="1"/>
    <x v="4"/>
    <s v="Tennsco 6- and 18-Compartment Lockers"/>
    <n v="1325.8500000000001"/>
    <n v="5"/>
    <n v="0"/>
    <n v="238.65299999999991"/>
  </r>
  <r>
    <n v="2675"/>
    <x v="1307"/>
    <x v="3"/>
    <x v="734"/>
    <d v="2014-12-04T00:00:00"/>
    <s v="Same Day"/>
    <s v="TC-21295"/>
    <s v="Toby Carlisle"/>
    <x v="0"/>
    <s v="United States"/>
    <s v="San Diego"/>
    <x v="1"/>
    <n v="92024"/>
    <x v="1"/>
    <s v="OFF-PA-10000357"/>
    <x v="1"/>
    <x v="10"/>
    <s v="Xerox 1888"/>
    <n v="166.44"/>
    <n v="3"/>
    <n v="0"/>
    <n v="79.891199999999998"/>
  </r>
  <r>
    <n v="2676"/>
    <x v="1308"/>
    <x v="3"/>
    <x v="344"/>
    <d v="2014-12-03T00:00:00"/>
    <s v="Standard Class"/>
    <s v="DB-13615"/>
    <s v="Doug Bickford"/>
    <x v="0"/>
    <s v="United States"/>
    <s v="Asheville"/>
    <x v="3"/>
    <n v="28806"/>
    <x v="0"/>
    <s v="OFF-AR-10000422"/>
    <x v="1"/>
    <x v="6"/>
    <s v="Pencil and Crayon Sharpener"/>
    <n v="8.76"/>
    <n v="5"/>
    <n v="0.2"/>
    <n v="0.76649999999999974"/>
  </r>
  <r>
    <n v="2677"/>
    <x v="1308"/>
    <x v="3"/>
    <x v="344"/>
    <d v="2014-12-03T00:00:00"/>
    <s v="Standard Class"/>
    <s v="DB-13615"/>
    <s v="Doug Bickford"/>
    <x v="0"/>
    <s v="United States"/>
    <s v="Asheville"/>
    <x v="3"/>
    <n v="28806"/>
    <x v="0"/>
    <s v="OFF-AP-10001205"/>
    <x v="1"/>
    <x v="9"/>
    <s v="Belkin 5 Outlet SurgeMaster Power Centers"/>
    <n v="43.584000000000003"/>
    <n v="1"/>
    <n v="0.2"/>
    <n v="4.3584000000000032"/>
  </r>
  <r>
    <n v="2678"/>
    <x v="1309"/>
    <x v="2"/>
    <x v="261"/>
    <d v="2011-06-21T00:00:00"/>
    <s v="Same Day"/>
    <s v="SV-20785"/>
    <s v="Stewart Visinsky"/>
    <x v="0"/>
    <s v="United States"/>
    <s v="Pueblo"/>
    <x v="22"/>
    <n v="81001"/>
    <x v="1"/>
    <s v="OFF-BI-10001116"/>
    <x v="1"/>
    <x v="8"/>
    <s v="Wilson Jones 1&quot; Hanging DublLock Ring Binders"/>
    <n v="11.088000000000003"/>
    <n v="7"/>
    <n v="0.7"/>
    <n v="-8.1311999999999998"/>
  </r>
  <r>
    <n v="2679"/>
    <x v="1309"/>
    <x v="2"/>
    <x v="261"/>
    <d v="2011-06-21T00:00:00"/>
    <s v="Same Day"/>
    <s v="SV-20785"/>
    <s v="Stewart Visinsky"/>
    <x v="0"/>
    <s v="United States"/>
    <s v="Pueblo"/>
    <x v="22"/>
    <n v="81001"/>
    <x v="1"/>
    <s v="OFF-BI-10002931"/>
    <x v="1"/>
    <x v="8"/>
    <s v="Avery Trapezoid Extra Heavy Duty 4&quot; Binders"/>
    <n v="25.164000000000001"/>
    <n v="2"/>
    <n v="0.7"/>
    <n v="-16.775999999999996"/>
  </r>
  <r>
    <n v="2680"/>
    <x v="1310"/>
    <x v="3"/>
    <x v="276"/>
    <d v="2014-01-28T00:00:00"/>
    <s v="Standard Class"/>
    <s v="MH-18115"/>
    <s v="Mick Hernandez"/>
    <x v="2"/>
    <s v="United States"/>
    <s v="Jackson"/>
    <x v="12"/>
    <n v="49201"/>
    <x v="2"/>
    <s v="OFF-BI-10000546"/>
    <x v="1"/>
    <x v="8"/>
    <s v="Avery Durable Binders"/>
    <n v="14.399999999999999"/>
    <n v="5"/>
    <n v="0"/>
    <n v="7.056"/>
  </r>
  <r>
    <n v="2681"/>
    <x v="1310"/>
    <x v="3"/>
    <x v="276"/>
    <d v="2014-01-28T00:00:00"/>
    <s v="Standard Class"/>
    <s v="MH-18115"/>
    <s v="Mick Hernandez"/>
    <x v="2"/>
    <s v="United States"/>
    <s v="Jackson"/>
    <x v="12"/>
    <n v="49201"/>
    <x v="2"/>
    <s v="TEC-AC-10002049"/>
    <x v="2"/>
    <x v="11"/>
    <s v="Logitech G19 Programmable Gaming Keyboard"/>
    <n v="619.94999999999993"/>
    <n v="5"/>
    <n v="0"/>
    <n v="111.59099999999995"/>
  </r>
  <r>
    <n v="2682"/>
    <x v="1310"/>
    <x v="3"/>
    <x v="276"/>
    <d v="2014-01-28T00:00:00"/>
    <s v="Standard Class"/>
    <s v="MH-18115"/>
    <s v="Mick Hernandez"/>
    <x v="2"/>
    <s v="United States"/>
    <s v="Jackson"/>
    <x v="12"/>
    <n v="49201"/>
    <x v="2"/>
    <s v="OFF-BI-10001196"/>
    <x v="1"/>
    <x v="8"/>
    <s v="Avery Flip-Chart Easel Binder, Black"/>
    <n v="89.52"/>
    <n v="4"/>
    <n v="0"/>
    <n v="42.074399999999997"/>
  </r>
  <r>
    <n v="2683"/>
    <x v="1310"/>
    <x v="3"/>
    <x v="276"/>
    <d v="2014-01-28T00:00:00"/>
    <s v="Standard Class"/>
    <s v="MH-18115"/>
    <s v="Mick Hernandez"/>
    <x v="2"/>
    <s v="United States"/>
    <s v="Jackson"/>
    <x v="12"/>
    <n v="49201"/>
    <x v="2"/>
    <s v="TEC-MA-10002981"/>
    <x v="2"/>
    <x v="15"/>
    <s v="I.R.I.S IRISCard Anywhere 5 Card Scanner"/>
    <n v="350.97300000000007"/>
    <n v="3"/>
    <n v="0.1"/>
    <n v="152.08829999999998"/>
  </r>
  <r>
    <n v="2684"/>
    <x v="1310"/>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x v="1311"/>
    <x v="3"/>
    <x v="222"/>
    <d v="2014-07-07T00:00:00"/>
    <s v="Standard Class"/>
    <s v="CT-11995"/>
    <s v="Carol Triggs"/>
    <x v="0"/>
    <s v="United States"/>
    <s v="Los Angeles"/>
    <x v="1"/>
    <n v="90004"/>
    <x v="1"/>
    <s v="OFF-BI-10000632"/>
    <x v="1"/>
    <x v="8"/>
    <s v="Satellite Sectional Post Binders"/>
    <n v="312.55200000000002"/>
    <n v="9"/>
    <n v="0.2"/>
    <n v="101.57939999999999"/>
  </r>
  <r>
    <n v="2686"/>
    <x v="1312"/>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x v="1312"/>
    <x v="0"/>
    <x v="47"/>
    <d v="2013-09-12T00:00:00"/>
    <s v="Standard Class"/>
    <s v="KB-16315"/>
    <s v="Karl Braun"/>
    <x v="0"/>
    <s v="United States"/>
    <s v="Thomasville"/>
    <x v="3"/>
    <n v="27360"/>
    <x v="0"/>
    <s v="OFF-BI-10001031"/>
    <x v="1"/>
    <x v="8"/>
    <s v="Pressboard Data Binders by Wilson Jones"/>
    <n v="3.2040000000000002"/>
    <n v="2"/>
    <n v="0.7"/>
    <n v="-2.4563999999999995"/>
  </r>
  <r>
    <n v="2688"/>
    <x v="1313"/>
    <x v="0"/>
    <x v="578"/>
    <d v="2013-08-06T00:00:00"/>
    <s v="First Class"/>
    <s v="RA-19285"/>
    <s v="Ralph Arnett"/>
    <x v="0"/>
    <s v="United States"/>
    <s v="Peoria"/>
    <x v="10"/>
    <n v="61604"/>
    <x v="2"/>
    <s v="OFF-BI-10002003"/>
    <x v="1"/>
    <x v="8"/>
    <s v="Ibico Presentation Index for Binding Systems"/>
    <n v="3.9799999999999991"/>
    <n v="5"/>
    <n v="0.8"/>
    <n v="-6.5670000000000019"/>
  </r>
  <r>
    <n v="2689"/>
    <x v="1314"/>
    <x v="1"/>
    <x v="768"/>
    <d v="2012-11-14T00:00:00"/>
    <s v="First Class"/>
    <s v="YC-21895"/>
    <s v="Yoseph Carroll"/>
    <x v="1"/>
    <s v="United States"/>
    <s v="Los Angeles"/>
    <x v="1"/>
    <n v="90032"/>
    <x v="1"/>
    <s v="OFF-PA-10003016"/>
    <x v="1"/>
    <x v="10"/>
    <s v="Adams &quot;While You Were Out&quot; Message Pads"/>
    <n v="15.700000000000001"/>
    <n v="5"/>
    <n v="0"/>
    <n v="7.0649999999999995"/>
  </r>
  <r>
    <n v="2690"/>
    <x v="1315"/>
    <x v="2"/>
    <x v="479"/>
    <d v="2011-07-02T00:00:00"/>
    <s v="First Class"/>
    <s v="RA-19915"/>
    <s v="Russell Applegate"/>
    <x v="0"/>
    <s v="United States"/>
    <s v="Chicago"/>
    <x v="10"/>
    <n v="60653"/>
    <x v="2"/>
    <s v="OFF-AR-10004582"/>
    <x v="1"/>
    <x v="6"/>
    <s v="BIC Brite Liner Grip Highlighters"/>
    <n v="5.2480000000000002"/>
    <n v="4"/>
    <n v="0.2"/>
    <n v="1.6399999999999995"/>
  </r>
  <r>
    <n v="2691"/>
    <x v="1316"/>
    <x v="3"/>
    <x v="769"/>
    <d v="2014-12-09T00:00:00"/>
    <s v="Standard Class"/>
    <s v="CM-12160"/>
    <s v="Charles McCrossin"/>
    <x v="0"/>
    <s v="United States"/>
    <s v="Philadelphia"/>
    <x v="9"/>
    <n v="19134"/>
    <x v="3"/>
    <s v="OFF-BI-10004364"/>
    <x v="1"/>
    <x v="8"/>
    <s v="Storex Dura Pro Binders"/>
    <n v="5.3460000000000019"/>
    <n v="3"/>
    <n v="0.7"/>
    <n v="-4.4550000000000001"/>
  </r>
  <r>
    <n v="2692"/>
    <x v="1317"/>
    <x v="0"/>
    <x v="770"/>
    <d v="2013-09-03T00:00:00"/>
    <s v="Standard Class"/>
    <s v="CS-12130"/>
    <s v="Chad Sievert"/>
    <x v="0"/>
    <s v="United States"/>
    <s v="Englewood"/>
    <x v="22"/>
    <n v="80112"/>
    <x v="1"/>
    <s v="OFF-PA-10002246"/>
    <x v="1"/>
    <x v="10"/>
    <s v="Wirebound Four 2-3/4 x 5 Forms per Page, 400 Sets per Book"/>
    <n v="15.48"/>
    <n v="3"/>
    <n v="0.2"/>
    <n v="5.6115000000000004"/>
  </r>
  <r>
    <n v="2693"/>
    <x v="1317"/>
    <x v="0"/>
    <x v="770"/>
    <d v="2013-09-03T00:00:00"/>
    <s v="Standard Class"/>
    <s v="CS-12130"/>
    <s v="Chad Sievert"/>
    <x v="0"/>
    <s v="United States"/>
    <s v="Englewood"/>
    <x v="22"/>
    <n v="80112"/>
    <x v="1"/>
    <s v="TEC-PH-10002890"/>
    <x v="2"/>
    <x v="7"/>
    <s v="AT&amp;T 17929 Lendline Telephone"/>
    <n v="108.57599999999999"/>
    <n v="3"/>
    <n v="0.2"/>
    <n v="8.1432000000000002"/>
  </r>
  <r>
    <n v="2694"/>
    <x v="1318"/>
    <x v="0"/>
    <x v="115"/>
    <d v="2013-01-28T00:00:00"/>
    <s v="Standard Class"/>
    <s v="AJ-10795"/>
    <s v="Anthony Johnson"/>
    <x v="1"/>
    <s v="United States"/>
    <s v="Seattle"/>
    <x v="4"/>
    <n v="98115"/>
    <x v="1"/>
    <s v="FUR-FU-10001475"/>
    <x v="0"/>
    <x v="5"/>
    <s v="Contract Clock, 14&quot;, Brown"/>
    <n v="109.9"/>
    <n v="5"/>
    <n v="0"/>
    <n v="37.366"/>
  </r>
  <r>
    <n v="2695"/>
    <x v="1319"/>
    <x v="2"/>
    <x v="771"/>
    <d v="2011-10-20T00:00:00"/>
    <s v="Standard Class"/>
    <s v="DL-12865"/>
    <s v="Dan Lawera"/>
    <x v="0"/>
    <s v="United States"/>
    <s v="Hialeah"/>
    <x v="2"/>
    <n v="33012"/>
    <x v="0"/>
    <s v="FUR-FU-10004270"/>
    <x v="0"/>
    <x v="5"/>
    <s v="Executive Impressions 13&quot; Clairmont Wall Clock"/>
    <n v="15.384"/>
    <n v="1"/>
    <n v="0.2"/>
    <n v="4.0383000000000013"/>
  </r>
  <r>
    <n v="2696"/>
    <x v="1320"/>
    <x v="0"/>
    <x v="569"/>
    <d v="2013-02-09T00:00:00"/>
    <s v="First Class"/>
    <s v="BE-11410"/>
    <s v="Bobby Elias"/>
    <x v="0"/>
    <s v="United States"/>
    <s v="Lancaster"/>
    <x v="24"/>
    <n v="43130"/>
    <x v="3"/>
    <s v="OFF-PA-10003465"/>
    <x v="1"/>
    <x v="10"/>
    <s v="Xerox 1912"/>
    <n v="30.352"/>
    <n v="2"/>
    <n v="0.2"/>
    <n v="10.623199999999997"/>
  </r>
  <r>
    <n v="2697"/>
    <x v="1321"/>
    <x v="2"/>
    <x v="772"/>
    <d v="2011-03-23T00:00:00"/>
    <s v="Standard Class"/>
    <s v="SM-20320"/>
    <s v="Sean Miller"/>
    <x v="2"/>
    <s v="United States"/>
    <s v="Jacksonville"/>
    <x v="2"/>
    <n v="32216"/>
    <x v="0"/>
    <s v="TEC-MA-10003626"/>
    <x v="2"/>
    <x v="15"/>
    <s v="Hewlett-Packard Deskjet 6540 Color Inkjet Printer"/>
    <n v="821.3"/>
    <n v="4"/>
    <n v="0.5"/>
    <n v="-16.426000000000045"/>
  </r>
  <r>
    <n v="2698"/>
    <x v="1321"/>
    <x v="2"/>
    <x v="772"/>
    <d v="2011-03-23T00:00:00"/>
    <s v="Standard Class"/>
    <s v="SM-20320"/>
    <s v="Sean Miller"/>
    <x v="2"/>
    <s v="United States"/>
    <s v="Jacksonville"/>
    <x v="2"/>
    <n v="32216"/>
    <x v="0"/>
    <s v="TEC-MA-10002412"/>
    <x v="2"/>
    <x v="15"/>
    <s v="Cisco TelePresence System EX90 Videoconferencing Unit"/>
    <n v="22638.48"/>
    <n v="6"/>
    <n v="0.5"/>
    <n v="-1811.0784000000021"/>
  </r>
  <r>
    <n v="2699"/>
    <x v="1321"/>
    <x v="2"/>
    <x v="772"/>
    <d v="2011-03-23T00:00:00"/>
    <s v="Standard Class"/>
    <s v="SM-20320"/>
    <s v="Sean Miller"/>
    <x v="2"/>
    <s v="United States"/>
    <s v="Jacksonville"/>
    <x v="2"/>
    <n v="32216"/>
    <x v="0"/>
    <s v="OFF-PA-10001804"/>
    <x v="1"/>
    <x v="10"/>
    <s v="Xerox 195"/>
    <n v="21.376000000000001"/>
    <n v="4"/>
    <n v="0.2"/>
    <n v="7.4815999999999994"/>
  </r>
  <r>
    <n v="2700"/>
    <x v="1321"/>
    <x v="2"/>
    <x v="772"/>
    <d v="2011-03-23T00:00:00"/>
    <s v="Standard Class"/>
    <s v="SM-20320"/>
    <s v="Sean Miller"/>
    <x v="2"/>
    <s v="United States"/>
    <s v="Jacksonville"/>
    <x v="2"/>
    <n v="32216"/>
    <x v="0"/>
    <s v="OFF-AR-10003183"/>
    <x v="1"/>
    <x v="6"/>
    <s v="Avery Fluorescent Highlighter Four-Color Set"/>
    <n v="8.016"/>
    <n v="3"/>
    <n v="0.2"/>
    <n v="1.0019999999999993"/>
  </r>
  <r>
    <n v="2701"/>
    <x v="1321"/>
    <x v="2"/>
    <x v="772"/>
    <d v="2011-03-23T00:00:00"/>
    <s v="Standard Class"/>
    <s v="SM-20320"/>
    <s v="Sean Miller"/>
    <x v="2"/>
    <s v="United States"/>
    <s v="Jacksonville"/>
    <x v="2"/>
    <n v="32216"/>
    <x v="0"/>
    <s v="FUR-FU-10004270"/>
    <x v="0"/>
    <x v="5"/>
    <s v="Executive Impressions 13&quot; Clairmont Wall Clock"/>
    <n v="30.768000000000001"/>
    <n v="2"/>
    <n v="0.2"/>
    <n v="8.0766000000000027"/>
  </r>
  <r>
    <n v="2702"/>
    <x v="1321"/>
    <x v="2"/>
    <x v="772"/>
    <d v="2011-03-23T00:00:00"/>
    <s v="Standard Class"/>
    <s v="SM-20320"/>
    <s v="Sean Miller"/>
    <x v="2"/>
    <s v="United States"/>
    <s v="Jacksonville"/>
    <x v="2"/>
    <n v="32216"/>
    <x v="0"/>
    <s v="OFF-FA-10003112"/>
    <x v="1"/>
    <x v="13"/>
    <s v="Staples"/>
    <n v="18.936"/>
    <n v="3"/>
    <n v="0.2"/>
    <n v="5.9174999999999986"/>
  </r>
  <r>
    <n v="2703"/>
    <x v="1321"/>
    <x v="2"/>
    <x v="772"/>
    <d v="2011-03-23T00:00:00"/>
    <s v="Standard Class"/>
    <s v="SM-20320"/>
    <s v="Sean Miller"/>
    <x v="2"/>
    <s v="United States"/>
    <s v="Jacksonville"/>
    <x v="2"/>
    <n v="32216"/>
    <x v="0"/>
    <s v="FUR-FU-10001986"/>
    <x v="0"/>
    <x v="5"/>
    <s v="Dana Fluorescent Magnifying Lamp, White, 36&quot;"/>
    <n v="122.352"/>
    <n v="3"/>
    <n v="0.2"/>
    <n v="15.29399999999999"/>
  </r>
  <r>
    <n v="2704"/>
    <x v="1322"/>
    <x v="2"/>
    <x v="773"/>
    <d v="2011-05-30T00:00:00"/>
    <s v="Standard Class"/>
    <s v="RP-19390"/>
    <s v="Resi Pölking"/>
    <x v="0"/>
    <s v="United States"/>
    <s v="Baltimore"/>
    <x v="39"/>
    <n v="21215"/>
    <x v="3"/>
    <s v="OFF-PA-10002319"/>
    <x v="1"/>
    <x v="10"/>
    <s v="Xerox 1944"/>
    <n v="116.28"/>
    <n v="3"/>
    <n v="0"/>
    <n v="56.977199999999996"/>
  </r>
  <r>
    <n v="2705"/>
    <x v="1323"/>
    <x v="3"/>
    <x v="497"/>
    <d v="2014-07-14T00:00:00"/>
    <s v="Second Class"/>
    <s v="JD-16015"/>
    <s v="Joy Daniels"/>
    <x v="0"/>
    <s v="United States"/>
    <s v="New York City"/>
    <x v="15"/>
    <n v="10009"/>
    <x v="3"/>
    <s v="TEC-AC-10002323"/>
    <x v="2"/>
    <x v="11"/>
    <s v="SanDisk Ultra 32 GB MicroSDHC Class 10 Memory Card"/>
    <n v="132.60000000000002"/>
    <n v="6"/>
    <n v="0"/>
    <n v="17.238000000000007"/>
  </r>
  <r>
    <n v="2706"/>
    <x v="1324"/>
    <x v="3"/>
    <x v="114"/>
    <d v="2014-06-22T00:00:00"/>
    <s v="Standard Class"/>
    <s v="AB-10255"/>
    <s v="Alejandro Ballentine"/>
    <x v="2"/>
    <s v="United States"/>
    <s v="Carlsbad"/>
    <x v="27"/>
    <n v="88220"/>
    <x v="1"/>
    <s v="OFF-SU-10001165"/>
    <x v="1"/>
    <x v="14"/>
    <s v="Acme Elite Stainless Steel Scissors"/>
    <n v="16.68"/>
    <n v="2"/>
    <n v="0"/>
    <n v="4.3368000000000002"/>
  </r>
  <r>
    <n v="2707"/>
    <x v="1324"/>
    <x v="3"/>
    <x v="114"/>
    <d v="2014-06-22T00:00:00"/>
    <s v="Standard Class"/>
    <s v="AB-10255"/>
    <s v="Alejandro Ballentine"/>
    <x v="2"/>
    <s v="United States"/>
    <s v="Carlsbad"/>
    <x v="27"/>
    <n v="88220"/>
    <x v="1"/>
    <s v="OFF-PA-10001246"/>
    <x v="1"/>
    <x v="10"/>
    <s v="Xerox 215"/>
    <n v="19.440000000000001"/>
    <n v="3"/>
    <n v="0"/>
    <n v="9.3312000000000008"/>
  </r>
  <r>
    <n v="2708"/>
    <x v="1324"/>
    <x v="3"/>
    <x v="114"/>
    <d v="2014-06-22T00:00:00"/>
    <s v="Standard Class"/>
    <s v="AB-10255"/>
    <s v="Alejandro Ballentine"/>
    <x v="2"/>
    <s v="United States"/>
    <s v="Carlsbad"/>
    <x v="27"/>
    <n v="88220"/>
    <x v="1"/>
    <s v="OFF-PA-10001815"/>
    <x v="1"/>
    <x v="10"/>
    <s v="Xerox 1885"/>
    <n v="192.16"/>
    <n v="4"/>
    <n v="0"/>
    <n v="92.236799999999988"/>
  </r>
  <r>
    <n v="2709"/>
    <x v="1325"/>
    <x v="1"/>
    <x v="564"/>
    <d v="2012-02-06T00:00:00"/>
    <s v="Standard Class"/>
    <s v="CC-12145"/>
    <s v="Charles Crestani"/>
    <x v="0"/>
    <s v="United States"/>
    <s v="Los Angeles"/>
    <x v="1"/>
    <n v="90049"/>
    <x v="1"/>
    <s v="FUR-FU-10001876"/>
    <x v="0"/>
    <x v="5"/>
    <s v="Computer Room Manger, 14&quot;"/>
    <n v="227.35999999999999"/>
    <n v="7"/>
    <n v="0"/>
    <n v="81.849599999999981"/>
  </r>
  <r>
    <n v="2710"/>
    <x v="1325"/>
    <x v="1"/>
    <x v="564"/>
    <d v="2012-02-06T00:00:00"/>
    <s v="Standard Class"/>
    <s v="CC-12145"/>
    <s v="Charles Crestani"/>
    <x v="0"/>
    <s v="United States"/>
    <s v="Los Angeles"/>
    <x v="1"/>
    <n v="90049"/>
    <x v="1"/>
    <s v="TEC-MA-10000488"/>
    <x v="2"/>
    <x v="15"/>
    <s v="Bady BDG101FRU Card Printer"/>
    <n v="1919.9760000000001"/>
    <n v="3"/>
    <n v="0.2"/>
    <n v="215.99729999999977"/>
  </r>
  <r>
    <n v="2711"/>
    <x v="1326"/>
    <x v="1"/>
    <x v="555"/>
    <d v="2012-12-15T00:00:00"/>
    <s v="Standard Class"/>
    <s v="GH-14425"/>
    <s v="Gary Hwang"/>
    <x v="0"/>
    <s v="United States"/>
    <s v="Jacksonville"/>
    <x v="2"/>
    <n v="32216"/>
    <x v="0"/>
    <s v="OFF-BI-10001098"/>
    <x v="1"/>
    <x v="8"/>
    <s v="Acco D-Ring Binder w/DublLock"/>
    <n v="12.828000000000001"/>
    <n v="2"/>
    <n v="0.7"/>
    <n v="-8.9795999999999978"/>
  </r>
  <r>
    <n v="2712"/>
    <x v="1327"/>
    <x v="3"/>
    <x v="449"/>
    <d v="2014-10-12T00:00:00"/>
    <s v="First Class"/>
    <s v="CP-12085"/>
    <s v="Cathy Prescott"/>
    <x v="1"/>
    <s v="United States"/>
    <s v="Lakewood"/>
    <x v="24"/>
    <n v="44107"/>
    <x v="3"/>
    <s v="FUR-FU-10003577"/>
    <x v="0"/>
    <x v="5"/>
    <s v="Nu-Dell Leatherette Frames"/>
    <n v="45.888000000000005"/>
    <n v="4"/>
    <n v="0.2"/>
    <n v="9.1775999999999982"/>
  </r>
  <r>
    <n v="2713"/>
    <x v="1328"/>
    <x v="3"/>
    <x v="570"/>
    <d v="2014-08-02T00:00:00"/>
    <s v="Second Class"/>
    <s v="GM-14440"/>
    <s v="Gary McGarr"/>
    <x v="0"/>
    <s v="United States"/>
    <s v="Troy"/>
    <x v="15"/>
    <n v="12180"/>
    <x v="3"/>
    <s v="OFF-AR-10002656"/>
    <x v="1"/>
    <x v="6"/>
    <s v="Sanford Liquid Accent Highlighters"/>
    <n v="60.12"/>
    <n v="9"/>
    <n v="0"/>
    <n v="22.244399999999995"/>
  </r>
  <r>
    <n v="2714"/>
    <x v="1329"/>
    <x v="2"/>
    <x v="573"/>
    <d v="2011-04-29T00:00:00"/>
    <s v="Standard Class"/>
    <s v="LC-16885"/>
    <s v="Lena Creighton"/>
    <x v="0"/>
    <s v="United States"/>
    <s v="Wilmington"/>
    <x v="3"/>
    <n v="28403"/>
    <x v="0"/>
    <s v="TEC-PH-10004531"/>
    <x v="2"/>
    <x v="7"/>
    <s v="AT&amp;T CL2909"/>
    <n v="302.37599999999998"/>
    <n v="3"/>
    <n v="0.2"/>
    <n v="37.796999999999997"/>
  </r>
  <r>
    <n v="2715"/>
    <x v="1330"/>
    <x v="1"/>
    <x v="494"/>
    <d v="2012-12-06T00:00:00"/>
    <s v="Standard Class"/>
    <s v="BT-11305"/>
    <s v="Beth Thompson"/>
    <x v="2"/>
    <s v="United States"/>
    <s v="Seattle"/>
    <x v="4"/>
    <n v="98105"/>
    <x v="1"/>
    <s v="OFF-AR-10003251"/>
    <x v="1"/>
    <x v="6"/>
    <s v="Prang Drawing Pencil Set"/>
    <n v="13.899999999999999"/>
    <n v="5"/>
    <n v="0"/>
    <n v="5.56"/>
  </r>
  <r>
    <n v="2716"/>
    <x v="1331"/>
    <x v="2"/>
    <x v="774"/>
    <d v="2011-12-08T00:00:00"/>
    <s v="Standard Class"/>
    <s v="CP-12085"/>
    <s v="Cathy Prescott"/>
    <x v="1"/>
    <s v="United States"/>
    <s v="New York City"/>
    <x v="15"/>
    <n v="10024"/>
    <x v="3"/>
    <s v="TEC-PH-10000673"/>
    <x v="2"/>
    <x v="7"/>
    <s v="Plantronics Voyager Pro HD - Bluetooth Headset"/>
    <n v="129.97999999999999"/>
    <n v="2"/>
    <n v="0"/>
    <n v="62.3904"/>
  </r>
  <r>
    <n v="2717"/>
    <x v="1332"/>
    <x v="3"/>
    <x v="775"/>
    <d v="2014-09-02T00:00:00"/>
    <s v="Standard Class"/>
    <s v="SC-20680"/>
    <s v="Steve Carroll"/>
    <x v="2"/>
    <s v="United States"/>
    <s v="Columbus"/>
    <x v="32"/>
    <n v="31907"/>
    <x v="0"/>
    <s v="TEC-AC-10000158"/>
    <x v="2"/>
    <x v="11"/>
    <s v="Sony 64GB Class 10 Micro SDHC R40 Memory Card"/>
    <n v="71.98"/>
    <n v="2"/>
    <n v="0"/>
    <n v="15.1158"/>
  </r>
  <r>
    <n v="2718"/>
    <x v="1333"/>
    <x v="2"/>
    <x v="557"/>
    <d v="2011-09-13T00:00:00"/>
    <s v="Standard Class"/>
    <s v="DK-13375"/>
    <s v="Dennis Kane"/>
    <x v="0"/>
    <s v="United States"/>
    <s v="New York City"/>
    <x v="15"/>
    <n v="10024"/>
    <x v="3"/>
    <s v="TEC-PH-10002075"/>
    <x v="2"/>
    <x v="7"/>
    <s v="AT&amp;T EL51110 DECT"/>
    <n v="377.96999999999997"/>
    <n v="3"/>
    <n v="0"/>
    <n v="109.61129999999999"/>
  </r>
  <r>
    <n v="2719"/>
    <x v="1334"/>
    <x v="3"/>
    <x v="202"/>
    <d v="2014-12-28T00:00:00"/>
    <s v="Standard Class"/>
    <s v="SE-20110"/>
    <s v="Sanjit Engle"/>
    <x v="0"/>
    <s v="United States"/>
    <s v="Costa Mesa"/>
    <x v="1"/>
    <n v="92627"/>
    <x v="1"/>
    <s v="OFF-ST-10004340"/>
    <x v="1"/>
    <x v="4"/>
    <s v="Fellowes Mobile File Cart, Black"/>
    <n v="124.36"/>
    <n v="2"/>
    <n v="0"/>
    <n v="33.577200000000005"/>
  </r>
  <r>
    <n v="2720"/>
    <x v="1335"/>
    <x v="2"/>
    <x v="776"/>
    <d v="2011-12-08T00:00:00"/>
    <s v="Second Class"/>
    <s v="LF-17185"/>
    <s v="Luke Foster"/>
    <x v="0"/>
    <s v="United States"/>
    <s v="Houston"/>
    <x v="5"/>
    <n v="77095"/>
    <x v="2"/>
    <s v="FUR-FU-10002759"/>
    <x v="0"/>
    <x v="5"/>
    <s v="12-1/2 Diameter Round Wall Clock"/>
    <n v="23.976000000000003"/>
    <n v="3"/>
    <n v="0.6"/>
    <n v="-14.385599999999997"/>
  </r>
  <r>
    <n v="2721"/>
    <x v="1336"/>
    <x v="2"/>
    <x v="130"/>
    <d v="2011-11-08T00:00:00"/>
    <s v="Second Class"/>
    <s v="ON-18715"/>
    <s v="Odella Nelson"/>
    <x v="1"/>
    <s v="United States"/>
    <s v="Cary"/>
    <x v="3"/>
    <n v="27511"/>
    <x v="0"/>
    <s v="OFF-FA-10000585"/>
    <x v="1"/>
    <x v="13"/>
    <s v="OIC Bulk Pack Metal Binder Clips"/>
    <n v="8.3760000000000012"/>
    <n v="3"/>
    <n v="0.2"/>
    <n v="2.7222"/>
  </r>
  <r>
    <n v="2722"/>
    <x v="1336"/>
    <x v="2"/>
    <x v="130"/>
    <d v="2011-11-08T00:00:00"/>
    <s v="Second Class"/>
    <s v="ON-18715"/>
    <s v="Odella Nelson"/>
    <x v="1"/>
    <s v="United States"/>
    <s v="Cary"/>
    <x v="3"/>
    <n v="27511"/>
    <x v="0"/>
    <s v="OFF-AP-10004859"/>
    <x v="1"/>
    <x v="9"/>
    <s v="Acco 6 Outlet Guardian Premium Surge Suppressor"/>
    <n v="58.240000000000009"/>
    <n v="5"/>
    <n v="0.2"/>
    <n v="5.0960000000000001"/>
  </r>
  <r>
    <n v="2723"/>
    <x v="1337"/>
    <x v="0"/>
    <x v="167"/>
    <d v="2013-04-20T00:00:00"/>
    <s v="Second Class"/>
    <s v="TB-21400"/>
    <s v="Tom Boeckenhauer"/>
    <x v="0"/>
    <s v="United States"/>
    <s v="Alexandria"/>
    <x v="17"/>
    <n v="22304"/>
    <x v="0"/>
    <s v="OFF-ST-10001558"/>
    <x v="1"/>
    <x v="4"/>
    <s v="Acco Perma 4000 Stacking Storage Drawers"/>
    <n v="81.199999999999989"/>
    <n v="5"/>
    <n v="0"/>
    <n v="12.18"/>
  </r>
  <r>
    <n v="2724"/>
    <x v="1338"/>
    <x v="2"/>
    <x v="777"/>
    <d v="2011-10-08T00:00:00"/>
    <s v="Standard Class"/>
    <s v="DF-13135"/>
    <s v="David Flashing"/>
    <x v="0"/>
    <s v="United States"/>
    <s v="Vallejo"/>
    <x v="1"/>
    <n v="94591"/>
    <x v="1"/>
    <s v="OFF-LA-10004689"/>
    <x v="1"/>
    <x v="2"/>
    <s v="Avery 512"/>
    <n v="14.450000000000001"/>
    <n v="5"/>
    <n v="0"/>
    <n v="6.7915000000000001"/>
  </r>
  <r>
    <n v="2725"/>
    <x v="1338"/>
    <x v="2"/>
    <x v="777"/>
    <d v="2011-10-08T00:00:00"/>
    <s v="Standard Class"/>
    <s v="DF-13135"/>
    <s v="David Flashing"/>
    <x v="0"/>
    <s v="United States"/>
    <s v="Vallejo"/>
    <x v="1"/>
    <n v="94591"/>
    <x v="1"/>
    <s v="OFF-BI-10002867"/>
    <x v="1"/>
    <x v="8"/>
    <s v="GBC Recycled Regency Composition Covers"/>
    <n v="95.64800000000001"/>
    <n v="2"/>
    <n v="0.2"/>
    <n v="31.085599999999989"/>
  </r>
  <r>
    <n v="2726"/>
    <x v="1339"/>
    <x v="3"/>
    <x v="659"/>
    <d v="2014-11-14T00:00:00"/>
    <s v="Standard Class"/>
    <s v="EP-13915"/>
    <s v="Emily Phan"/>
    <x v="0"/>
    <s v="United States"/>
    <s v="Philadelphia"/>
    <x v="9"/>
    <n v="19120"/>
    <x v="3"/>
    <s v="TEC-PH-10003811"/>
    <x v="2"/>
    <x v="7"/>
    <s v="Jabra Supreme Plus Driver Edition Headset"/>
    <n v="359.97"/>
    <n v="5"/>
    <n v="0.4"/>
    <n v="-71.994000000000028"/>
  </r>
  <r>
    <n v="2727"/>
    <x v="1339"/>
    <x v="3"/>
    <x v="659"/>
    <d v="2014-11-14T00:00:00"/>
    <s v="Standard Class"/>
    <s v="EP-13915"/>
    <s v="Emily Phan"/>
    <x v="0"/>
    <s v="United States"/>
    <s v="Philadelphia"/>
    <x v="9"/>
    <n v="19120"/>
    <x v="3"/>
    <s v="FUR-TA-10000849"/>
    <x v="0"/>
    <x v="3"/>
    <s v="Bevis Rectangular Conference Tables"/>
    <n v="350.35199999999998"/>
    <n v="4"/>
    <n v="0.4"/>
    <n v="-140.14079999999996"/>
  </r>
  <r>
    <n v="2728"/>
    <x v="1340"/>
    <x v="3"/>
    <x v="66"/>
    <d v="2014-12-25T00:00:00"/>
    <s v="First Class"/>
    <s v="SK-19990"/>
    <s v="Sally Knutson"/>
    <x v="0"/>
    <s v="United States"/>
    <s v="Toledo"/>
    <x v="24"/>
    <n v="43615"/>
    <x v="3"/>
    <s v="OFF-BI-10000848"/>
    <x v="1"/>
    <x v="8"/>
    <s v="Angle-D Ring Binders"/>
    <n v="1.6410000000000002"/>
    <n v="1"/>
    <n v="0.7"/>
    <n v="-1.3128000000000002"/>
  </r>
  <r>
    <n v="2729"/>
    <x v="1340"/>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x v="1341"/>
    <x v="3"/>
    <x v="778"/>
    <d v="2014-02-20T00:00:00"/>
    <s v="Standard Class"/>
    <s v="FH-14350"/>
    <s v="Fred Harton"/>
    <x v="0"/>
    <s v="United States"/>
    <s v="Seattle"/>
    <x v="4"/>
    <n v="98105"/>
    <x v="1"/>
    <s v="OFF-AR-10001547"/>
    <x v="1"/>
    <x v="6"/>
    <s v="Newell 311"/>
    <n v="6.63"/>
    <n v="3"/>
    <n v="0"/>
    <n v="1.7901"/>
  </r>
  <r>
    <n v="2731"/>
    <x v="1341"/>
    <x v="3"/>
    <x v="778"/>
    <d v="2014-02-20T00:00:00"/>
    <s v="Standard Class"/>
    <s v="FH-14350"/>
    <s v="Fred Harton"/>
    <x v="0"/>
    <s v="United States"/>
    <s v="Seattle"/>
    <x v="4"/>
    <n v="98105"/>
    <x v="1"/>
    <s v="TEC-AC-10001838"/>
    <x v="2"/>
    <x v="11"/>
    <s v="Razer Tiamat Over Ear 7.1 Surround Sound PC Gaming Headset"/>
    <n v="799.96"/>
    <n v="4"/>
    <n v="0"/>
    <n v="343.98280000000005"/>
  </r>
  <r>
    <n v="2732"/>
    <x v="134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x v="1342"/>
    <x v="2"/>
    <x v="779"/>
    <d v="2011-07-06T00:00:00"/>
    <s v="Standard Class"/>
    <s v="EH-13945"/>
    <s v="Eric Hoffmann"/>
    <x v="0"/>
    <s v="United States"/>
    <s v="Plainfield"/>
    <x v="30"/>
    <n v="7060"/>
    <x v="3"/>
    <s v="TEC-PH-10002923"/>
    <x v="2"/>
    <x v="7"/>
    <s v="Logitech B530 USB Headset - headset - Full size, Binaural"/>
    <n v="73.98"/>
    <n v="2"/>
    <n v="0"/>
    <n v="19.974600000000002"/>
  </r>
  <r>
    <n v="2734"/>
    <x v="1342"/>
    <x v="2"/>
    <x v="779"/>
    <d v="2011-07-06T00:00:00"/>
    <s v="Standard Class"/>
    <s v="EH-13945"/>
    <s v="Eric Hoffmann"/>
    <x v="0"/>
    <s v="United States"/>
    <s v="Plainfield"/>
    <x v="30"/>
    <n v="7060"/>
    <x v="3"/>
    <s v="OFF-AR-10000716"/>
    <x v="1"/>
    <x v="6"/>
    <s v="DIXON Ticonderoga Erasable Checking Pencils"/>
    <n v="5.58"/>
    <n v="1"/>
    <n v="0"/>
    <n v="2.1762000000000001"/>
  </r>
  <r>
    <n v="2735"/>
    <x v="1343"/>
    <x v="1"/>
    <x v="780"/>
    <d v="2012-02-23T00:00:00"/>
    <s v="Second Class"/>
    <s v="JE-15715"/>
    <s v="Joe Elijah"/>
    <x v="0"/>
    <s v="United States"/>
    <s v="Las Cruces"/>
    <x v="27"/>
    <n v="88001"/>
    <x v="1"/>
    <s v="OFF-PA-10000249"/>
    <x v="1"/>
    <x v="10"/>
    <s v="Staples"/>
    <n v="49.12"/>
    <n v="4"/>
    <n v="0"/>
    <n v="23.086399999999998"/>
  </r>
  <r>
    <n v="2736"/>
    <x v="1344"/>
    <x v="1"/>
    <x v="50"/>
    <d v="2012-11-19T00:00:00"/>
    <s v="Standard Class"/>
    <s v="KL-16645"/>
    <s v="Ken Lonsdale"/>
    <x v="0"/>
    <s v="United States"/>
    <s v="Newark"/>
    <x v="13"/>
    <n v="19711"/>
    <x v="3"/>
    <s v="TEC-PH-10003691"/>
    <x v="2"/>
    <x v="7"/>
    <s v="BlackBerry Q10"/>
    <n v="377.96999999999997"/>
    <n v="3"/>
    <n v="0"/>
    <n v="94.492500000000007"/>
  </r>
  <r>
    <n v="2737"/>
    <x v="1344"/>
    <x v="1"/>
    <x v="50"/>
    <d v="2012-11-19T00:00:00"/>
    <s v="Standard Class"/>
    <s v="KL-16645"/>
    <s v="Ken Lonsdale"/>
    <x v="0"/>
    <s v="United States"/>
    <s v="Newark"/>
    <x v="13"/>
    <n v="19711"/>
    <x v="3"/>
    <s v="OFF-PA-10001560"/>
    <x v="1"/>
    <x v="10"/>
    <s v="Adams Telephone Message Books, 5 1/4” x 11”"/>
    <n v="42.28"/>
    <n v="7"/>
    <n v="0"/>
    <n v="19.871600000000001"/>
  </r>
  <r>
    <n v="2738"/>
    <x v="1344"/>
    <x v="1"/>
    <x v="50"/>
    <d v="2012-11-19T00:00:00"/>
    <s v="Standard Class"/>
    <s v="KL-16645"/>
    <s v="Ken Lonsdale"/>
    <x v="0"/>
    <s v="United States"/>
    <s v="Newark"/>
    <x v="13"/>
    <n v="19711"/>
    <x v="3"/>
    <s v="FUR-BO-10004467"/>
    <x v="0"/>
    <x v="0"/>
    <s v="Bestar Classic Bookcase"/>
    <n v="299.96999999999997"/>
    <n v="3"/>
    <n v="0"/>
    <n v="56.994299999999981"/>
  </r>
  <r>
    <n v="2739"/>
    <x v="1344"/>
    <x v="1"/>
    <x v="50"/>
    <d v="2012-11-19T00:00:00"/>
    <s v="Standard Class"/>
    <s v="KL-16645"/>
    <s v="Ken Lonsdale"/>
    <x v="0"/>
    <s v="United States"/>
    <s v="Newark"/>
    <x v="13"/>
    <n v="19711"/>
    <x v="3"/>
    <s v="TEC-PH-10001819"/>
    <x v="2"/>
    <x v="7"/>
    <s v="Innergie mMini Combo Duo USB Travel Charging Kit"/>
    <n v="89.98"/>
    <n v="2"/>
    <n v="0"/>
    <n v="43.190399999999997"/>
  </r>
  <r>
    <n v="2740"/>
    <x v="1345"/>
    <x v="3"/>
    <x v="513"/>
    <d v="2014-04-19T00:00:00"/>
    <s v="First Class"/>
    <s v="EB-13750"/>
    <s v="Edward Becker"/>
    <x v="1"/>
    <s v="United States"/>
    <s v="Hoover"/>
    <x v="19"/>
    <n v="35244"/>
    <x v="0"/>
    <s v="OFF-SU-10000157"/>
    <x v="1"/>
    <x v="14"/>
    <s v="Compact Automatic Electric Letter Opener"/>
    <n v="477.24"/>
    <n v="4"/>
    <n v="0"/>
    <n v="9.5448000000000093"/>
  </r>
  <r>
    <n v="2741"/>
    <x v="1345"/>
    <x v="3"/>
    <x v="513"/>
    <d v="2014-04-19T00:00:00"/>
    <s v="First Class"/>
    <s v="EB-13750"/>
    <s v="Edward Becker"/>
    <x v="1"/>
    <s v="United States"/>
    <s v="Hoover"/>
    <x v="19"/>
    <n v="35244"/>
    <x v="0"/>
    <s v="TEC-AC-10004227"/>
    <x v="2"/>
    <x v="11"/>
    <s v="SanDisk Ultra 16 GB MicroSDHC Class 10 Memory Card"/>
    <n v="25.98"/>
    <n v="2"/>
    <n v="0"/>
    <n v="1.558799999999998"/>
  </r>
  <r>
    <n v="2742"/>
    <x v="1346"/>
    <x v="0"/>
    <x v="781"/>
    <d v="2013-02-27T00:00:00"/>
    <s v="Second Class"/>
    <s v="BD-11725"/>
    <s v="Bruce Degenhardt"/>
    <x v="0"/>
    <s v="United States"/>
    <s v="Newark"/>
    <x v="24"/>
    <n v="43055"/>
    <x v="3"/>
    <s v="OFF-EN-10003134"/>
    <x v="1"/>
    <x v="12"/>
    <s v="Staples"/>
    <n v="46.72"/>
    <n v="5"/>
    <n v="0.2"/>
    <n v="17.52"/>
  </r>
  <r>
    <n v="2743"/>
    <x v="1347"/>
    <x v="2"/>
    <x v="130"/>
    <d v="2011-11-08T00:00:00"/>
    <s v="Standard Class"/>
    <s v="MS-17530"/>
    <s v="MaryBeth Skach"/>
    <x v="0"/>
    <s v="United States"/>
    <s v="San Diego"/>
    <x v="1"/>
    <n v="92037"/>
    <x v="1"/>
    <s v="FUR-FU-10004671"/>
    <x v="0"/>
    <x v="5"/>
    <s v="Executive Impressions 12&quot; Wall Clock"/>
    <n v="35.340000000000003"/>
    <n v="2"/>
    <n v="0"/>
    <n v="13.429200000000002"/>
  </r>
  <r>
    <n v="2744"/>
    <x v="1348"/>
    <x v="1"/>
    <x v="782"/>
    <d v="2012-06-25T00:00:00"/>
    <s v="Second Class"/>
    <s v="SC-20770"/>
    <s v="Stewart Carmichael"/>
    <x v="1"/>
    <s v="United States"/>
    <s v="San Francisco"/>
    <x v="1"/>
    <n v="94122"/>
    <x v="1"/>
    <s v="FUR-FU-10002253"/>
    <x v="0"/>
    <x v="5"/>
    <s v="Howard Miller 13&quot; Diameter Pewter Finish Round Wall Clock"/>
    <n v="257.64"/>
    <n v="6"/>
    <n v="0"/>
    <n v="100.4796"/>
  </r>
  <r>
    <n v="2745"/>
    <x v="1348"/>
    <x v="1"/>
    <x v="782"/>
    <d v="2012-06-25T00:00:00"/>
    <s v="Second Class"/>
    <s v="SC-20770"/>
    <s v="Stewart Carmichael"/>
    <x v="1"/>
    <s v="United States"/>
    <s v="San Francisco"/>
    <x v="1"/>
    <n v="94122"/>
    <x v="1"/>
    <s v="TEC-PH-10002726"/>
    <x v="2"/>
    <x v="7"/>
    <s v="netTALK DUO VoIP Telephone Service"/>
    <n v="125.97600000000001"/>
    <n v="3"/>
    <n v="0.2"/>
    <n v="47.241"/>
  </r>
  <r>
    <n v="2746"/>
    <x v="1349"/>
    <x v="3"/>
    <x v="783"/>
    <d v="2014-08-12T00:00:00"/>
    <s v="Second Class"/>
    <s v="FM-14380"/>
    <s v="Fred McMath"/>
    <x v="0"/>
    <s v="United States"/>
    <s v="Jacksonville"/>
    <x v="3"/>
    <n v="28540"/>
    <x v="0"/>
    <s v="TEC-AC-10004571"/>
    <x v="2"/>
    <x v="11"/>
    <s v="Logitech G700s Rechargeable Gaming Mouse"/>
    <n v="79.992000000000004"/>
    <n v="1"/>
    <n v="0.2"/>
    <n v="21.997800000000002"/>
  </r>
  <r>
    <n v="2747"/>
    <x v="1350"/>
    <x v="2"/>
    <x v="552"/>
    <d v="2011-05-17T00:00:00"/>
    <s v="Standard Class"/>
    <s v="KT-16480"/>
    <s v="Kean Thornton"/>
    <x v="0"/>
    <s v="United States"/>
    <s v="Franklin"/>
    <x v="31"/>
    <n v="2038"/>
    <x v="3"/>
    <s v="FUR-TA-10002228"/>
    <x v="0"/>
    <x v="3"/>
    <s v="Bevis Traditional Conference Table Top, Plinth Base"/>
    <n v="700.05600000000004"/>
    <n v="3"/>
    <n v="0.3"/>
    <n v="-130.0104"/>
  </r>
  <r>
    <n v="2748"/>
    <x v="1351"/>
    <x v="1"/>
    <x v="6"/>
    <d v="2012-11-26T00:00:00"/>
    <s v="Standard Class"/>
    <s v="AP-10720"/>
    <s v="Anne Pryor"/>
    <x v="2"/>
    <s v="United States"/>
    <s v="Frisco"/>
    <x v="5"/>
    <n v="75034"/>
    <x v="2"/>
    <s v="TEC-AC-10004127"/>
    <x v="2"/>
    <x v="11"/>
    <s v="SanDisk Cruzer 8 GB USB Flash Drive"/>
    <n v="27.168000000000003"/>
    <n v="4"/>
    <n v="0.2"/>
    <n v="-1.3583999999999987"/>
  </r>
  <r>
    <n v="2749"/>
    <x v="1352"/>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x v="1353"/>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x v="1354"/>
    <x v="2"/>
    <x v="233"/>
    <d v="2011-08-11T00:00:00"/>
    <s v="Second Class"/>
    <s v="TM-21010"/>
    <s v="Tamara Manning"/>
    <x v="0"/>
    <s v="United States"/>
    <s v="Vacaville"/>
    <x v="1"/>
    <n v="95687"/>
    <x v="1"/>
    <s v="OFF-ST-10000532"/>
    <x v="1"/>
    <x v="4"/>
    <s v="Advantus Rolling Drawer Organizers"/>
    <n v="423.28"/>
    <n v="11"/>
    <n v="0"/>
    <n v="110.05279999999999"/>
  </r>
  <r>
    <n v="2752"/>
    <x v="1355"/>
    <x v="2"/>
    <x v="542"/>
    <d v="2011-05-30T00:00:00"/>
    <s v="Standard Class"/>
    <s v="HF-14995"/>
    <s v="Herbert Flentye"/>
    <x v="0"/>
    <s v="United States"/>
    <s v="Los Angeles"/>
    <x v="1"/>
    <n v="90008"/>
    <x v="1"/>
    <s v="FUR-CH-10000988"/>
    <x v="0"/>
    <x v="1"/>
    <s v="Hon Olson Stacker Stools"/>
    <n v="225.29600000000002"/>
    <n v="2"/>
    <n v="0.2"/>
    <n v="22.529599999999995"/>
  </r>
  <r>
    <n v="2753"/>
    <x v="1356"/>
    <x v="1"/>
    <x v="786"/>
    <d v="2012-04-21T00:00:00"/>
    <s v="Standard Class"/>
    <s v="GA-14515"/>
    <s v="George Ashbrook"/>
    <x v="0"/>
    <s v="United States"/>
    <s v="San Francisco"/>
    <x v="1"/>
    <n v="94122"/>
    <x v="1"/>
    <s v="OFF-AR-10003251"/>
    <x v="1"/>
    <x v="6"/>
    <s v="Prang Drawing Pencil Set"/>
    <n v="5.56"/>
    <n v="2"/>
    <n v="0"/>
    <n v="2.2239999999999998"/>
  </r>
  <r>
    <n v="2754"/>
    <x v="1356"/>
    <x v="1"/>
    <x v="786"/>
    <d v="2012-04-21T00:00:00"/>
    <s v="Standard Class"/>
    <s v="GA-14515"/>
    <s v="George Ashbrook"/>
    <x v="0"/>
    <s v="United States"/>
    <s v="San Francisco"/>
    <x v="1"/>
    <n v="94122"/>
    <x v="1"/>
    <s v="TEC-AC-10003174"/>
    <x v="2"/>
    <x v="11"/>
    <s v="Plantronics S12 Corded Telephone Headset System"/>
    <n v="323.37"/>
    <n v="3"/>
    <n v="0"/>
    <n v="129.34800000000001"/>
  </r>
  <r>
    <n v="2755"/>
    <x v="135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x v="1356"/>
    <x v="1"/>
    <x v="786"/>
    <d v="2012-04-21T00:00:00"/>
    <s v="Standard Class"/>
    <s v="GA-14515"/>
    <s v="George Ashbrook"/>
    <x v="0"/>
    <s v="United States"/>
    <s v="San Francisco"/>
    <x v="1"/>
    <n v="94122"/>
    <x v="1"/>
    <s v="OFF-AP-10002651"/>
    <x v="1"/>
    <x v="9"/>
    <s v="Hoover Upright Vacuum With Dirt Cup"/>
    <n v="1447.6499999999999"/>
    <n v="5"/>
    <n v="0"/>
    <n v="419.8184999999998"/>
  </r>
  <r>
    <n v="2757"/>
    <x v="1356"/>
    <x v="1"/>
    <x v="786"/>
    <d v="2012-04-21T00:00:00"/>
    <s v="Standard Class"/>
    <s v="GA-14515"/>
    <s v="George Ashbrook"/>
    <x v="0"/>
    <s v="United States"/>
    <s v="San Francisco"/>
    <x v="1"/>
    <n v="94122"/>
    <x v="1"/>
    <s v="OFF-PA-10001184"/>
    <x v="1"/>
    <x v="10"/>
    <s v="Xerox 1903"/>
    <n v="11.96"/>
    <n v="2"/>
    <n v="0"/>
    <n v="5.8604000000000003"/>
  </r>
  <r>
    <n v="2758"/>
    <x v="1357"/>
    <x v="0"/>
    <x v="725"/>
    <d v="2013-06-14T00:00:00"/>
    <s v="Second Class"/>
    <s v="ES-14020"/>
    <s v="Erica Smith"/>
    <x v="0"/>
    <s v="United States"/>
    <s v="New York City"/>
    <x v="15"/>
    <n v="10035"/>
    <x v="3"/>
    <s v="TEC-AC-10002402"/>
    <x v="2"/>
    <x v="11"/>
    <s v="Razer Kraken PRO Over Ear PC and Music Headset"/>
    <n v="239.96999999999997"/>
    <n v="3"/>
    <n v="0"/>
    <n v="71.990999999999985"/>
  </r>
  <r>
    <n v="2759"/>
    <x v="1358"/>
    <x v="0"/>
    <x v="21"/>
    <d v="2013-03-16T00:00:00"/>
    <s v="Standard Class"/>
    <s v="JP-16135"/>
    <s v="Julie Prescott"/>
    <x v="2"/>
    <s v="United States"/>
    <s v="Columbus"/>
    <x v="32"/>
    <n v="31907"/>
    <x v="0"/>
    <s v="FUR-FU-10004270"/>
    <x v="0"/>
    <x v="5"/>
    <s v="Executive Impressions 13&quot; Clairmont Wall Clock"/>
    <n v="76.92"/>
    <n v="4"/>
    <n v="0"/>
    <n v="31.537200000000006"/>
  </r>
  <r>
    <n v="2760"/>
    <x v="1358"/>
    <x v="0"/>
    <x v="21"/>
    <d v="2013-03-16T00:00:00"/>
    <s v="Standard Class"/>
    <s v="JP-16135"/>
    <s v="Julie Prescott"/>
    <x v="2"/>
    <s v="United States"/>
    <s v="Columbus"/>
    <x v="32"/>
    <n v="31907"/>
    <x v="0"/>
    <s v="OFF-ST-10001526"/>
    <x v="1"/>
    <x v="4"/>
    <s v="Iceberg Mobile Mega Data/Printer Cart "/>
    <n v="481.32"/>
    <n v="4"/>
    <n v="0"/>
    <n v="125.14319999999998"/>
  </r>
  <r>
    <n v="2761"/>
    <x v="1359"/>
    <x v="2"/>
    <x v="542"/>
    <d v="2011-05-29T00:00:00"/>
    <s v="First Class"/>
    <s v="Dp-13240"/>
    <s v="Dean percer"/>
    <x v="2"/>
    <s v="United States"/>
    <s v="Murray"/>
    <x v="7"/>
    <n v="84107"/>
    <x v="1"/>
    <s v="OFF-PA-10002893"/>
    <x v="1"/>
    <x v="10"/>
    <s v="Wirebound Service Call Books, 5 1/2&quot; x 4&quot;"/>
    <n v="48.4"/>
    <n v="5"/>
    <n v="0"/>
    <n v="23.231999999999999"/>
  </r>
  <r>
    <n v="2762"/>
    <x v="1360"/>
    <x v="3"/>
    <x v="386"/>
    <d v="2014-10-15T00:00:00"/>
    <s v="First Class"/>
    <s v="NK-18490"/>
    <s v="Neil Knudson"/>
    <x v="2"/>
    <s v="United States"/>
    <s v="San Francisco"/>
    <x v="1"/>
    <n v="94110"/>
    <x v="1"/>
    <s v="TEC-AC-10003709"/>
    <x v="2"/>
    <x v="11"/>
    <s v="Maxell 4.7GB DVD-R 5/Pack"/>
    <n v="0.99"/>
    <n v="1"/>
    <n v="0"/>
    <n v="0.4356000000000001"/>
  </r>
  <r>
    <n v="2763"/>
    <x v="1360"/>
    <x v="3"/>
    <x v="386"/>
    <d v="2014-10-15T00:00:00"/>
    <s v="First Class"/>
    <s v="NK-18490"/>
    <s v="Neil Knudson"/>
    <x v="2"/>
    <s v="United States"/>
    <s v="San Francisco"/>
    <x v="1"/>
    <n v="94110"/>
    <x v="1"/>
    <s v="OFF-BI-10001191"/>
    <x v="1"/>
    <x v="8"/>
    <s v="Canvas Sectional Post Binders"/>
    <n v="101.84"/>
    <n v="5"/>
    <n v="0.2"/>
    <n v="36.917000000000002"/>
  </r>
  <r>
    <n v="2764"/>
    <x v="1361"/>
    <x v="3"/>
    <x v="738"/>
    <d v="2014-06-29T00:00:00"/>
    <s v="Standard Class"/>
    <s v="PL-18925"/>
    <s v="Paul Lucas"/>
    <x v="2"/>
    <s v="United States"/>
    <s v="Philadelphia"/>
    <x v="9"/>
    <n v="19140"/>
    <x v="3"/>
    <s v="OFF-BI-10003166"/>
    <x v="1"/>
    <x v="8"/>
    <s v="GBC Plasticlear Binding Covers"/>
    <n v="10.332000000000003"/>
    <n v="3"/>
    <n v="0.7"/>
    <n v="-7.5767999999999986"/>
  </r>
  <r>
    <n v="2765"/>
    <x v="1361"/>
    <x v="3"/>
    <x v="738"/>
    <d v="2014-06-29T00:00:00"/>
    <s v="Standard Class"/>
    <s v="PL-18925"/>
    <s v="Paul Lucas"/>
    <x v="2"/>
    <s v="United States"/>
    <s v="Philadelphia"/>
    <x v="9"/>
    <n v="19140"/>
    <x v="3"/>
    <s v="OFF-BI-10003982"/>
    <x v="1"/>
    <x v="8"/>
    <s v="Wilson Jones Century Plastic Molded Ring Binders"/>
    <n v="31.155000000000005"/>
    <n v="5"/>
    <n v="0.7"/>
    <n v="-23.8855"/>
  </r>
  <r>
    <n v="2766"/>
    <x v="1361"/>
    <x v="3"/>
    <x v="738"/>
    <d v="2014-06-29T00:00:00"/>
    <s v="Standard Class"/>
    <s v="PL-18925"/>
    <s v="Paul Lucas"/>
    <x v="2"/>
    <s v="United States"/>
    <s v="Philadelphia"/>
    <x v="9"/>
    <n v="19140"/>
    <x v="3"/>
    <s v="OFF-ST-10004835"/>
    <x v="1"/>
    <x v="4"/>
    <s v="Plastic Stacking Crates &amp; Casters"/>
    <n v="8.9280000000000008"/>
    <n v="2"/>
    <n v="0.2"/>
    <n v="0.66959999999999997"/>
  </r>
  <r>
    <n v="2767"/>
    <x v="1362"/>
    <x v="3"/>
    <x v="787"/>
    <d v="2014-01-19T00:00:00"/>
    <s v="First Class"/>
    <s v="RW-19690"/>
    <s v="Robert Waldorf"/>
    <x v="0"/>
    <s v="United States"/>
    <s v="Philadelphia"/>
    <x v="9"/>
    <n v="19134"/>
    <x v="3"/>
    <s v="OFF-AP-10000159"/>
    <x v="1"/>
    <x v="9"/>
    <s v="Belkin F9M820V08 8 Outlet Surge"/>
    <n v="34.384"/>
    <n v="1"/>
    <n v="0.2"/>
    <n v="3.8681999999999945"/>
  </r>
  <r>
    <n v="2768"/>
    <x v="136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x v="1363"/>
    <x v="1"/>
    <x v="788"/>
    <d v="2012-04-07T00:00:00"/>
    <s v="Standard Class"/>
    <s v="MO-17950"/>
    <s v="Michael Oakman"/>
    <x v="0"/>
    <s v="United States"/>
    <s v="Dallas"/>
    <x v="5"/>
    <n v="75220"/>
    <x v="2"/>
    <s v="OFF-AP-10001242"/>
    <x v="1"/>
    <x v="9"/>
    <s v="APC 7 Outlet Network SurgeArrest Surge Protector"/>
    <n v="32.191999999999993"/>
    <n v="2"/>
    <n v="0.8"/>
    <n v="-80.48"/>
  </r>
  <r>
    <n v="2770"/>
    <x v="1363"/>
    <x v="1"/>
    <x v="788"/>
    <d v="2012-04-07T00:00:00"/>
    <s v="Standard Class"/>
    <s v="MO-17950"/>
    <s v="Michael Oakman"/>
    <x v="0"/>
    <s v="United States"/>
    <s v="Dallas"/>
    <x v="5"/>
    <n v="75220"/>
    <x v="2"/>
    <s v="TEC-AC-10003038"/>
    <x v="2"/>
    <x v="11"/>
    <s v="Kingston Digital DataTraveler 16GB USB 2.0"/>
    <n v="50.120000000000005"/>
    <n v="7"/>
    <n v="0.2"/>
    <n v="-0.62650000000000716"/>
  </r>
  <r>
    <n v="2771"/>
    <x v="1363"/>
    <x v="1"/>
    <x v="788"/>
    <d v="2012-04-07T00:00:00"/>
    <s v="Standard Class"/>
    <s v="MO-17950"/>
    <s v="Michael Oakman"/>
    <x v="0"/>
    <s v="United States"/>
    <s v="Dallas"/>
    <x v="5"/>
    <n v="75220"/>
    <x v="2"/>
    <s v="TEC-AC-10003289"/>
    <x v="2"/>
    <x v="11"/>
    <s v="Anker Ultra-Slim Mini Bluetooth 3.0 Wireless Keyboard"/>
    <n v="47.975999999999999"/>
    <n v="3"/>
    <n v="0.2"/>
    <n v="1.7990999999999993"/>
  </r>
  <r>
    <n v="2772"/>
    <x v="1364"/>
    <x v="0"/>
    <x v="323"/>
    <d v="2013-09-11T00:00:00"/>
    <s v="Standard Class"/>
    <s v="JJ-15445"/>
    <s v="Jennifer Jackson"/>
    <x v="0"/>
    <s v="United States"/>
    <s v="Waukesha"/>
    <x v="6"/>
    <n v="53186"/>
    <x v="2"/>
    <s v="OFF-ST-10000918"/>
    <x v="1"/>
    <x v="4"/>
    <s v="Crate-A-Files"/>
    <n v="54.5"/>
    <n v="5"/>
    <n v="0"/>
    <n v="14.169999999999998"/>
  </r>
  <r>
    <n v="2773"/>
    <x v="1365"/>
    <x v="3"/>
    <x v="389"/>
    <d v="2014-12-13T00:00:00"/>
    <s v="First Class"/>
    <s v="BT-11680"/>
    <s v="Brian Thompson"/>
    <x v="0"/>
    <s v="United States"/>
    <s v="Fort Lauderdale"/>
    <x v="2"/>
    <n v="33311"/>
    <x v="0"/>
    <s v="FUR-FU-10001940"/>
    <x v="0"/>
    <x v="5"/>
    <s v="Staples"/>
    <n v="19.103999999999999"/>
    <n v="3"/>
    <n v="0.2"/>
    <n v="5.7312000000000012"/>
  </r>
  <r>
    <n v="2774"/>
    <x v="1366"/>
    <x v="0"/>
    <x v="441"/>
    <d v="2013-11-27T00:00:00"/>
    <s v="Standard Class"/>
    <s v="RD-19585"/>
    <s v="Rob Dowd"/>
    <x v="0"/>
    <s v="United States"/>
    <s v="Detroit"/>
    <x v="12"/>
    <n v="48205"/>
    <x v="2"/>
    <s v="OFF-BI-10002852"/>
    <x v="1"/>
    <x v="8"/>
    <s v="Ibico Standard Transparent Covers"/>
    <n v="49.44"/>
    <n v="3"/>
    <n v="0"/>
    <n v="24.2256"/>
  </r>
  <r>
    <n v="2775"/>
    <x v="1367"/>
    <x v="3"/>
    <x v="343"/>
    <d v="2014-11-19T00:00:00"/>
    <s v="Standard Class"/>
    <s v="ML-17755"/>
    <s v="Max Ludwig"/>
    <x v="2"/>
    <s v="United States"/>
    <s v="Springfield"/>
    <x v="24"/>
    <n v="45503"/>
    <x v="3"/>
    <s v="OFF-PA-10004451"/>
    <x v="1"/>
    <x v="10"/>
    <s v="Xerox 222"/>
    <n v="10.368000000000002"/>
    <n v="2"/>
    <n v="0.2"/>
    <n v="3.6288"/>
  </r>
  <r>
    <n v="2776"/>
    <x v="1368"/>
    <x v="0"/>
    <x v="147"/>
    <d v="2013-10-26T00:00:00"/>
    <s v="Standard Class"/>
    <s v="JE-15745"/>
    <s v="Joel Eaton"/>
    <x v="0"/>
    <s v="United States"/>
    <s v="San Diego"/>
    <x v="1"/>
    <n v="92037"/>
    <x v="1"/>
    <s v="OFF-ST-10004804"/>
    <x v="1"/>
    <x v="4"/>
    <s v="Belkin 19&quot; Vented Equipment Shelf, Black"/>
    <n v="154.44"/>
    <n v="3"/>
    <n v="0"/>
    <n v="1.5444000000000031"/>
  </r>
  <r>
    <n v="2777"/>
    <x v="1369"/>
    <x v="1"/>
    <x v="379"/>
    <d v="2012-12-25T00:00:00"/>
    <s v="Standard Class"/>
    <s v="ER-13855"/>
    <s v="Elpida Rittenbach"/>
    <x v="1"/>
    <s v="United States"/>
    <s v="Colorado Springs"/>
    <x v="22"/>
    <n v="80906"/>
    <x v="1"/>
    <s v="OFF-AP-10003971"/>
    <x v="1"/>
    <x v="9"/>
    <s v="Belkin 6 Outlet Metallic Surge Strip"/>
    <n v="60.984000000000009"/>
    <n v="7"/>
    <n v="0.2"/>
    <n v="4.5737999999999985"/>
  </r>
  <r>
    <n v="2778"/>
    <x v="1370"/>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x v="1371"/>
    <x v="3"/>
    <x v="504"/>
    <d v="2014-05-06T00:00:00"/>
    <s v="Standard Class"/>
    <s v="SS-20140"/>
    <s v="Saphhira Shifley"/>
    <x v="1"/>
    <s v="United States"/>
    <s v="Pompano Beach"/>
    <x v="2"/>
    <n v="33068"/>
    <x v="0"/>
    <s v="FUR-FU-10001935"/>
    <x v="0"/>
    <x v="5"/>
    <s v="3M Hangers With Command Adhesive"/>
    <n v="23.680000000000003"/>
    <n v="8"/>
    <n v="0.2"/>
    <n v="6.216000000000002"/>
  </r>
  <r>
    <n v="2780"/>
    <x v="1371"/>
    <x v="3"/>
    <x v="504"/>
    <d v="2014-05-06T00:00:00"/>
    <s v="Standard Class"/>
    <s v="SS-20140"/>
    <s v="Saphhira Shifley"/>
    <x v="1"/>
    <s v="United States"/>
    <s v="Pompano Beach"/>
    <x v="2"/>
    <n v="33068"/>
    <x v="0"/>
    <s v="TEC-AC-10003433"/>
    <x v="2"/>
    <x v="11"/>
    <s v="Maxell 4.7GB DVD+R 5/Pack"/>
    <n v="2.3760000000000003"/>
    <n v="3"/>
    <n v="0.2"/>
    <n v="0.74249999999999994"/>
  </r>
  <r>
    <n v="2781"/>
    <x v="1372"/>
    <x v="3"/>
    <x v="636"/>
    <d v="2014-05-09T00:00:00"/>
    <s v="First Class"/>
    <s v="TC-21295"/>
    <s v="Toby Carlisle"/>
    <x v="0"/>
    <s v="United States"/>
    <s v="New York City"/>
    <x v="15"/>
    <n v="10035"/>
    <x v="3"/>
    <s v="OFF-LA-10004544"/>
    <x v="1"/>
    <x v="2"/>
    <s v="Avery 505"/>
    <n v="59.2"/>
    <n v="4"/>
    <n v="0"/>
    <n v="29.6"/>
  </r>
  <r>
    <n v="2782"/>
    <x v="1373"/>
    <x v="3"/>
    <x v="225"/>
    <d v="2014-11-28T00:00:00"/>
    <s v="Standard Class"/>
    <s v="HG-15025"/>
    <s v="Hunter Glantz"/>
    <x v="0"/>
    <s v="United States"/>
    <s v="Lakeville"/>
    <x v="11"/>
    <n v="55044"/>
    <x v="2"/>
    <s v="OFF-AR-10001026"/>
    <x v="1"/>
    <x v="6"/>
    <s v="Sanford Uni-Blazer View Highlighters, Chisel Tip, Yellow"/>
    <n v="22"/>
    <n v="10"/>
    <n v="0"/>
    <n v="9.6800000000000015"/>
  </r>
  <r>
    <n v="2783"/>
    <x v="1374"/>
    <x v="0"/>
    <x v="583"/>
    <d v="2013-11-17T00:00:00"/>
    <s v="Standard Class"/>
    <s v="LD-17005"/>
    <s v="Lisa DeCherney"/>
    <x v="0"/>
    <s v="United States"/>
    <s v="Detroit"/>
    <x v="12"/>
    <n v="48234"/>
    <x v="2"/>
    <s v="TEC-PH-10001336"/>
    <x v="2"/>
    <x v="7"/>
    <s v="Digium D40 VoIP phone"/>
    <n v="257.98"/>
    <n v="2"/>
    <n v="0"/>
    <n v="74.8142"/>
  </r>
  <r>
    <n v="2784"/>
    <x v="1375"/>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x v="1376"/>
    <x v="0"/>
    <x v="790"/>
    <d v="2013-10-16T00:00:00"/>
    <s v="Standard Class"/>
    <s v="MP-17965"/>
    <s v="Michael Paige"/>
    <x v="1"/>
    <s v="United States"/>
    <s v="Troy"/>
    <x v="24"/>
    <n v="45373"/>
    <x v="3"/>
    <s v="TEC-PH-10004897"/>
    <x v="2"/>
    <x v="7"/>
    <s v="Mediabridge Sport Armband iPhone 5s"/>
    <n v="23.975999999999999"/>
    <n v="4"/>
    <n v="0.4"/>
    <n v="-15.584400000000002"/>
  </r>
  <r>
    <n v="2786"/>
    <x v="1377"/>
    <x v="1"/>
    <x v="481"/>
    <d v="2012-09-23T00:00:00"/>
    <s v="First Class"/>
    <s v="CD-12790"/>
    <s v="Cynthia Delaney"/>
    <x v="2"/>
    <s v="United States"/>
    <s v="Los Angeles"/>
    <x v="1"/>
    <n v="90036"/>
    <x v="1"/>
    <s v="FUR-CH-10004997"/>
    <x v="0"/>
    <x v="1"/>
    <s v="Hon Every-Day Series Multi-Task Chairs"/>
    <n v="601.53599999999994"/>
    <n v="4"/>
    <n v="0.2"/>
    <n v="0"/>
  </r>
  <r>
    <n v="2787"/>
    <x v="1377"/>
    <x v="1"/>
    <x v="481"/>
    <d v="2012-09-23T00:00:00"/>
    <s v="First Class"/>
    <s v="CD-12790"/>
    <s v="Cynthia Delaney"/>
    <x v="2"/>
    <s v="United States"/>
    <s v="Los Angeles"/>
    <x v="1"/>
    <n v="90036"/>
    <x v="1"/>
    <s v="OFF-FA-10002763"/>
    <x v="1"/>
    <x v="13"/>
    <s v="Advantus Map Pennant Flags and Round Head Tacks"/>
    <n v="7.9"/>
    <n v="2"/>
    <n v="0"/>
    <n v="2.5279999999999996"/>
  </r>
  <r>
    <n v="2788"/>
    <x v="1378"/>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x v="1378"/>
    <x v="2"/>
    <x v="266"/>
    <d v="2011-12-06T00:00:00"/>
    <s v="Standard Class"/>
    <s v="MD-17860"/>
    <s v="Michael Dominguez"/>
    <x v="1"/>
    <s v="United States"/>
    <s v="Corpus Christi"/>
    <x v="5"/>
    <n v="78415"/>
    <x v="2"/>
    <s v="OFF-AR-10000940"/>
    <x v="1"/>
    <x v="6"/>
    <s v="Newell 343"/>
    <n v="16.463999999999999"/>
    <n v="7"/>
    <n v="0.2"/>
    <n v="1.4406000000000008"/>
  </r>
  <r>
    <n v="2790"/>
    <x v="1378"/>
    <x v="2"/>
    <x v="266"/>
    <d v="2011-12-06T00:00:00"/>
    <s v="Standard Class"/>
    <s v="MD-17860"/>
    <s v="Michael Dominguez"/>
    <x v="1"/>
    <s v="United States"/>
    <s v="Corpus Christi"/>
    <x v="5"/>
    <n v="78415"/>
    <x v="2"/>
    <s v="FUR-FU-10002759"/>
    <x v="0"/>
    <x v="5"/>
    <s v="12-1/2 Diameter Round Wall Clock"/>
    <n v="39.960000000000008"/>
    <n v="5"/>
    <n v="0.6"/>
    <n v="-23.975999999999999"/>
  </r>
  <r>
    <n v="2791"/>
    <x v="1379"/>
    <x v="2"/>
    <x v="158"/>
    <d v="2011-09-22T00:00:00"/>
    <s v="First Class"/>
    <s v="BM-11650"/>
    <s v="Brian Moss"/>
    <x v="1"/>
    <s v="United States"/>
    <s v="Omaha"/>
    <x v="8"/>
    <n v="68104"/>
    <x v="2"/>
    <s v="OFF-AP-10000358"/>
    <x v="1"/>
    <x v="9"/>
    <s v="Fellowes Basic Home/Office Series Surge Protectors"/>
    <n v="25.96"/>
    <n v="2"/>
    <n v="0"/>
    <n v="7.5283999999999978"/>
  </r>
  <r>
    <n v="2792"/>
    <x v="1379"/>
    <x v="2"/>
    <x v="158"/>
    <d v="2011-09-22T00:00:00"/>
    <s v="First Class"/>
    <s v="BM-11650"/>
    <s v="Brian Moss"/>
    <x v="1"/>
    <s v="United States"/>
    <s v="Omaha"/>
    <x v="8"/>
    <n v="68104"/>
    <x v="2"/>
    <s v="OFF-AP-10003281"/>
    <x v="1"/>
    <x v="9"/>
    <s v="Acco 6 Outlet Guardian Standard Surge Suppressor"/>
    <n v="36.269999999999996"/>
    <n v="3"/>
    <n v="0"/>
    <n v="10.880999999999997"/>
  </r>
  <r>
    <n v="2793"/>
    <x v="1379"/>
    <x v="2"/>
    <x v="158"/>
    <d v="2011-09-22T00:00:00"/>
    <s v="First Class"/>
    <s v="BM-11650"/>
    <s v="Brian Moss"/>
    <x v="1"/>
    <s v="United States"/>
    <s v="Omaha"/>
    <x v="8"/>
    <n v="68104"/>
    <x v="2"/>
    <s v="OFF-PA-10000029"/>
    <x v="1"/>
    <x v="10"/>
    <s v="Xerox 224"/>
    <n v="6.48"/>
    <n v="1"/>
    <n v="0"/>
    <n v="3.1104000000000003"/>
  </r>
  <r>
    <n v="2794"/>
    <x v="1380"/>
    <x v="2"/>
    <x v="791"/>
    <d v="2011-04-17T00:00:00"/>
    <s v="Standard Class"/>
    <s v="KN-16450"/>
    <s v="Kean Nguyen"/>
    <x v="1"/>
    <s v="United States"/>
    <s v="Redondo Beach"/>
    <x v="1"/>
    <n v="90278"/>
    <x v="1"/>
    <s v="TEC-PH-10001557"/>
    <x v="2"/>
    <x v="7"/>
    <s v="Pyle PMP37LED"/>
    <n v="1075.088"/>
    <n v="14"/>
    <n v="0.2"/>
    <n v="94.070199999999943"/>
  </r>
  <r>
    <n v="2795"/>
    <x v="1380"/>
    <x v="2"/>
    <x v="791"/>
    <d v="2011-04-17T00:00:00"/>
    <s v="Standard Class"/>
    <s v="KN-16450"/>
    <s v="Kean Nguyen"/>
    <x v="1"/>
    <s v="United States"/>
    <s v="Redondo Beach"/>
    <x v="1"/>
    <n v="90278"/>
    <x v="1"/>
    <s v="TEC-PH-10000576"/>
    <x v="2"/>
    <x v="7"/>
    <s v="AT&amp;T 1080 Corded phone"/>
    <n v="438.36800000000005"/>
    <n v="4"/>
    <n v="0.2"/>
    <n v="38.357200000000006"/>
  </r>
  <r>
    <n v="2796"/>
    <x v="1380"/>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x v="1380"/>
    <x v="2"/>
    <x v="791"/>
    <d v="2011-04-17T00:00:00"/>
    <s v="Standard Class"/>
    <s v="KN-16450"/>
    <s v="Kean Nguyen"/>
    <x v="1"/>
    <s v="United States"/>
    <s v="Redondo Beach"/>
    <x v="1"/>
    <n v="90278"/>
    <x v="1"/>
    <s v="FUR-BO-10001337"/>
    <x v="0"/>
    <x v="0"/>
    <s v="O'Sullivan Living Dimensions 2-Shelf Bookcases"/>
    <n v="308.49900000000002"/>
    <n v="3"/>
    <n v="0.15"/>
    <n v="-18.146999999999998"/>
  </r>
  <r>
    <n v="2798"/>
    <x v="1381"/>
    <x v="3"/>
    <x v="179"/>
    <d v="2014-10-28T00:00:00"/>
    <s v="Standard Class"/>
    <s v="IG-15085"/>
    <s v="Ivan Gibson"/>
    <x v="0"/>
    <s v="United States"/>
    <s v="Little Rock"/>
    <x v="36"/>
    <n v="72209"/>
    <x v="0"/>
    <s v="OFF-AR-10002257"/>
    <x v="1"/>
    <x v="6"/>
    <s v="Eldon Spacemaker Box, Quick-Snap Lid, Clear"/>
    <n v="13.36"/>
    <n v="4"/>
    <n v="0"/>
    <n v="4.1415999999999986"/>
  </r>
  <r>
    <n v="2799"/>
    <x v="1381"/>
    <x v="3"/>
    <x v="179"/>
    <d v="2014-10-28T00:00:00"/>
    <s v="Standard Class"/>
    <s v="IG-15085"/>
    <s v="Ivan Gibson"/>
    <x v="0"/>
    <s v="United States"/>
    <s v="Little Rock"/>
    <x v="36"/>
    <n v="72209"/>
    <x v="0"/>
    <s v="OFF-PA-10001019"/>
    <x v="1"/>
    <x v="10"/>
    <s v="Xerox 1884"/>
    <n v="39.96"/>
    <n v="2"/>
    <n v="0"/>
    <n v="18.781199999999998"/>
  </r>
  <r>
    <n v="2800"/>
    <x v="1381"/>
    <x v="3"/>
    <x v="179"/>
    <d v="2014-10-28T00:00:00"/>
    <s v="Standard Class"/>
    <s v="IG-15085"/>
    <s v="Ivan Gibson"/>
    <x v="0"/>
    <s v="United States"/>
    <s v="Little Rock"/>
    <x v="36"/>
    <n v="72209"/>
    <x v="0"/>
    <s v="OFF-BI-10003364"/>
    <x v="1"/>
    <x v="8"/>
    <s v="Binding Machine Supplies"/>
    <n v="145.85000000000002"/>
    <n v="5"/>
    <n v="0"/>
    <n v="70.007999999999996"/>
  </r>
  <r>
    <n v="2801"/>
    <x v="1382"/>
    <x v="0"/>
    <x v="792"/>
    <d v="2013-10-29T00:00:00"/>
    <s v="First Class"/>
    <s v="JS-15595"/>
    <s v="Jill Stevenson"/>
    <x v="1"/>
    <s v="United States"/>
    <s v="Miami"/>
    <x v="2"/>
    <n v="33180"/>
    <x v="0"/>
    <s v="TEC-PH-10000984"/>
    <x v="2"/>
    <x v="7"/>
    <s v="Panasonic KX-TG9471B"/>
    <n v="783.96000000000015"/>
    <n v="5"/>
    <n v="0.2"/>
    <n v="78.396000000000043"/>
  </r>
  <r>
    <n v="2802"/>
    <x v="1383"/>
    <x v="1"/>
    <x v="549"/>
    <d v="2012-11-04T00:00:00"/>
    <s v="First Class"/>
    <s v="GA-14725"/>
    <s v="Guy Armstrong"/>
    <x v="0"/>
    <s v="United States"/>
    <s v="Salem"/>
    <x v="21"/>
    <n v="97301"/>
    <x v="1"/>
    <s v="OFF-AR-10001683"/>
    <x v="1"/>
    <x v="6"/>
    <s v="Lumber Crayons"/>
    <n v="7.88"/>
    <n v="1"/>
    <n v="0.2"/>
    <n v="1.7730000000000004"/>
  </r>
  <r>
    <n v="2803"/>
    <x v="1384"/>
    <x v="3"/>
    <x v="132"/>
    <d v="2014-11-09T00:00:00"/>
    <s v="Standard Class"/>
    <s v="DL-13330"/>
    <s v="Denise Leinenbach"/>
    <x v="0"/>
    <s v="United States"/>
    <s v="Las Cruces"/>
    <x v="27"/>
    <n v="88001"/>
    <x v="1"/>
    <s v="FUR-FU-10000629"/>
    <x v="0"/>
    <x v="5"/>
    <s v="9-3/4 Diameter Round Wall Clock"/>
    <n v="41.37"/>
    <n v="3"/>
    <n v="0"/>
    <n v="17.375399999999999"/>
  </r>
  <r>
    <n v="2804"/>
    <x v="1385"/>
    <x v="1"/>
    <x v="793"/>
    <d v="2012-05-16T00:00:00"/>
    <s v="Standard Class"/>
    <s v="CS-12505"/>
    <s v="Cindy Stewart"/>
    <x v="0"/>
    <s v="United States"/>
    <s v="San Francisco"/>
    <x v="1"/>
    <n v="94122"/>
    <x v="1"/>
    <s v="OFF-PA-10003893"/>
    <x v="1"/>
    <x v="10"/>
    <s v="Xerox 1962"/>
    <n v="12.84"/>
    <n v="3"/>
    <n v="0"/>
    <n v="5.7779999999999987"/>
  </r>
  <r>
    <n v="2805"/>
    <x v="1385"/>
    <x v="1"/>
    <x v="793"/>
    <d v="2012-05-16T00:00:00"/>
    <s v="Standard Class"/>
    <s v="CS-12505"/>
    <s v="Cindy Stewart"/>
    <x v="0"/>
    <s v="United States"/>
    <s v="San Francisco"/>
    <x v="1"/>
    <n v="94122"/>
    <x v="1"/>
    <s v="OFF-PA-10004239"/>
    <x v="1"/>
    <x v="10"/>
    <s v="Xerox 1953"/>
    <n v="25.68"/>
    <n v="6"/>
    <n v="0"/>
    <n v="11.555999999999997"/>
  </r>
  <r>
    <n v="2806"/>
    <x v="1386"/>
    <x v="1"/>
    <x v="67"/>
    <d v="2012-09-11T00:00:00"/>
    <s v="Standard Class"/>
    <s v="CC-12145"/>
    <s v="Charles Crestani"/>
    <x v="0"/>
    <s v="United States"/>
    <s v="El Paso"/>
    <x v="5"/>
    <n v="79907"/>
    <x v="2"/>
    <s v="FUR-CH-10000553"/>
    <x v="0"/>
    <x v="1"/>
    <s v="Metal Folding Chairs, Beige, 4/Carton"/>
    <n v="47.515999999999991"/>
    <n v="2"/>
    <n v="0.3"/>
    <n v="-2.0364000000000004"/>
  </r>
  <r>
    <n v="2807"/>
    <x v="1387"/>
    <x v="1"/>
    <x v="395"/>
    <d v="2012-07-27T00:00:00"/>
    <s v="Second Class"/>
    <s v="MH-18025"/>
    <s v="Michelle Huthwaite"/>
    <x v="0"/>
    <s v="United States"/>
    <s v="Seattle"/>
    <x v="4"/>
    <n v="98115"/>
    <x v="1"/>
    <s v="OFF-FA-10004395"/>
    <x v="1"/>
    <x v="13"/>
    <s v="Plymouth Boxed Rubber Bands by Plymouth"/>
    <n v="9.42"/>
    <n v="2"/>
    <n v="0"/>
    <n v="0.47100000000000009"/>
  </r>
  <r>
    <n v="2808"/>
    <x v="1387"/>
    <x v="1"/>
    <x v="395"/>
    <d v="2012-07-27T00:00:00"/>
    <s v="Second Class"/>
    <s v="MH-18025"/>
    <s v="Michelle Huthwaite"/>
    <x v="0"/>
    <s v="United States"/>
    <s v="Seattle"/>
    <x v="4"/>
    <n v="98115"/>
    <x v="1"/>
    <s v="OFF-PA-10004782"/>
    <x v="1"/>
    <x v="10"/>
    <s v="Xerox 228"/>
    <n v="12.96"/>
    <n v="2"/>
    <n v="0"/>
    <n v="6.2208000000000006"/>
  </r>
  <r>
    <n v="2809"/>
    <x v="1387"/>
    <x v="1"/>
    <x v="395"/>
    <d v="2012-07-27T00:00:00"/>
    <s v="Second Class"/>
    <s v="MH-18025"/>
    <s v="Michelle Huthwaite"/>
    <x v="0"/>
    <s v="United States"/>
    <s v="Seattle"/>
    <x v="4"/>
    <n v="98115"/>
    <x v="1"/>
    <s v="FUR-BO-10002213"/>
    <x v="0"/>
    <x v="0"/>
    <s v="Sauder Forest Hills Library, Woodland Oak Finish"/>
    <n v="704.9"/>
    <n v="5"/>
    <n v="0"/>
    <n v="56.392000000000024"/>
  </r>
  <r>
    <n v="2810"/>
    <x v="1387"/>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x v="1388"/>
    <x v="1"/>
    <x v="547"/>
    <d v="2012-11-18T00:00:00"/>
    <s v="Second Class"/>
    <s v="MP-18175"/>
    <s v="Mike Pelletier"/>
    <x v="2"/>
    <s v="United States"/>
    <s v="Milwaukee"/>
    <x v="6"/>
    <n v="53209"/>
    <x v="2"/>
    <s v="OFF-PA-10000157"/>
    <x v="1"/>
    <x v="10"/>
    <s v="Xerox 191"/>
    <n v="179.82"/>
    <n v="9"/>
    <n v="0"/>
    <n v="84.5154"/>
  </r>
  <r>
    <n v="2812"/>
    <x v="1388"/>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x v="1388"/>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x v="1388"/>
    <x v="1"/>
    <x v="547"/>
    <d v="2012-11-18T00:00:00"/>
    <s v="Second Class"/>
    <s v="MP-18175"/>
    <s v="Mike Pelletier"/>
    <x v="2"/>
    <s v="United States"/>
    <s v="Milwaukee"/>
    <x v="6"/>
    <n v="53209"/>
    <x v="2"/>
    <s v="TEC-AC-10004145"/>
    <x v="2"/>
    <x v="11"/>
    <s v="Logitech diNovo Edge Keyboard"/>
    <n v="999.96"/>
    <n v="4"/>
    <n v="0"/>
    <n v="229.99080000000004"/>
  </r>
  <r>
    <n v="2815"/>
    <x v="1388"/>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x v="1389"/>
    <x v="1"/>
    <x v="135"/>
    <d v="2012-09-08T00:00:00"/>
    <s v="Standard Class"/>
    <s v="DR-12940"/>
    <s v="Daniel Raglin"/>
    <x v="2"/>
    <s v="United States"/>
    <s v="Franklin"/>
    <x v="31"/>
    <n v="2038"/>
    <x v="3"/>
    <s v="OFF-BI-10001510"/>
    <x v="1"/>
    <x v="8"/>
    <s v="Deluxe Heavy-Duty Vinyl Round Ring Binder"/>
    <n v="114.60000000000001"/>
    <n v="5"/>
    <n v="0"/>
    <n v="51.57"/>
  </r>
  <r>
    <n v="2817"/>
    <x v="1389"/>
    <x v="1"/>
    <x v="135"/>
    <d v="2012-09-08T00:00:00"/>
    <s v="Standard Class"/>
    <s v="DR-12940"/>
    <s v="Daniel Raglin"/>
    <x v="2"/>
    <s v="United States"/>
    <s v="Franklin"/>
    <x v="31"/>
    <n v="2038"/>
    <x v="3"/>
    <s v="FUR-CH-10003817"/>
    <x v="0"/>
    <x v="1"/>
    <s v="Global Value Steno Chair, Gray"/>
    <n v="60.74"/>
    <n v="1"/>
    <n v="0"/>
    <n v="15.185000000000002"/>
  </r>
  <r>
    <n v="2818"/>
    <x v="1389"/>
    <x v="1"/>
    <x v="135"/>
    <d v="2012-09-08T00:00:00"/>
    <s v="Standard Class"/>
    <s v="DR-12940"/>
    <s v="Daniel Raglin"/>
    <x v="2"/>
    <s v="United States"/>
    <s v="Franklin"/>
    <x v="31"/>
    <n v="2038"/>
    <x v="3"/>
    <s v="FUR-FU-10000308"/>
    <x v="0"/>
    <x v="5"/>
    <s v="Deflect-o Glass Clear Studded Chair Mats"/>
    <n v="124.36"/>
    <n v="2"/>
    <n v="0"/>
    <n v="27.359200000000001"/>
  </r>
  <r>
    <n v="2819"/>
    <x v="1389"/>
    <x v="1"/>
    <x v="135"/>
    <d v="2012-09-08T00:00:00"/>
    <s v="Standard Class"/>
    <s v="DR-12940"/>
    <s v="Daniel Raglin"/>
    <x v="2"/>
    <s v="United States"/>
    <s v="Franklin"/>
    <x v="31"/>
    <n v="2038"/>
    <x v="3"/>
    <s v="OFF-ST-10003208"/>
    <x v="1"/>
    <x v="4"/>
    <s v="Adjustable Depth Letter/Legal Cart"/>
    <n v="1088.76"/>
    <n v="6"/>
    <n v="0"/>
    <n v="315.74039999999985"/>
  </r>
  <r>
    <n v="2820"/>
    <x v="1390"/>
    <x v="0"/>
    <x v="465"/>
    <d v="2013-05-09T00:00:00"/>
    <s v="First Class"/>
    <s v="DM-13015"/>
    <s v="Darrin Martin"/>
    <x v="0"/>
    <s v="United States"/>
    <s v="Encinitas"/>
    <x v="1"/>
    <n v="92024"/>
    <x v="1"/>
    <s v="OFF-BI-10003784"/>
    <x v="1"/>
    <x v="8"/>
    <s v="Computer Printout Index Tabs"/>
    <n v="6.7200000000000006"/>
    <n v="5"/>
    <n v="0.2"/>
    <n v="2.351999999999999"/>
  </r>
  <r>
    <n v="2821"/>
    <x v="1390"/>
    <x v="0"/>
    <x v="465"/>
    <d v="2013-05-09T00:00:00"/>
    <s v="First Class"/>
    <s v="DM-13015"/>
    <s v="Darrin Martin"/>
    <x v="0"/>
    <s v="United States"/>
    <s v="Encinitas"/>
    <x v="1"/>
    <n v="92024"/>
    <x v="1"/>
    <s v="FUR-TA-10003748"/>
    <x v="0"/>
    <x v="3"/>
    <s v="Bevis 36 x 72 Conference Tables"/>
    <n v="298.77600000000001"/>
    <n v="3"/>
    <n v="0.2"/>
    <n v="7.4693999999999932"/>
  </r>
  <r>
    <n v="2822"/>
    <x v="1391"/>
    <x v="3"/>
    <x v="413"/>
    <d v="2014-01-06T00:00:00"/>
    <s v="Standard Class"/>
    <s v="BD-11620"/>
    <s v="Brian DeCherney"/>
    <x v="0"/>
    <s v="United States"/>
    <s v="Anaheim"/>
    <x v="1"/>
    <n v="92804"/>
    <x v="1"/>
    <s v="TEC-PH-10002563"/>
    <x v="2"/>
    <x v="7"/>
    <s v="Adtran 1202752G1"/>
    <n v="302.37599999999998"/>
    <n v="3"/>
    <n v="0.2"/>
    <n v="22.678200000000018"/>
  </r>
  <r>
    <n v="2823"/>
    <x v="1392"/>
    <x v="3"/>
    <x v="65"/>
    <d v="2014-09-21T00:00:00"/>
    <s v="First Class"/>
    <s v="DC-12850"/>
    <s v="Dan Campbell"/>
    <x v="0"/>
    <s v="United States"/>
    <s v="Arlington"/>
    <x v="5"/>
    <n v="76017"/>
    <x v="2"/>
    <s v="OFF-AR-10000122"/>
    <x v="1"/>
    <x v="6"/>
    <s v="Newell 314"/>
    <n v="8.9280000000000008"/>
    <n v="2"/>
    <n v="0.2"/>
    <n v="0.55799999999999894"/>
  </r>
  <r>
    <n v="2824"/>
    <x v="1392"/>
    <x v="3"/>
    <x v="65"/>
    <d v="2014-09-21T00:00:00"/>
    <s v="First Class"/>
    <s v="DC-12850"/>
    <s v="Dan Campbell"/>
    <x v="0"/>
    <s v="United States"/>
    <s v="Arlington"/>
    <x v="5"/>
    <n v="76017"/>
    <x v="2"/>
    <s v="OFF-ST-10000352"/>
    <x v="1"/>
    <x v="4"/>
    <s v="Acco Perma 2700 Stacking Storage Drawers"/>
    <n v="47.584000000000003"/>
    <n v="2"/>
    <n v="0.2"/>
    <n v="-2.9739999999999966"/>
  </r>
  <r>
    <n v="2825"/>
    <x v="1393"/>
    <x v="2"/>
    <x v="794"/>
    <d v="2011-09-30T00:00:00"/>
    <s v="Standard Class"/>
    <s v="MT-18070"/>
    <s v="Michelle Tran"/>
    <x v="2"/>
    <s v="United States"/>
    <s v="Houston"/>
    <x v="5"/>
    <n v="77041"/>
    <x v="2"/>
    <s v="OFF-PA-10003270"/>
    <x v="1"/>
    <x v="10"/>
    <s v="Xerox 1954"/>
    <n v="33.792000000000002"/>
    <n v="8"/>
    <n v="0.2"/>
    <n v="10.559999999999999"/>
  </r>
  <r>
    <n v="2826"/>
    <x v="1393"/>
    <x v="2"/>
    <x v="794"/>
    <d v="2011-09-30T00:00:00"/>
    <s v="Standard Class"/>
    <s v="MT-18070"/>
    <s v="Michelle Tran"/>
    <x v="2"/>
    <s v="United States"/>
    <s v="Houston"/>
    <x v="5"/>
    <n v="77041"/>
    <x v="2"/>
    <s v="FUR-BO-10003272"/>
    <x v="0"/>
    <x v="0"/>
    <s v="O'Sullivan Living Dimensions 5-Shelf Bookcases"/>
    <n v="300.53279999999995"/>
    <n v="2"/>
    <n v="0.32"/>
    <n v="-97.23120000000003"/>
  </r>
  <r>
    <n v="2827"/>
    <x v="1393"/>
    <x v="2"/>
    <x v="794"/>
    <d v="2011-09-30T00:00:00"/>
    <s v="Standard Class"/>
    <s v="MT-18070"/>
    <s v="Michelle Tran"/>
    <x v="2"/>
    <s v="United States"/>
    <s v="Houston"/>
    <x v="5"/>
    <n v="77041"/>
    <x v="2"/>
    <s v="OFF-BI-10002982"/>
    <x v="1"/>
    <x v="8"/>
    <s v="Avery Self-Adhesive Photo Pockets for Polaroid Photos"/>
    <n v="2.7239999999999993"/>
    <n v="2"/>
    <n v="0.8"/>
    <n v="-4.3584000000000014"/>
  </r>
  <r>
    <n v="2828"/>
    <x v="1393"/>
    <x v="2"/>
    <x v="794"/>
    <d v="2011-09-30T00:00:00"/>
    <s v="Standard Class"/>
    <s v="MT-18070"/>
    <s v="Michelle Tran"/>
    <x v="2"/>
    <s v="United States"/>
    <s v="Houston"/>
    <x v="5"/>
    <n v="77041"/>
    <x v="2"/>
    <s v="OFF-EN-10001509"/>
    <x v="1"/>
    <x v="12"/>
    <s v="Poly String Tie Envelopes"/>
    <n v="3.2640000000000002"/>
    <n v="2"/>
    <n v="0.2"/>
    <n v="1.1015999999999997"/>
  </r>
  <r>
    <n v="2829"/>
    <x v="1394"/>
    <x v="0"/>
    <x v="131"/>
    <d v="2013-04-27T00:00:00"/>
    <s v="First Class"/>
    <s v="MJ-17740"/>
    <s v="Max Jones"/>
    <x v="0"/>
    <s v="United States"/>
    <s v="Lancaster"/>
    <x v="24"/>
    <n v="43130"/>
    <x v="3"/>
    <s v="OFF-PA-10002421"/>
    <x v="1"/>
    <x v="10"/>
    <s v="Embossed Ink Jet Note Cards"/>
    <n v="108.33600000000001"/>
    <n v="6"/>
    <n v="0.2"/>
    <n v="37.917599999999993"/>
  </r>
  <r>
    <n v="2830"/>
    <x v="1394"/>
    <x v="0"/>
    <x v="131"/>
    <d v="2013-04-27T00:00:00"/>
    <s v="First Class"/>
    <s v="MJ-17740"/>
    <s v="Max Jones"/>
    <x v="0"/>
    <s v="United States"/>
    <s v="Lancaster"/>
    <x v="24"/>
    <n v="43130"/>
    <x v="3"/>
    <s v="OFF-ST-10000760"/>
    <x v="1"/>
    <x v="4"/>
    <s v="Eldon Fold 'N Roll Cart System"/>
    <n v="55.92"/>
    <n v="5"/>
    <n v="0.2"/>
    <n v="6.2910000000000004"/>
  </r>
  <r>
    <n v="2831"/>
    <x v="1394"/>
    <x v="0"/>
    <x v="131"/>
    <d v="2013-04-27T00:00:00"/>
    <s v="First Class"/>
    <s v="MJ-17740"/>
    <s v="Max Jones"/>
    <x v="0"/>
    <s v="United States"/>
    <s v="Lancaster"/>
    <x v="24"/>
    <n v="43130"/>
    <x v="3"/>
    <s v="OFF-PA-10002923"/>
    <x v="1"/>
    <x v="10"/>
    <s v="Xerox 1942"/>
    <n v="78.304000000000002"/>
    <n v="2"/>
    <n v="0.2"/>
    <n v="29.363999999999997"/>
  </r>
  <r>
    <n v="2832"/>
    <x v="1395"/>
    <x v="2"/>
    <x v="301"/>
    <d v="2011-11-05T00:00:00"/>
    <s v="Standard Class"/>
    <s v="ND-18370"/>
    <s v="Natalie DeCherney"/>
    <x v="0"/>
    <s v="United States"/>
    <s v="Portland"/>
    <x v="21"/>
    <n v="97206"/>
    <x v="1"/>
    <s v="OFF-ST-10001128"/>
    <x v="1"/>
    <x v="4"/>
    <s v="Carina Mini System Audio Rack, Model AR050B"/>
    <n v="443.92"/>
    <n v="5"/>
    <n v="0.2"/>
    <n v="-94.33299999999997"/>
  </r>
  <r>
    <n v="2833"/>
    <x v="1395"/>
    <x v="2"/>
    <x v="301"/>
    <d v="2011-11-05T00:00:00"/>
    <s v="Standard Class"/>
    <s v="ND-18370"/>
    <s v="Natalie DeCherney"/>
    <x v="0"/>
    <s v="United States"/>
    <s v="Portland"/>
    <x v="21"/>
    <n v="97206"/>
    <x v="1"/>
    <s v="TEC-PH-10000673"/>
    <x v="2"/>
    <x v="7"/>
    <s v="Plantronics Voyager Pro HD - Bluetooth Headset"/>
    <n v="155.976"/>
    <n v="3"/>
    <n v="0.2"/>
    <n v="54.5916"/>
  </r>
  <r>
    <n v="2834"/>
    <x v="1396"/>
    <x v="3"/>
    <x v="795"/>
    <d v="2014-02-01T00:00:00"/>
    <s v="Second Class"/>
    <s v="CA-11965"/>
    <s v="Carol Adams"/>
    <x v="1"/>
    <s v="United States"/>
    <s v="Hoover"/>
    <x v="19"/>
    <n v="35244"/>
    <x v="0"/>
    <s v="OFF-AR-10001547"/>
    <x v="1"/>
    <x v="6"/>
    <s v="Newell 311"/>
    <n v="15.469999999999999"/>
    <n v="7"/>
    <n v="0"/>
    <n v="4.1768999999999998"/>
  </r>
  <r>
    <n v="2835"/>
    <x v="1396"/>
    <x v="3"/>
    <x v="795"/>
    <d v="2014-02-01T00:00:00"/>
    <s v="Second Class"/>
    <s v="CA-11965"/>
    <s v="Carol Adams"/>
    <x v="1"/>
    <s v="United States"/>
    <s v="Hoover"/>
    <x v="19"/>
    <n v="35244"/>
    <x v="0"/>
    <s v="OFF-BI-10001890"/>
    <x v="1"/>
    <x v="8"/>
    <s v="Avery Poly Binder Pockets"/>
    <n v="7.16"/>
    <n v="2"/>
    <n v="0"/>
    <n v="3.4367999999999999"/>
  </r>
  <r>
    <n v="2836"/>
    <x v="1397"/>
    <x v="3"/>
    <x v="343"/>
    <d v="2014-11-17T00:00:00"/>
    <s v="Standard Class"/>
    <s v="GA-14725"/>
    <s v="Guy Armstrong"/>
    <x v="0"/>
    <s v="United States"/>
    <s v="Los Angeles"/>
    <x v="1"/>
    <n v="90036"/>
    <x v="1"/>
    <s v="OFF-AP-10003971"/>
    <x v="1"/>
    <x v="9"/>
    <s v="Belkin 6 Outlet Metallic Surge Strip"/>
    <n v="10.89"/>
    <n v="1"/>
    <n v="0"/>
    <n v="2.8314000000000004"/>
  </r>
  <r>
    <n v="2837"/>
    <x v="1397"/>
    <x v="3"/>
    <x v="343"/>
    <d v="2014-11-17T00:00:00"/>
    <s v="Standard Class"/>
    <s v="GA-14725"/>
    <s v="Guy Armstrong"/>
    <x v="0"/>
    <s v="United States"/>
    <s v="Los Angeles"/>
    <x v="1"/>
    <n v="90036"/>
    <x v="1"/>
    <s v="OFF-PA-10000520"/>
    <x v="1"/>
    <x v="10"/>
    <s v="Xerox 201"/>
    <n v="19.440000000000001"/>
    <n v="3"/>
    <n v="0"/>
    <n v="9.3312000000000008"/>
  </r>
  <r>
    <n v="2838"/>
    <x v="1397"/>
    <x v="3"/>
    <x v="343"/>
    <d v="2014-11-17T00:00:00"/>
    <s v="Standard Class"/>
    <s v="GA-14725"/>
    <s v="Guy Armstrong"/>
    <x v="0"/>
    <s v="United States"/>
    <s v="Los Angeles"/>
    <x v="1"/>
    <n v="90036"/>
    <x v="1"/>
    <s v="OFF-BI-10000977"/>
    <x v="1"/>
    <x v="8"/>
    <s v="Ibico Plastic Spiral Binding Combs"/>
    <n v="121.6"/>
    <n v="5"/>
    <n v="0.2"/>
    <n v="39.519999999999989"/>
  </r>
  <r>
    <n v="2839"/>
    <x v="1398"/>
    <x v="0"/>
    <x v="632"/>
    <d v="2013-06-13T00:00:00"/>
    <s v="First Class"/>
    <s v="TC-21295"/>
    <s v="Toby Carlisle"/>
    <x v="0"/>
    <s v="United States"/>
    <s v="Tallahassee"/>
    <x v="2"/>
    <n v="32303"/>
    <x v="0"/>
    <s v="TEC-MA-10002178"/>
    <x v="2"/>
    <x v="15"/>
    <s v="Cisco CP-7937G Unified IP Conference Station Phone"/>
    <n v="695.7"/>
    <n v="2"/>
    <n v="0.5"/>
    <n v="-27.827999999999975"/>
  </r>
  <r>
    <n v="2840"/>
    <x v="1399"/>
    <x v="1"/>
    <x v="37"/>
    <d v="2012-09-08T00:00:00"/>
    <s v="Second Class"/>
    <s v="JB-15400"/>
    <s v="Jennifer Braxton"/>
    <x v="1"/>
    <s v="United States"/>
    <s v="New York City"/>
    <x v="15"/>
    <n v="10009"/>
    <x v="3"/>
    <s v="OFF-ST-10001526"/>
    <x v="1"/>
    <x v="4"/>
    <s v="Iceberg Mobile Mega Data/Printer Cart "/>
    <n v="120.33"/>
    <n v="1"/>
    <n v="0"/>
    <n v="31.285799999999995"/>
  </r>
  <r>
    <n v="2841"/>
    <x v="1400"/>
    <x v="2"/>
    <x v="619"/>
    <d v="2011-03-19T00:00:00"/>
    <s v="Standard Class"/>
    <s v="CK-12325"/>
    <s v="Christine Kargatis"/>
    <x v="2"/>
    <s v="United States"/>
    <s v="Chesapeake"/>
    <x v="17"/>
    <n v="23320"/>
    <x v="0"/>
    <s v="FUR-CH-10003379"/>
    <x v="0"/>
    <x v="1"/>
    <s v="Global Commerce Series High-Back Swivel/Tilt Chairs"/>
    <n v="1139.92"/>
    <n v="4"/>
    <n v="0"/>
    <n v="284.98"/>
  </r>
  <r>
    <n v="2842"/>
    <x v="1401"/>
    <x v="3"/>
    <x v="515"/>
    <d v="2014-09-05T00:00:00"/>
    <s v="Second Class"/>
    <s v="RL-19615"/>
    <s v="Rob Lucas"/>
    <x v="0"/>
    <s v="United States"/>
    <s v="Fayetteville"/>
    <x v="3"/>
    <n v="28314"/>
    <x v="0"/>
    <s v="OFF-PA-10000100"/>
    <x v="1"/>
    <x v="10"/>
    <s v="Xerox 1945"/>
    <n v="229.54400000000001"/>
    <n v="7"/>
    <n v="0.2"/>
    <n v="83.209699999999998"/>
  </r>
  <r>
    <n v="2843"/>
    <x v="1402"/>
    <x v="3"/>
    <x v="721"/>
    <d v="2014-03-28T00:00:00"/>
    <s v="Standard Class"/>
    <s v="AC-10660"/>
    <s v="Anna Chung"/>
    <x v="0"/>
    <s v="United States"/>
    <s v="Huntsville"/>
    <x v="5"/>
    <n v="77340"/>
    <x v="2"/>
    <s v="OFF-ST-10001809"/>
    <x v="1"/>
    <x v="4"/>
    <s v="Fellowes Officeware Wire Shelving"/>
    <n v="143.72800000000001"/>
    <n v="2"/>
    <n v="0.2"/>
    <n v="-32.338800000000006"/>
  </r>
  <r>
    <n v="2844"/>
    <x v="1403"/>
    <x v="3"/>
    <x v="796"/>
    <d v="2014-05-23T00:00:00"/>
    <s v="Standard Class"/>
    <s v="BH-11710"/>
    <s v="Brosina Hoffman"/>
    <x v="0"/>
    <s v="United States"/>
    <s v="Philadelphia"/>
    <x v="9"/>
    <n v="19140"/>
    <x v="3"/>
    <s v="TEC-AC-10000387"/>
    <x v="2"/>
    <x v="11"/>
    <s v="KeyTronic KT800P2 - Keyboard - Black"/>
    <n v="36.048000000000002"/>
    <n v="3"/>
    <n v="0.2"/>
    <n v="-0.90120000000000111"/>
  </r>
  <r>
    <n v="2845"/>
    <x v="1404"/>
    <x v="0"/>
    <x v="797"/>
    <d v="2014-01-01T00:00:00"/>
    <s v="Standard Class"/>
    <s v="BG-11695"/>
    <s v="Brooke Gillingham"/>
    <x v="1"/>
    <s v="United States"/>
    <s v="Woodstock"/>
    <x v="10"/>
    <n v="60098"/>
    <x v="2"/>
    <s v="FUR-CH-10004853"/>
    <x v="0"/>
    <x v="1"/>
    <s v="Global Manager's Adjustable Task Chair, Storm"/>
    <n v="845.48799999999994"/>
    <n v="8"/>
    <n v="0.3"/>
    <n v="-12.078400000000101"/>
  </r>
  <r>
    <n v="2846"/>
    <x v="1405"/>
    <x v="3"/>
    <x v="701"/>
    <d v="2014-11-21T00:00:00"/>
    <s v="First Class"/>
    <s v="XP-21865"/>
    <s v="Xylona Preis"/>
    <x v="0"/>
    <s v="United States"/>
    <s v="Everett"/>
    <x v="31"/>
    <n v="2149"/>
    <x v="3"/>
    <s v="OFF-AR-10001958"/>
    <x v="1"/>
    <x v="6"/>
    <s v="Stanley Bostitch Contemporary Electric Pencil Sharpeners"/>
    <n v="50.94"/>
    <n v="3"/>
    <n v="0"/>
    <n v="14.263200000000001"/>
  </r>
  <r>
    <n v="2847"/>
    <x v="1406"/>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x v="1407"/>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x v="1407"/>
    <x v="3"/>
    <x v="798"/>
    <d v="2014-04-16T00:00:00"/>
    <s v="Standard Class"/>
    <s v="DM-13345"/>
    <s v="Denise Monton"/>
    <x v="1"/>
    <s v="United States"/>
    <s v="Roswell"/>
    <x v="32"/>
    <n v="30076"/>
    <x v="0"/>
    <s v="OFF-BI-10001359"/>
    <x v="1"/>
    <x v="8"/>
    <s v="GBC DocuBind TL300 Electric Binding System"/>
    <n v="2690.9700000000003"/>
    <n v="3"/>
    <n v="0"/>
    <n v="1264.7558999999999"/>
  </r>
  <r>
    <n v="2850"/>
    <x v="1408"/>
    <x v="0"/>
    <x v="85"/>
    <d v="2013-12-04T00:00:00"/>
    <s v="Standard Class"/>
    <s v="AJ-10780"/>
    <s v="Anthony Jacobs"/>
    <x v="1"/>
    <s v="United States"/>
    <s v="Palm Coast"/>
    <x v="2"/>
    <n v="32137"/>
    <x v="0"/>
    <s v="OFF-BI-10002976"/>
    <x v="1"/>
    <x v="8"/>
    <s v="ACCOHIDE Binder by Acco"/>
    <n v="7.4340000000000011"/>
    <n v="6"/>
    <n v="0.7"/>
    <n v="-5.6993999999999971"/>
  </r>
  <r>
    <n v="2851"/>
    <x v="1409"/>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x v="1410"/>
    <x v="3"/>
    <x v="94"/>
    <d v="2014-12-23T00:00:00"/>
    <s v="Standard Class"/>
    <s v="VF-21715"/>
    <s v="Vicky Freymann"/>
    <x v="2"/>
    <s v="United States"/>
    <s v="Columbus"/>
    <x v="14"/>
    <n v="47201"/>
    <x v="2"/>
    <s v="OFF-PA-10001745"/>
    <x v="1"/>
    <x v="10"/>
    <s v="Wirebound Message Books, 2 7/8&quot; x 5&quot;, 3 Forms per Page"/>
    <n v="28.16"/>
    <n v="4"/>
    <n v="0"/>
    <n v="13.235199999999999"/>
  </r>
  <r>
    <n v="2853"/>
    <x v="1411"/>
    <x v="0"/>
    <x v="690"/>
    <d v="2013-03-22T00:00:00"/>
    <s v="Second Class"/>
    <s v="SV-20935"/>
    <s v="Susan Vittorini"/>
    <x v="0"/>
    <s v="United States"/>
    <s v="Oceanside"/>
    <x v="15"/>
    <n v="11572"/>
    <x v="3"/>
    <s v="FUR-FU-10000409"/>
    <x v="0"/>
    <x v="5"/>
    <s v="GE 4 Foot Flourescent Tube, 40 Watt"/>
    <n v="14.98"/>
    <n v="1"/>
    <n v="0"/>
    <n v="6.8908000000000005"/>
  </r>
  <r>
    <n v="2854"/>
    <x v="1411"/>
    <x v="0"/>
    <x v="690"/>
    <d v="2013-03-22T00:00:00"/>
    <s v="Second Class"/>
    <s v="SV-20935"/>
    <s v="Susan Vittorini"/>
    <x v="0"/>
    <s v="United States"/>
    <s v="Oceanside"/>
    <x v="15"/>
    <n v="11572"/>
    <x v="3"/>
    <s v="FUR-FU-10000221"/>
    <x v="0"/>
    <x v="5"/>
    <s v="Master Caster Door Stop, Brown"/>
    <n v="20.32"/>
    <n v="4"/>
    <n v="0"/>
    <n v="6.9087999999999994"/>
  </r>
  <r>
    <n v="2855"/>
    <x v="1412"/>
    <x v="3"/>
    <x v="648"/>
    <d v="2014-08-21T00:00:00"/>
    <s v="Same Day"/>
    <s v="EM-13810"/>
    <s v="Eleni McCrary"/>
    <x v="1"/>
    <s v="United States"/>
    <s v="Franklin"/>
    <x v="31"/>
    <n v="2038"/>
    <x v="3"/>
    <s v="OFF-ST-10000344"/>
    <x v="1"/>
    <x v="4"/>
    <s v="Neat Ideas Personal Hanging Folder Files, Black"/>
    <n v="40.29"/>
    <n v="3"/>
    <n v="0"/>
    <n v="10.475399999999999"/>
  </r>
  <r>
    <n v="2856"/>
    <x v="1413"/>
    <x v="3"/>
    <x v="800"/>
    <d v="2014-08-01T00:00:00"/>
    <s v="Standard Class"/>
    <s v="RB-19360"/>
    <s v="Raymond Buch"/>
    <x v="0"/>
    <s v="United States"/>
    <s v="Sioux Falls"/>
    <x v="44"/>
    <n v="57103"/>
    <x v="2"/>
    <s v="OFF-LA-10003663"/>
    <x v="1"/>
    <x v="2"/>
    <s v="Avery 498"/>
    <n v="20.23"/>
    <n v="7"/>
    <n v="0"/>
    <n v="9.5081000000000007"/>
  </r>
  <r>
    <n v="2857"/>
    <x v="1414"/>
    <x v="0"/>
    <x v="370"/>
    <d v="2013-08-30T00:00:00"/>
    <s v="First Class"/>
    <s v="DJ-13510"/>
    <s v="Don Jones"/>
    <x v="1"/>
    <s v="United States"/>
    <s v="San Diego"/>
    <x v="1"/>
    <n v="92037"/>
    <x v="1"/>
    <s v="FUR-CH-10001215"/>
    <x v="0"/>
    <x v="1"/>
    <s v="Global Troy Executive Leather Low-Back Tilter"/>
    <n v="1603.1360000000002"/>
    <n v="4"/>
    <n v="0.2"/>
    <n v="100.19599999999997"/>
  </r>
  <r>
    <n v="2858"/>
    <x v="1415"/>
    <x v="0"/>
    <x v="243"/>
    <d v="2013-08-18T00:00:00"/>
    <s v="Second Class"/>
    <s v="CC-12370"/>
    <s v="Christopher Conant"/>
    <x v="0"/>
    <s v="United States"/>
    <s v="Fayetteville"/>
    <x v="3"/>
    <n v="28314"/>
    <x v="0"/>
    <s v="FUR-CH-10000988"/>
    <x v="0"/>
    <x v="1"/>
    <s v="Hon Olson Stacker Stools"/>
    <n v="225.29600000000002"/>
    <n v="2"/>
    <n v="0.2"/>
    <n v="22.529599999999995"/>
  </r>
  <r>
    <n v="2859"/>
    <x v="1416"/>
    <x v="3"/>
    <x v="240"/>
    <d v="2014-05-24T00:00:00"/>
    <s v="Standard Class"/>
    <s v="SC-20380"/>
    <s v="Shahid Collister"/>
    <x v="0"/>
    <s v="United States"/>
    <s v="Atlanta"/>
    <x v="32"/>
    <n v="30318"/>
    <x v="0"/>
    <s v="TEC-AC-10003441"/>
    <x v="2"/>
    <x v="11"/>
    <s v="Kingston Digital DataTraveler 32GB USB 2.0"/>
    <n v="67.8"/>
    <n v="4"/>
    <n v="0"/>
    <n v="4.0679999999999978"/>
  </r>
  <r>
    <n v="2860"/>
    <x v="1416"/>
    <x v="3"/>
    <x v="240"/>
    <d v="2014-05-24T00:00:00"/>
    <s v="Standard Class"/>
    <s v="SC-20380"/>
    <s v="Shahid Collister"/>
    <x v="0"/>
    <s v="United States"/>
    <s v="Atlanta"/>
    <x v="32"/>
    <n v="30318"/>
    <x v="0"/>
    <s v="TEC-PH-10004389"/>
    <x v="2"/>
    <x v="7"/>
    <s v="Nokia Lumia 925"/>
    <n v="377.96999999999997"/>
    <n v="3"/>
    <n v="0"/>
    <n v="98.272200000000012"/>
  </r>
  <r>
    <n v="2861"/>
    <x v="1416"/>
    <x v="3"/>
    <x v="240"/>
    <d v="2014-05-24T00:00:00"/>
    <s v="Standard Class"/>
    <s v="SC-20380"/>
    <s v="Shahid Collister"/>
    <x v="0"/>
    <s v="United States"/>
    <s v="Atlanta"/>
    <x v="32"/>
    <n v="30318"/>
    <x v="0"/>
    <s v="FUR-BO-10004695"/>
    <x v="0"/>
    <x v="0"/>
    <s v="O'Sullivan 2-Door Barrister Bookcase in Odessa Pine"/>
    <n v="1628.82"/>
    <n v="9"/>
    <n v="0"/>
    <n v="374.62859999999989"/>
  </r>
  <r>
    <n v="2862"/>
    <x v="1416"/>
    <x v="3"/>
    <x v="240"/>
    <d v="2014-05-24T00:00:00"/>
    <s v="Standard Class"/>
    <s v="SC-20380"/>
    <s v="Shahid Collister"/>
    <x v="0"/>
    <s v="United States"/>
    <s v="Atlanta"/>
    <x v="32"/>
    <n v="30318"/>
    <x v="0"/>
    <s v="OFF-PA-10000100"/>
    <x v="1"/>
    <x v="10"/>
    <s v="Xerox 1945"/>
    <n v="286.93"/>
    <n v="7"/>
    <n v="0"/>
    <n v="140.59569999999999"/>
  </r>
  <r>
    <n v="2863"/>
    <x v="1417"/>
    <x v="3"/>
    <x v="801"/>
    <d v="2014-08-18T00:00:00"/>
    <s v="Standard Class"/>
    <s v="RH-19495"/>
    <s v="Rick Hansen"/>
    <x v="0"/>
    <s v="United States"/>
    <s v="Orlando"/>
    <x v="2"/>
    <n v="32839"/>
    <x v="0"/>
    <s v="OFF-PA-10000223"/>
    <x v="1"/>
    <x v="10"/>
    <s v="Xerox 2000"/>
    <n v="20.736000000000004"/>
    <n v="4"/>
    <n v="0.2"/>
    <n v="7.2576000000000001"/>
  </r>
  <r>
    <n v="2864"/>
    <x v="1418"/>
    <x v="3"/>
    <x v="802"/>
    <d v="2014-08-14T00:00:00"/>
    <s v="Same Day"/>
    <s v="JK-15370"/>
    <s v="Jay Kimmel"/>
    <x v="0"/>
    <s v="United States"/>
    <s v="San Francisco"/>
    <x v="1"/>
    <n v="94122"/>
    <x v="1"/>
    <s v="OFF-ST-10001325"/>
    <x v="1"/>
    <x v="4"/>
    <s v="Sterilite Officeware Hinged File Box"/>
    <n v="31.44"/>
    <n v="3"/>
    <n v="0"/>
    <n v="8.4888000000000012"/>
  </r>
  <r>
    <n v="2865"/>
    <x v="1418"/>
    <x v="3"/>
    <x v="802"/>
    <d v="2014-08-14T00:00:00"/>
    <s v="Same Day"/>
    <s v="JK-15370"/>
    <s v="Jay Kimmel"/>
    <x v="0"/>
    <s v="United States"/>
    <s v="San Francisco"/>
    <x v="1"/>
    <n v="94122"/>
    <x v="1"/>
    <s v="OFF-AP-10004249"/>
    <x v="1"/>
    <x v="9"/>
    <s v="Staples"/>
    <n v="83.79"/>
    <n v="7"/>
    <n v="0"/>
    <n v="22.623299999999997"/>
  </r>
  <r>
    <n v="2866"/>
    <x v="1418"/>
    <x v="3"/>
    <x v="802"/>
    <d v="2014-08-14T00:00:00"/>
    <s v="Same Day"/>
    <s v="JK-15370"/>
    <s v="Jay Kimmel"/>
    <x v="0"/>
    <s v="United States"/>
    <s v="San Francisco"/>
    <x v="1"/>
    <n v="94122"/>
    <x v="1"/>
    <s v="OFF-AR-10000588"/>
    <x v="1"/>
    <x v="6"/>
    <s v="Newell 345"/>
    <n v="59.519999999999996"/>
    <n v="3"/>
    <n v="0"/>
    <n v="15.475200000000001"/>
  </r>
  <r>
    <n v="2867"/>
    <x v="1418"/>
    <x v="3"/>
    <x v="802"/>
    <d v="2014-08-14T00:00:00"/>
    <s v="Same Day"/>
    <s v="JK-15370"/>
    <s v="Jay Kimmel"/>
    <x v="0"/>
    <s v="United States"/>
    <s v="San Francisco"/>
    <x v="1"/>
    <n v="94122"/>
    <x v="1"/>
    <s v="OFF-SU-10000946"/>
    <x v="1"/>
    <x v="14"/>
    <s v="Staples"/>
    <n v="31.92"/>
    <n v="4"/>
    <n v="0"/>
    <n v="9.2567999999999984"/>
  </r>
  <r>
    <n v="2868"/>
    <x v="1419"/>
    <x v="0"/>
    <x v="338"/>
    <d v="2013-11-13T00:00:00"/>
    <s v="Second Class"/>
    <s v="AF-10885"/>
    <s v="Art Foster"/>
    <x v="0"/>
    <s v="United States"/>
    <s v="Toledo"/>
    <x v="24"/>
    <n v="43615"/>
    <x v="3"/>
    <s v="OFF-SU-10001225"/>
    <x v="1"/>
    <x v="14"/>
    <s v="Staples"/>
    <n v="14.720000000000002"/>
    <n v="5"/>
    <n v="0.2"/>
    <n v="-3.3120000000000012"/>
  </r>
  <r>
    <n v="2869"/>
    <x v="1419"/>
    <x v="0"/>
    <x v="338"/>
    <d v="2013-11-13T00:00:00"/>
    <s v="Second Class"/>
    <s v="AF-10885"/>
    <s v="Art Foster"/>
    <x v="0"/>
    <s v="United States"/>
    <s v="Toledo"/>
    <x v="24"/>
    <n v="43615"/>
    <x v="3"/>
    <s v="OFF-ST-10001558"/>
    <x v="1"/>
    <x v="4"/>
    <s v="Acco Perma 4000 Stacking Storage Drawers"/>
    <n v="38.975999999999999"/>
    <n v="3"/>
    <n v="0.2"/>
    <n v="-2.4359999999999999"/>
  </r>
  <r>
    <n v="2870"/>
    <x v="1420"/>
    <x v="3"/>
    <x v="492"/>
    <d v="2014-06-20T00:00:00"/>
    <s v="Standard Class"/>
    <s v="LC-16885"/>
    <s v="Lena Creighton"/>
    <x v="0"/>
    <s v="United States"/>
    <s v="Saint Petersburg"/>
    <x v="2"/>
    <n v="33710"/>
    <x v="0"/>
    <s v="FUR-FU-10001546"/>
    <x v="0"/>
    <x v="5"/>
    <s v="Dana Swing-Arm Lamps"/>
    <n v="17.088000000000001"/>
    <n v="2"/>
    <n v="0.2"/>
    <n v="1.0679999999999996"/>
  </r>
  <r>
    <n v="2871"/>
    <x v="1421"/>
    <x v="2"/>
    <x v="579"/>
    <d v="2011-03-26T00:00:00"/>
    <s v="Standard Class"/>
    <s v="BF-11275"/>
    <s v="Beth Fritzler"/>
    <x v="1"/>
    <s v="United States"/>
    <s v="Tucson"/>
    <x v="16"/>
    <n v="85705"/>
    <x v="1"/>
    <s v="OFF-PA-10002581"/>
    <x v="1"/>
    <x v="10"/>
    <s v="Xerox 1951"/>
    <n v="74.352000000000004"/>
    <n v="3"/>
    <n v="0.2"/>
    <n v="23.234999999999992"/>
  </r>
  <r>
    <n v="2872"/>
    <x v="1421"/>
    <x v="2"/>
    <x v="579"/>
    <d v="2011-03-26T00:00:00"/>
    <s v="Standard Class"/>
    <s v="BF-11275"/>
    <s v="Beth Fritzler"/>
    <x v="1"/>
    <s v="United States"/>
    <s v="Tucson"/>
    <x v="16"/>
    <n v="85705"/>
    <x v="1"/>
    <s v="FUR-CH-10001482"/>
    <x v="0"/>
    <x v="1"/>
    <s v="Office Star - Mesh Screen back chair with Vinyl seat"/>
    <n v="314.35199999999998"/>
    <n v="3"/>
    <n v="0.2"/>
    <n v="-35.36460000000001"/>
  </r>
  <r>
    <n v="2873"/>
    <x v="1422"/>
    <x v="3"/>
    <x v="140"/>
    <d v="2014-06-21T00:00:00"/>
    <s v="Standard Class"/>
    <s v="SC-20800"/>
    <s v="Stuart Calhoun"/>
    <x v="0"/>
    <s v="United States"/>
    <s v="Los Angeles"/>
    <x v="1"/>
    <n v="90036"/>
    <x v="1"/>
    <s v="OFF-AR-10002399"/>
    <x v="1"/>
    <x v="6"/>
    <s v="Dixon Prang Watercolor Pencils, 10-Color Set with Brush"/>
    <n v="4.26"/>
    <n v="1"/>
    <n v="0"/>
    <n v="1.7465999999999999"/>
  </r>
  <r>
    <n v="2874"/>
    <x v="1423"/>
    <x v="3"/>
    <x v="673"/>
    <d v="2014-11-23T00:00:00"/>
    <s v="Standard Class"/>
    <s v="SW-20275"/>
    <s v="Scott Williamson"/>
    <x v="0"/>
    <s v="United States"/>
    <s v="San Diego"/>
    <x v="1"/>
    <n v="92105"/>
    <x v="1"/>
    <s v="OFF-ST-10001963"/>
    <x v="1"/>
    <x v="4"/>
    <s v="Tennsco Regal Shelving Units"/>
    <n v="811.28"/>
    <n v="8"/>
    <n v="0"/>
    <n v="24.338399999999979"/>
  </r>
  <r>
    <n v="2875"/>
    <x v="1424"/>
    <x v="3"/>
    <x v="614"/>
    <d v="2015-01-01T00:00:00"/>
    <s v="First Class"/>
    <s v="MC-17845"/>
    <s v="Michael Chen"/>
    <x v="0"/>
    <s v="United States"/>
    <s v="New York City"/>
    <x v="15"/>
    <n v="10035"/>
    <x v="3"/>
    <s v="OFF-FA-10002988"/>
    <x v="1"/>
    <x v="13"/>
    <s v="Ideal Clamps"/>
    <n v="6.0299999999999994"/>
    <n v="3"/>
    <n v="0"/>
    <n v="2.9546999999999999"/>
  </r>
  <r>
    <n v="2876"/>
    <x v="1425"/>
    <x v="0"/>
    <x v="803"/>
    <d v="2013-01-23T00:00:00"/>
    <s v="Second Class"/>
    <s v="TD-20995"/>
    <s v="Tamara Dahlen"/>
    <x v="0"/>
    <s v="United States"/>
    <s v="San Diego"/>
    <x v="1"/>
    <n v="92037"/>
    <x v="1"/>
    <s v="FUR-CH-10004289"/>
    <x v="0"/>
    <x v="1"/>
    <s v="Global Super Steno Chair"/>
    <n v="153.56800000000001"/>
    <n v="2"/>
    <n v="0.2"/>
    <n v="-5.758800000000015"/>
  </r>
  <r>
    <n v="2877"/>
    <x v="1425"/>
    <x v="0"/>
    <x v="803"/>
    <d v="2013-01-23T00:00:00"/>
    <s v="Second Class"/>
    <s v="TD-20995"/>
    <s v="Tamara Dahlen"/>
    <x v="0"/>
    <s v="United States"/>
    <s v="San Diego"/>
    <x v="1"/>
    <n v="92037"/>
    <x v="1"/>
    <s v="FUR-CH-10000785"/>
    <x v="0"/>
    <x v="1"/>
    <s v="Global Ergonomic Managers Chair"/>
    <n v="1013.4879999999999"/>
    <n v="7"/>
    <n v="0.2"/>
    <n v="76.011600000000016"/>
  </r>
  <r>
    <n v="2878"/>
    <x v="1426"/>
    <x v="0"/>
    <x v="804"/>
    <d v="2013-01-19T00:00:00"/>
    <s v="Standard Class"/>
    <s v="Dp-13240"/>
    <s v="Dean percer"/>
    <x v="2"/>
    <s v="United States"/>
    <s v="Westfield"/>
    <x v="30"/>
    <n v="7090"/>
    <x v="3"/>
    <s v="OFF-EN-10003040"/>
    <x v="1"/>
    <x v="12"/>
    <s v="Quality Park Security Envelopes"/>
    <n v="52.34"/>
    <n v="2"/>
    <n v="0"/>
    <n v="24.599800000000002"/>
  </r>
  <r>
    <n v="2879"/>
    <x v="1426"/>
    <x v="0"/>
    <x v="804"/>
    <d v="2013-01-19T00:00:00"/>
    <s v="Standard Class"/>
    <s v="Dp-13240"/>
    <s v="Dean percer"/>
    <x v="2"/>
    <s v="United States"/>
    <s v="Westfield"/>
    <x v="30"/>
    <n v="7090"/>
    <x v="3"/>
    <s v="OFF-AR-10001573"/>
    <x v="1"/>
    <x v="6"/>
    <s v="American Pencil"/>
    <n v="4.66"/>
    <n v="2"/>
    <n v="0"/>
    <n v="1.3513999999999995"/>
  </r>
  <r>
    <n v="2880"/>
    <x v="1426"/>
    <x v="0"/>
    <x v="804"/>
    <d v="2013-01-19T00:00:00"/>
    <s v="Standard Class"/>
    <s v="Dp-13240"/>
    <s v="Dean percer"/>
    <x v="2"/>
    <s v="United States"/>
    <s v="Westfield"/>
    <x v="30"/>
    <n v="7090"/>
    <x v="3"/>
    <s v="TEC-AC-10000844"/>
    <x v="2"/>
    <x v="11"/>
    <s v="Logitech Gaming G510s - Keyboard"/>
    <n v="254.96999999999997"/>
    <n v="3"/>
    <n v="0"/>
    <n v="91.789199999999994"/>
  </r>
  <r>
    <n v="2881"/>
    <x v="1427"/>
    <x v="0"/>
    <x v="251"/>
    <d v="2013-09-24T00:00:00"/>
    <s v="Second Class"/>
    <s v="SD-20485"/>
    <s v="Shirley Daniels"/>
    <x v="2"/>
    <s v="United States"/>
    <s v="Orange"/>
    <x v="30"/>
    <n v="7050"/>
    <x v="3"/>
    <s v="OFF-BI-10000756"/>
    <x v="1"/>
    <x v="8"/>
    <s v="Storex DuraTech Recycled Plastic Frosted Binders"/>
    <n v="25.44"/>
    <n v="6"/>
    <n v="0"/>
    <n v="12.72"/>
  </r>
  <r>
    <n v="2882"/>
    <x v="1427"/>
    <x v="0"/>
    <x v="251"/>
    <d v="2013-09-24T00:00:00"/>
    <s v="Second Class"/>
    <s v="SD-20485"/>
    <s v="Shirley Daniels"/>
    <x v="2"/>
    <s v="United States"/>
    <s v="Orange"/>
    <x v="30"/>
    <n v="7050"/>
    <x v="3"/>
    <s v="OFF-SU-10000381"/>
    <x v="1"/>
    <x v="14"/>
    <s v="Acme Forged Steel Scissors with Black Enamel Handles"/>
    <n v="27.93"/>
    <n v="3"/>
    <n v="0"/>
    <n v="8.0996999999999986"/>
  </r>
  <r>
    <n v="2883"/>
    <x v="1428"/>
    <x v="2"/>
    <x v="805"/>
    <d v="2011-02-26T00:00:00"/>
    <s v="Standard Class"/>
    <s v="TM-21010"/>
    <s v="Tamara Manning"/>
    <x v="0"/>
    <s v="United States"/>
    <s v="Woodstock"/>
    <x v="10"/>
    <n v="60098"/>
    <x v="2"/>
    <s v="OFF-BI-10004094"/>
    <x v="1"/>
    <x v="8"/>
    <s v="GBC Standard Plastic Binding Systems Combs"/>
    <n v="8.8499999999999979"/>
    <n v="5"/>
    <n v="0.8"/>
    <n v="-13.717499999999998"/>
  </r>
  <r>
    <n v="2884"/>
    <x v="1429"/>
    <x v="0"/>
    <x v="583"/>
    <d v="2013-11-17T00:00:00"/>
    <s v="Second Class"/>
    <s v="BK-11260"/>
    <s v="Berenike Kampe"/>
    <x v="0"/>
    <s v="United States"/>
    <s v="San Francisco"/>
    <x v="1"/>
    <n v="94110"/>
    <x v="1"/>
    <s v="FUR-FU-10001852"/>
    <x v="0"/>
    <x v="5"/>
    <s v="Eldon Regeneration Recycled Desk Accessories, Smoke"/>
    <n v="6.96"/>
    <n v="4"/>
    <n v="0"/>
    <n v="2.2271999999999998"/>
  </r>
  <r>
    <n v="2885"/>
    <x v="1430"/>
    <x v="0"/>
    <x v="806"/>
    <d v="2013-02-03T00:00:00"/>
    <s v="Standard Class"/>
    <s v="JF-15490"/>
    <s v="Jeremy Farry"/>
    <x v="0"/>
    <s v="United States"/>
    <s v="San Francisco"/>
    <x v="1"/>
    <n v="94122"/>
    <x v="1"/>
    <s v="OFF-BI-10000014"/>
    <x v="1"/>
    <x v="8"/>
    <s v="Heavy-Duty E-Z-D Binders"/>
    <n v="17.456"/>
    <n v="2"/>
    <n v="0.2"/>
    <n v="5.8914"/>
  </r>
  <r>
    <n v="2886"/>
    <x v="1431"/>
    <x v="0"/>
    <x v="807"/>
    <d v="2013-10-23T00:00:00"/>
    <s v="Standard Class"/>
    <s v="EP-13915"/>
    <s v="Emily Phan"/>
    <x v="0"/>
    <s v="United States"/>
    <s v="Tempe"/>
    <x v="16"/>
    <n v="85281"/>
    <x v="1"/>
    <s v="FUR-CH-10003396"/>
    <x v="0"/>
    <x v="1"/>
    <s v="Global Deluxe Steno Chair"/>
    <n v="307.92"/>
    <n v="5"/>
    <n v="0.2"/>
    <n v="-34.64100000000002"/>
  </r>
  <r>
    <n v="2887"/>
    <x v="1432"/>
    <x v="3"/>
    <x v="404"/>
    <d v="2014-12-20T00:00:00"/>
    <s v="First Class"/>
    <s v="EP-13915"/>
    <s v="Emily Phan"/>
    <x v="0"/>
    <s v="United States"/>
    <s v="Los Angeles"/>
    <x v="1"/>
    <n v="90008"/>
    <x v="1"/>
    <s v="OFF-AR-10003811"/>
    <x v="1"/>
    <x v="6"/>
    <s v="Newell 327"/>
    <n v="6.63"/>
    <n v="3"/>
    <n v="0"/>
    <n v="1.7901"/>
  </r>
  <r>
    <n v="2888"/>
    <x v="1432"/>
    <x v="3"/>
    <x v="404"/>
    <d v="2014-12-20T00:00:00"/>
    <s v="First Class"/>
    <s v="EP-13915"/>
    <s v="Emily Phan"/>
    <x v="0"/>
    <s v="United States"/>
    <s v="Los Angeles"/>
    <x v="1"/>
    <n v="90008"/>
    <x v="1"/>
    <s v="OFF-PA-10003172"/>
    <x v="1"/>
    <x v="10"/>
    <s v="Xerox 1996"/>
    <n v="12.96"/>
    <n v="2"/>
    <n v="0"/>
    <n v="6.2208000000000006"/>
  </r>
  <r>
    <n v="2889"/>
    <x v="1432"/>
    <x v="3"/>
    <x v="404"/>
    <d v="2014-12-20T00:00:00"/>
    <s v="First Class"/>
    <s v="EP-13915"/>
    <s v="Emily Phan"/>
    <x v="0"/>
    <s v="United States"/>
    <s v="Los Angeles"/>
    <x v="1"/>
    <n v="90008"/>
    <x v="1"/>
    <s v="OFF-PA-10000289"/>
    <x v="1"/>
    <x v="10"/>
    <s v="Xerox 213"/>
    <n v="32.400000000000006"/>
    <n v="5"/>
    <n v="0"/>
    <n v="15.552000000000001"/>
  </r>
  <r>
    <n v="2890"/>
    <x v="1433"/>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x v="1434"/>
    <x v="2"/>
    <x v="333"/>
    <d v="2011-05-01T00:00:00"/>
    <s v="Second Class"/>
    <s v="HG-14845"/>
    <s v="Harry Greene"/>
    <x v="0"/>
    <s v="United States"/>
    <s v="Lake Charles"/>
    <x v="28"/>
    <n v="70601"/>
    <x v="0"/>
    <s v="FUR-CH-10002304"/>
    <x v="0"/>
    <x v="1"/>
    <s v="Global Stack Chair without Arms, Black"/>
    <n v="51.96"/>
    <n v="2"/>
    <n v="0"/>
    <n v="12.990000000000002"/>
  </r>
  <r>
    <n v="2892"/>
    <x v="1434"/>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x v="1435"/>
    <x v="3"/>
    <x v="436"/>
    <d v="2014-10-30T00:00:00"/>
    <s v="Standard Class"/>
    <s v="JC-16105"/>
    <s v="Julie Creighton"/>
    <x v="1"/>
    <s v="United States"/>
    <s v="Rochester"/>
    <x v="15"/>
    <n v="14609"/>
    <x v="3"/>
    <s v="OFF-PA-10003739"/>
    <x v="1"/>
    <x v="10"/>
    <s v="Xerox 1969"/>
    <n v="11.56"/>
    <n v="2"/>
    <n v="0"/>
    <n v="5.6644000000000005"/>
  </r>
  <r>
    <n v="2894"/>
    <x v="1435"/>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x v="1435"/>
    <x v="3"/>
    <x v="436"/>
    <d v="2014-10-30T00:00:00"/>
    <s v="Standard Class"/>
    <s v="JC-16105"/>
    <s v="Julie Creighton"/>
    <x v="1"/>
    <s v="United States"/>
    <s v="Rochester"/>
    <x v="15"/>
    <n v="14609"/>
    <x v="3"/>
    <s v="FUR-FU-10000771"/>
    <x v="0"/>
    <x v="5"/>
    <s v="Eldon 200 Class Desk Accessories, Smoke"/>
    <n v="69.08"/>
    <n v="11"/>
    <n v="0"/>
    <n v="29.013600000000004"/>
  </r>
  <r>
    <n v="2896"/>
    <x v="1435"/>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x v="1436"/>
    <x v="2"/>
    <x v="809"/>
    <d v="2011-04-03T00:00:00"/>
    <s v="Standard Class"/>
    <s v="KM-16720"/>
    <s v="Kunst Miller"/>
    <x v="0"/>
    <s v="United States"/>
    <s v="Long Beach"/>
    <x v="15"/>
    <n v="11561"/>
    <x v="3"/>
    <s v="OFF-AR-10001915"/>
    <x v="1"/>
    <x v="6"/>
    <s v="Peel-Off China Markers"/>
    <n v="49.65"/>
    <n v="5"/>
    <n v="0"/>
    <n v="20.853000000000002"/>
  </r>
  <r>
    <n v="2898"/>
    <x v="1437"/>
    <x v="0"/>
    <x v="810"/>
    <d v="2013-01-09T00:00:00"/>
    <s v="Standard Class"/>
    <s v="EB-13975"/>
    <s v="Erica Bern"/>
    <x v="1"/>
    <s v="United States"/>
    <s v="Charlotte"/>
    <x v="3"/>
    <n v="28205"/>
    <x v="0"/>
    <s v="TEC-CO-10000971"/>
    <x v="2"/>
    <x v="16"/>
    <s v="Hewlett Packard 310 Color Digital Copier"/>
    <n v="959.96800000000007"/>
    <n v="4"/>
    <n v="0.2"/>
    <n v="119.99599999999992"/>
  </r>
  <r>
    <n v="2899"/>
    <x v="1438"/>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x v="1439"/>
    <x v="1"/>
    <x v="811"/>
    <d v="2012-09-17T00:00:00"/>
    <s v="Standard Class"/>
    <s v="PG-18895"/>
    <s v="Paul Gonzalez"/>
    <x v="0"/>
    <s v="United States"/>
    <s v="New York City"/>
    <x v="15"/>
    <n v="10035"/>
    <x v="3"/>
    <s v="TEC-CO-10000971"/>
    <x v="2"/>
    <x v="16"/>
    <s v="Hewlett Packard 310 Color Digital Copier"/>
    <n v="479.98400000000004"/>
    <n v="2"/>
    <n v="0.2"/>
    <n v="59.997999999999962"/>
  </r>
  <r>
    <n v="2901"/>
    <x v="1439"/>
    <x v="1"/>
    <x v="811"/>
    <d v="2012-09-17T00:00:00"/>
    <s v="Standard Class"/>
    <s v="PG-18895"/>
    <s v="Paul Gonzalez"/>
    <x v="0"/>
    <s v="United States"/>
    <s v="New York City"/>
    <x v="15"/>
    <n v="10035"/>
    <x v="3"/>
    <s v="OFF-LA-10001317"/>
    <x v="1"/>
    <x v="2"/>
    <s v="Avery 520"/>
    <n v="12.6"/>
    <n v="4"/>
    <n v="0"/>
    <n v="6.048"/>
  </r>
  <r>
    <n v="2902"/>
    <x v="1440"/>
    <x v="3"/>
    <x v="220"/>
    <d v="2014-09-16T00:00:00"/>
    <s v="Standard Class"/>
    <s v="DB-12910"/>
    <s v="Daniel Byrd"/>
    <x v="2"/>
    <s v="United States"/>
    <s v="Columbus"/>
    <x v="32"/>
    <n v="31907"/>
    <x v="0"/>
    <s v="OFF-PA-10003656"/>
    <x v="1"/>
    <x v="10"/>
    <s v="Xerox 1935"/>
    <n v="184.66"/>
    <n v="7"/>
    <n v="0"/>
    <n v="84.943599999999989"/>
  </r>
  <r>
    <n v="2903"/>
    <x v="1441"/>
    <x v="0"/>
    <x v="1"/>
    <d v="2013-06-18T00:00:00"/>
    <s v="Standard Class"/>
    <s v="CR-12730"/>
    <s v="Craig Reiter"/>
    <x v="0"/>
    <s v="United States"/>
    <s v="Chicago"/>
    <x v="10"/>
    <n v="60610"/>
    <x v="2"/>
    <s v="OFF-PA-10002160"/>
    <x v="1"/>
    <x v="10"/>
    <s v="Xerox 1978"/>
    <n v="23.120000000000005"/>
    <n v="5"/>
    <n v="0.2"/>
    <n v="8.3810000000000002"/>
  </r>
  <r>
    <n v="2904"/>
    <x v="1442"/>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x v="1442"/>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x v="1443"/>
    <x v="2"/>
    <x v="467"/>
    <d v="2011-09-30T00:00:00"/>
    <s v="Standard Class"/>
    <s v="CS-12400"/>
    <s v="Christopher Schild"/>
    <x v="2"/>
    <s v="United States"/>
    <s v="Seattle"/>
    <x v="4"/>
    <n v="98115"/>
    <x v="1"/>
    <s v="OFF-ST-10002615"/>
    <x v="1"/>
    <x v="4"/>
    <s v="Dual Level, Single-Width Filing Carts"/>
    <n v="310.12"/>
    <n v="2"/>
    <n v="0"/>
    <n v="80.631200000000007"/>
  </r>
  <r>
    <n v="2907"/>
    <x v="1444"/>
    <x v="3"/>
    <x v="132"/>
    <d v="2014-11-10T00:00:00"/>
    <s v="Standard Class"/>
    <s v="DL-12925"/>
    <s v="Daniel Lacy"/>
    <x v="0"/>
    <s v="United States"/>
    <s v="Eagan"/>
    <x v="11"/>
    <n v="55122"/>
    <x v="2"/>
    <s v="OFF-PA-10000327"/>
    <x v="1"/>
    <x v="10"/>
    <s v="Xerox 1971"/>
    <n v="8.56"/>
    <n v="2"/>
    <n v="0"/>
    <n v="3.8519999999999994"/>
  </r>
  <r>
    <n v="2908"/>
    <x v="1444"/>
    <x v="3"/>
    <x v="132"/>
    <d v="2014-11-10T00:00:00"/>
    <s v="Standard Class"/>
    <s v="DL-12925"/>
    <s v="Daniel Lacy"/>
    <x v="0"/>
    <s v="United States"/>
    <s v="Eagan"/>
    <x v="11"/>
    <n v="55122"/>
    <x v="2"/>
    <s v="OFF-ST-10001325"/>
    <x v="1"/>
    <x v="4"/>
    <s v="Sterilite Officeware Hinged File Box"/>
    <n v="52.400000000000006"/>
    <n v="5"/>
    <n v="0"/>
    <n v="14.148"/>
  </r>
  <r>
    <n v="2909"/>
    <x v="1444"/>
    <x v="3"/>
    <x v="132"/>
    <d v="2014-11-10T00:00:00"/>
    <s v="Standard Class"/>
    <s v="DL-12925"/>
    <s v="Daniel Lacy"/>
    <x v="0"/>
    <s v="United States"/>
    <s v="Eagan"/>
    <x v="11"/>
    <n v="55122"/>
    <x v="2"/>
    <s v="OFF-LA-10001771"/>
    <x v="1"/>
    <x v="2"/>
    <s v="Avery 513"/>
    <n v="14.940000000000001"/>
    <n v="3"/>
    <n v="0"/>
    <n v="6.8723999999999998"/>
  </r>
  <r>
    <n v="2910"/>
    <x v="1445"/>
    <x v="3"/>
    <x v="600"/>
    <d v="2014-02-24T00:00:00"/>
    <s v="Standard Class"/>
    <s v="ME-17725"/>
    <s v="Max Engle"/>
    <x v="0"/>
    <s v="United States"/>
    <s v="Seattle"/>
    <x v="4"/>
    <n v="98103"/>
    <x v="1"/>
    <s v="OFF-FA-10004968"/>
    <x v="1"/>
    <x v="13"/>
    <s v="Rubber Band Ball"/>
    <n v="11.22"/>
    <n v="3"/>
    <n v="0"/>
    <n v="0.2244000000000006"/>
  </r>
  <r>
    <n v="2911"/>
    <x v="1446"/>
    <x v="1"/>
    <x v="599"/>
    <d v="2012-11-09T00:00:00"/>
    <s v="Standard Class"/>
    <s v="VD-21670"/>
    <s v="Valerie Dominguez"/>
    <x v="0"/>
    <s v="United States"/>
    <s v="Coral Springs"/>
    <x v="2"/>
    <n v="33065"/>
    <x v="0"/>
    <s v="OFF-AP-10000576"/>
    <x v="1"/>
    <x v="9"/>
    <s v="Belkin 325VA UPS Surge Protector, 6'"/>
    <n v="387.13600000000002"/>
    <n v="4"/>
    <n v="0.2"/>
    <n v="24.196000000000012"/>
  </r>
  <r>
    <n v="2912"/>
    <x v="1447"/>
    <x v="2"/>
    <x v="737"/>
    <d v="2011-06-21T00:00:00"/>
    <s v="Standard Class"/>
    <s v="CK-12205"/>
    <s v="Chloris Kastensmidt"/>
    <x v="0"/>
    <s v="United States"/>
    <s v="Hempstead"/>
    <x v="15"/>
    <n v="11550"/>
    <x v="3"/>
    <s v="OFF-EN-10003286"/>
    <x v="1"/>
    <x v="12"/>
    <s v="Staples"/>
    <n v="41.4"/>
    <n v="5"/>
    <n v="0"/>
    <n v="19.457999999999998"/>
  </r>
  <r>
    <n v="2913"/>
    <x v="1447"/>
    <x v="2"/>
    <x v="737"/>
    <d v="2011-06-21T00:00:00"/>
    <s v="Standard Class"/>
    <s v="CK-12205"/>
    <s v="Chloris Kastensmidt"/>
    <x v="0"/>
    <s v="United States"/>
    <s v="Hempstead"/>
    <x v="15"/>
    <n v="11550"/>
    <x v="3"/>
    <s v="OFF-AR-10003772"/>
    <x v="1"/>
    <x v="6"/>
    <s v="Boston 16750 Black Compact Battery Pencil Sharpener"/>
    <n v="35"/>
    <n v="4"/>
    <n v="0"/>
    <n v="10.499999999999996"/>
  </r>
  <r>
    <n v="2914"/>
    <x v="1447"/>
    <x v="2"/>
    <x v="737"/>
    <d v="2011-06-21T00:00:00"/>
    <s v="Standard Class"/>
    <s v="CK-12205"/>
    <s v="Chloris Kastensmidt"/>
    <x v="0"/>
    <s v="United States"/>
    <s v="Hempstead"/>
    <x v="15"/>
    <n v="11550"/>
    <x v="3"/>
    <s v="OFF-BI-10002852"/>
    <x v="1"/>
    <x v="8"/>
    <s v="Ibico Standard Transparent Covers"/>
    <n v="39.552000000000007"/>
    <n v="3"/>
    <n v="0.2"/>
    <n v="14.337599999999998"/>
  </r>
  <r>
    <n v="2915"/>
    <x v="1448"/>
    <x v="1"/>
    <x v="88"/>
    <d v="2012-10-17T00:00:00"/>
    <s v="Second Class"/>
    <s v="DL-12925"/>
    <s v="Daniel Lacy"/>
    <x v="0"/>
    <s v="United States"/>
    <s v="Noblesville"/>
    <x v="14"/>
    <n v="46060"/>
    <x v="2"/>
    <s v="TEC-PH-10002890"/>
    <x v="2"/>
    <x v="7"/>
    <s v="AT&amp;T 17929 Lendline Telephone"/>
    <n v="135.72"/>
    <n v="3"/>
    <n v="0"/>
    <n v="35.287199999999999"/>
  </r>
  <r>
    <n v="2916"/>
    <x v="1448"/>
    <x v="1"/>
    <x v="88"/>
    <d v="2012-10-17T00:00:00"/>
    <s v="Second Class"/>
    <s v="DL-12925"/>
    <s v="Daniel Lacy"/>
    <x v="0"/>
    <s v="United States"/>
    <s v="Noblesville"/>
    <x v="14"/>
    <n v="46060"/>
    <x v="2"/>
    <s v="OFF-BI-10001308"/>
    <x v="1"/>
    <x v="8"/>
    <s v="GBC Standard Plastic Binding Systems' Combs"/>
    <n v="12.56"/>
    <n v="2"/>
    <n v="0"/>
    <n v="5.6519999999999992"/>
  </r>
  <r>
    <n v="2917"/>
    <x v="1448"/>
    <x v="1"/>
    <x v="88"/>
    <d v="2012-10-17T00:00:00"/>
    <s v="Second Class"/>
    <s v="DL-12925"/>
    <s v="Daniel Lacy"/>
    <x v="0"/>
    <s v="United States"/>
    <s v="Noblesville"/>
    <x v="14"/>
    <n v="46060"/>
    <x v="2"/>
    <s v="TEC-PH-10001750"/>
    <x v="2"/>
    <x v="7"/>
    <s v="Samsung Rugby III"/>
    <n v="263.95999999999998"/>
    <n v="4"/>
    <n v="0"/>
    <n v="71.269200000000012"/>
  </r>
  <r>
    <n v="2918"/>
    <x v="1449"/>
    <x v="3"/>
    <x v="151"/>
    <d v="2014-08-31T00:00:00"/>
    <s v="First Class"/>
    <s v="SE-20110"/>
    <s v="Sanjit Engle"/>
    <x v="0"/>
    <s v="United States"/>
    <s v="Dallas"/>
    <x v="5"/>
    <n v="75220"/>
    <x v="2"/>
    <s v="OFF-AR-10003338"/>
    <x v="1"/>
    <x v="6"/>
    <s v="Eberhard Faber 3 1/2&quot; Golf Pencils"/>
    <n v="5.9520000000000008"/>
    <n v="1"/>
    <n v="0.2"/>
    <n v="0.37200000000000011"/>
  </r>
  <r>
    <n v="2919"/>
    <x v="1450"/>
    <x v="0"/>
    <x v="813"/>
    <d v="2013-11-24T00:00:00"/>
    <s v="Same Day"/>
    <s v="LS-17200"/>
    <s v="Luke Schmidt"/>
    <x v="1"/>
    <s v="United States"/>
    <s v="Philadelphia"/>
    <x v="9"/>
    <n v="19140"/>
    <x v="3"/>
    <s v="OFF-FA-10002763"/>
    <x v="1"/>
    <x v="13"/>
    <s v="Advantus Map Pennant Flags and Round Head Tacks"/>
    <n v="15.8"/>
    <n v="5"/>
    <n v="0.2"/>
    <n v="2.3699999999999983"/>
  </r>
  <r>
    <n v="2920"/>
    <x v="1450"/>
    <x v="0"/>
    <x v="813"/>
    <d v="2013-11-24T00:00:00"/>
    <s v="Same Day"/>
    <s v="LS-17200"/>
    <s v="Luke Schmidt"/>
    <x v="1"/>
    <s v="United States"/>
    <s v="Philadelphia"/>
    <x v="9"/>
    <n v="19140"/>
    <x v="3"/>
    <s v="FUR-FU-10002088"/>
    <x v="0"/>
    <x v="5"/>
    <s v="Nu-Dell Float Frame 11 x 14 1/2"/>
    <n v="14.368000000000002"/>
    <n v="2"/>
    <n v="0.2"/>
    <n v="3.9512"/>
  </r>
  <r>
    <n v="2921"/>
    <x v="1450"/>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x v="1451"/>
    <x v="3"/>
    <x v="289"/>
    <d v="2014-01-31T00:00:00"/>
    <s v="Same Day"/>
    <s v="MM-17920"/>
    <s v="Michael Moore"/>
    <x v="0"/>
    <s v="United States"/>
    <s v="San Francisco"/>
    <x v="1"/>
    <n v="94109"/>
    <x v="1"/>
    <s v="OFF-ST-10001511"/>
    <x v="1"/>
    <x v="4"/>
    <s v="Space Solutions Commercial Steel Shelving"/>
    <n v="129.30000000000001"/>
    <n v="2"/>
    <n v="0"/>
    <n v="6.4649999999999892"/>
  </r>
  <r>
    <n v="2923"/>
    <x v="1452"/>
    <x v="1"/>
    <x v="672"/>
    <d v="2012-12-03T00:00:00"/>
    <s v="Second Class"/>
    <s v="DB-13270"/>
    <s v="Deborah Brumfield"/>
    <x v="2"/>
    <s v="United States"/>
    <s v="Austin"/>
    <x v="5"/>
    <n v="78745"/>
    <x v="2"/>
    <s v="OFF-BI-10000301"/>
    <x v="1"/>
    <x v="8"/>
    <s v="GBC Instant Report Kit"/>
    <n v="3.8819999999999988"/>
    <n v="3"/>
    <n v="0.8"/>
    <n v="-5.8230000000000004"/>
  </r>
  <r>
    <n v="2924"/>
    <x v="1453"/>
    <x v="2"/>
    <x v="307"/>
    <d v="2011-07-04T00:00:00"/>
    <s v="Standard Class"/>
    <s v="RW-19630"/>
    <s v="Rob Williams"/>
    <x v="1"/>
    <s v="United States"/>
    <s v="Detroit"/>
    <x v="12"/>
    <n v="48234"/>
    <x v="2"/>
    <s v="OFF-FA-10003495"/>
    <x v="1"/>
    <x v="13"/>
    <s v="Staples"/>
    <n v="6.08"/>
    <n v="1"/>
    <n v="0"/>
    <n v="3.04"/>
  </r>
  <r>
    <n v="2925"/>
    <x v="1454"/>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x v="1454"/>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x v="1455"/>
    <x v="3"/>
    <x v="815"/>
    <d v="2014-07-15T00:00:00"/>
    <s v="Second Class"/>
    <s v="BP-11155"/>
    <s v="Becky Pak"/>
    <x v="0"/>
    <s v="United States"/>
    <s v="Columbus"/>
    <x v="32"/>
    <n v="31907"/>
    <x v="0"/>
    <s v="FUR-FU-10000771"/>
    <x v="0"/>
    <x v="5"/>
    <s v="Eldon 200 Class Desk Accessories, Smoke"/>
    <n v="18.84"/>
    <n v="3"/>
    <n v="0"/>
    <n v="7.9128000000000007"/>
  </r>
  <r>
    <n v="2928"/>
    <x v="1456"/>
    <x v="3"/>
    <x v="400"/>
    <d v="2014-06-11T00:00:00"/>
    <s v="Standard Class"/>
    <s v="CT-11995"/>
    <s v="Carol Triggs"/>
    <x v="0"/>
    <s v="United States"/>
    <s v="Apple Valley"/>
    <x v="11"/>
    <n v="55124"/>
    <x v="2"/>
    <s v="OFF-AR-10002255"/>
    <x v="1"/>
    <x v="6"/>
    <s v="Newell 346"/>
    <n v="8.64"/>
    <n v="3"/>
    <n v="0"/>
    <n v="2.5055999999999998"/>
  </r>
  <r>
    <n v="2929"/>
    <x v="1457"/>
    <x v="3"/>
    <x v="15"/>
    <d v="2014-10-27T00:00:00"/>
    <s v="Standard Class"/>
    <s v="TH-21550"/>
    <s v="Tracy Hopkins"/>
    <x v="2"/>
    <s v="United States"/>
    <s v="Burlington"/>
    <x v="3"/>
    <n v="27217"/>
    <x v="0"/>
    <s v="OFF-BI-10004995"/>
    <x v="1"/>
    <x v="8"/>
    <s v="GBC DocuBind P400 Electric Binding System"/>
    <n v="1633.1880000000003"/>
    <n v="4"/>
    <n v="0.7"/>
    <n v="-1306.5504000000001"/>
  </r>
  <r>
    <n v="2930"/>
    <x v="1458"/>
    <x v="3"/>
    <x v="551"/>
    <d v="2014-11-25T00:00:00"/>
    <s v="Standard Class"/>
    <s v="ME-17320"/>
    <s v="Maria Etezadi"/>
    <x v="2"/>
    <s v="United States"/>
    <s v="Saginaw"/>
    <x v="12"/>
    <n v="48601"/>
    <x v="2"/>
    <s v="FUR-FU-10002597"/>
    <x v="0"/>
    <x v="5"/>
    <s v="C-Line Magnetic Cubicle Keepers, Clear Polypropylene"/>
    <n v="19.760000000000002"/>
    <n v="4"/>
    <n v="0"/>
    <n v="8.2992000000000008"/>
  </r>
  <r>
    <n v="2931"/>
    <x v="1459"/>
    <x v="1"/>
    <x v="816"/>
    <d v="2012-08-08T00:00:00"/>
    <s v="Same Day"/>
    <s v="TT-21220"/>
    <s v="Thomas Thornton"/>
    <x v="0"/>
    <s v="United States"/>
    <s v="San Francisco"/>
    <x v="1"/>
    <n v="94109"/>
    <x v="1"/>
    <s v="OFF-BI-10004970"/>
    <x v="1"/>
    <x v="8"/>
    <s v="ACCOHIDE 3-Ring Binder, Blue, 1&quot;"/>
    <n v="6.6080000000000005"/>
    <n v="2"/>
    <n v="0.2"/>
    <n v="2.2302"/>
  </r>
  <r>
    <n v="2932"/>
    <x v="1459"/>
    <x v="1"/>
    <x v="816"/>
    <d v="2012-08-08T00:00:00"/>
    <s v="Same Day"/>
    <s v="TT-21220"/>
    <s v="Thomas Thornton"/>
    <x v="0"/>
    <s v="United States"/>
    <s v="San Francisco"/>
    <x v="1"/>
    <n v="94109"/>
    <x v="1"/>
    <s v="OFF-BI-10002557"/>
    <x v="1"/>
    <x v="8"/>
    <s v="Presstex Flexible Ring Binders"/>
    <n v="7.28"/>
    <n v="2"/>
    <n v="0.2"/>
    <n v="2.7299999999999995"/>
  </r>
  <r>
    <n v="2933"/>
    <x v="1459"/>
    <x v="1"/>
    <x v="816"/>
    <d v="2012-08-08T00:00:00"/>
    <s v="Same Day"/>
    <s v="TT-21220"/>
    <s v="Thomas Thornton"/>
    <x v="0"/>
    <s v="United States"/>
    <s v="San Francisco"/>
    <x v="1"/>
    <n v="94109"/>
    <x v="1"/>
    <s v="FUR-CH-10000785"/>
    <x v="0"/>
    <x v="1"/>
    <s v="Global Ergonomic Managers Chair"/>
    <n v="144.78399999999999"/>
    <n v="1"/>
    <n v="0.2"/>
    <n v="10.858800000000002"/>
  </r>
  <r>
    <n v="2934"/>
    <x v="146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x v="1460"/>
    <x v="0"/>
    <x v="409"/>
    <d v="2013-12-13T00:00:00"/>
    <s v="Standard Class"/>
    <s v="GT-14710"/>
    <s v="Greg Tran"/>
    <x v="0"/>
    <s v="United States"/>
    <s v="Seattle"/>
    <x v="4"/>
    <n v="98105"/>
    <x v="1"/>
    <s v="TEC-PH-10002834"/>
    <x v="2"/>
    <x v="7"/>
    <s v="Google Nexus 5"/>
    <n v="431.97600000000006"/>
    <n v="3"/>
    <n v="0.2"/>
    <n v="26.998499999999993"/>
  </r>
  <r>
    <n v="2936"/>
    <x v="1460"/>
    <x v="0"/>
    <x v="409"/>
    <d v="2013-12-13T00:00:00"/>
    <s v="Standard Class"/>
    <s v="GT-14710"/>
    <s v="Greg Tran"/>
    <x v="0"/>
    <s v="United States"/>
    <s v="Seattle"/>
    <x v="4"/>
    <n v="98105"/>
    <x v="1"/>
    <s v="OFF-EN-10000927"/>
    <x v="1"/>
    <x v="12"/>
    <s v="Jet-Pak Recycled Peel 'N' Seal Padded Mailers"/>
    <n v="35.89"/>
    <n v="1"/>
    <n v="0"/>
    <n v="16.150499999999997"/>
  </r>
  <r>
    <n v="2937"/>
    <x v="1460"/>
    <x v="0"/>
    <x v="409"/>
    <d v="2013-12-13T00:00:00"/>
    <s v="Standard Class"/>
    <s v="GT-14710"/>
    <s v="Greg Tran"/>
    <x v="0"/>
    <s v="United States"/>
    <s v="Seattle"/>
    <x v="4"/>
    <n v="98105"/>
    <x v="1"/>
    <s v="OFF-BI-10001636"/>
    <x v="1"/>
    <x v="8"/>
    <s v="Ibico Plastic and Wire Spiral Binding Combs"/>
    <n v="47.207999999999998"/>
    <n v="7"/>
    <n v="0.2"/>
    <n v="15.342599999999997"/>
  </r>
  <r>
    <n v="2938"/>
    <x v="1460"/>
    <x v="0"/>
    <x v="409"/>
    <d v="2013-12-13T00:00:00"/>
    <s v="Standard Class"/>
    <s v="GT-14710"/>
    <s v="Greg Tran"/>
    <x v="0"/>
    <s v="United States"/>
    <s v="Seattle"/>
    <x v="4"/>
    <n v="98105"/>
    <x v="1"/>
    <s v="OFF-PA-10001736"/>
    <x v="1"/>
    <x v="10"/>
    <s v="Xerox 1880"/>
    <n v="248.07999999999998"/>
    <n v="7"/>
    <n v="0"/>
    <n v="116.59759999999997"/>
  </r>
  <r>
    <n v="2939"/>
    <x v="1460"/>
    <x v="0"/>
    <x v="409"/>
    <d v="2013-12-13T00:00:00"/>
    <s v="Standard Class"/>
    <s v="GT-14710"/>
    <s v="Greg Tran"/>
    <x v="0"/>
    <s v="United States"/>
    <s v="Seattle"/>
    <x v="4"/>
    <n v="98105"/>
    <x v="1"/>
    <s v="OFF-PA-10000482"/>
    <x v="1"/>
    <x v="10"/>
    <s v="Snap-A-Way Black Print Carbonless Ruled Speed Letter, Triplicate"/>
    <n v="189.7"/>
    <n v="5"/>
    <n v="0"/>
    <n v="89.158999999999992"/>
  </r>
  <r>
    <n v="2940"/>
    <x v="1460"/>
    <x v="0"/>
    <x v="409"/>
    <d v="2013-12-13T00:00:00"/>
    <s v="Standard Class"/>
    <s v="GT-14710"/>
    <s v="Greg Tran"/>
    <x v="0"/>
    <s v="United States"/>
    <s v="Seattle"/>
    <x v="4"/>
    <n v="98105"/>
    <x v="1"/>
    <s v="OFF-BI-10001658"/>
    <x v="1"/>
    <x v="8"/>
    <s v="GBC Standard Therm-A-Bind Covers"/>
    <n v="59.808000000000007"/>
    <n v="3"/>
    <n v="0.2"/>
    <n v="19.4376"/>
  </r>
  <r>
    <n v="2941"/>
    <x v="1461"/>
    <x v="3"/>
    <x v="613"/>
    <d v="2014-04-01T00:00:00"/>
    <s v="Standard Class"/>
    <s v="JD-16150"/>
    <s v="Justin Deggeller"/>
    <x v="1"/>
    <s v="United States"/>
    <s v="Milwaukee"/>
    <x v="6"/>
    <n v="53209"/>
    <x v="2"/>
    <s v="FUR-CH-10000422"/>
    <x v="0"/>
    <x v="1"/>
    <s v="Global Highback Leather Tilter in Burgundy"/>
    <n v="90.99"/>
    <n v="1"/>
    <n v="0"/>
    <n v="14.558400000000006"/>
  </r>
  <r>
    <n v="2942"/>
    <x v="1461"/>
    <x v="3"/>
    <x v="613"/>
    <d v="2014-04-01T00:00:00"/>
    <s v="Standard Class"/>
    <s v="JD-16150"/>
    <s v="Justin Deggeller"/>
    <x v="1"/>
    <s v="United States"/>
    <s v="Milwaukee"/>
    <x v="6"/>
    <n v="53209"/>
    <x v="2"/>
    <s v="FUR-CH-10004675"/>
    <x v="0"/>
    <x v="1"/>
    <s v="Lifetime Advantage Folding Chairs, 4/Carton"/>
    <n v="1526.5600000000002"/>
    <n v="7"/>
    <n v="0"/>
    <n v="427.43679999999995"/>
  </r>
  <r>
    <n v="2943"/>
    <x v="1461"/>
    <x v="3"/>
    <x v="613"/>
    <d v="2014-04-01T00:00:00"/>
    <s v="Standard Class"/>
    <s v="JD-16150"/>
    <s v="Justin Deggeller"/>
    <x v="1"/>
    <s v="United States"/>
    <s v="Milwaukee"/>
    <x v="6"/>
    <n v="53209"/>
    <x v="2"/>
    <s v="FUR-CH-10002880"/>
    <x v="0"/>
    <x v="1"/>
    <s v="Global High-Back Leather Tilter, Burgundy"/>
    <n v="368.96999999999997"/>
    <n v="3"/>
    <n v="0"/>
    <n v="40.586699999999979"/>
  </r>
  <r>
    <n v="2944"/>
    <x v="1462"/>
    <x v="3"/>
    <x v="123"/>
    <d v="2014-11-25T00:00:00"/>
    <s v="Standard Class"/>
    <s v="MC-18100"/>
    <s v="Mick Crebagga"/>
    <x v="0"/>
    <s v="United States"/>
    <s v="Los Angeles"/>
    <x v="1"/>
    <n v="90049"/>
    <x v="1"/>
    <s v="OFF-ST-10000675"/>
    <x v="1"/>
    <x v="4"/>
    <s v="File Shuttle II and Handi-File, Black"/>
    <n v="305.01"/>
    <n v="9"/>
    <n v="0"/>
    <n v="76.252499999999998"/>
  </r>
  <r>
    <n v="2945"/>
    <x v="1462"/>
    <x v="3"/>
    <x v="123"/>
    <d v="2014-11-25T00:00:00"/>
    <s v="Standard Class"/>
    <s v="MC-18100"/>
    <s v="Mick Crebagga"/>
    <x v="0"/>
    <s v="United States"/>
    <s v="Los Angeles"/>
    <x v="1"/>
    <n v="90049"/>
    <x v="1"/>
    <s v="FUR-FU-10002685"/>
    <x v="0"/>
    <x v="5"/>
    <s v="Executive Impressions 13-1/2&quot; Indoor/Outdoor Wall Clock"/>
    <n v="18.7"/>
    <n v="1"/>
    <n v="0"/>
    <n v="7.1059999999999999"/>
  </r>
  <r>
    <n v="2946"/>
    <x v="1463"/>
    <x v="0"/>
    <x v="254"/>
    <d v="2013-11-06T00:00:00"/>
    <s v="First Class"/>
    <s v="LH-17020"/>
    <s v="Lisa Hazard"/>
    <x v="0"/>
    <s v="United States"/>
    <s v="San Francisco"/>
    <x v="1"/>
    <n v="94122"/>
    <x v="1"/>
    <s v="FUR-FU-10004020"/>
    <x v="0"/>
    <x v="5"/>
    <s v="Advantus Panel Wall Acrylic Frame"/>
    <n v="38.29"/>
    <n v="7"/>
    <n v="0"/>
    <n v="16.464700000000001"/>
  </r>
  <r>
    <n v="2947"/>
    <x v="1464"/>
    <x v="3"/>
    <x v="817"/>
    <d v="2014-12-19T00:00:00"/>
    <s v="Standard Class"/>
    <s v="MP-18175"/>
    <s v="Mike Pelletier"/>
    <x v="2"/>
    <s v="United States"/>
    <s v="San Diego"/>
    <x v="1"/>
    <n v="92024"/>
    <x v="1"/>
    <s v="FUR-FU-10004963"/>
    <x v="0"/>
    <x v="5"/>
    <s v="Eldon 400 Class Desk Accessories, Black Carbon"/>
    <n v="26.25"/>
    <n v="3"/>
    <n v="0"/>
    <n v="11.025000000000002"/>
  </r>
  <r>
    <n v="2948"/>
    <x v="1464"/>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x v="1464"/>
    <x v="3"/>
    <x v="817"/>
    <d v="2014-12-19T00:00:00"/>
    <s v="Standard Class"/>
    <s v="MP-18175"/>
    <s v="Mike Pelletier"/>
    <x v="2"/>
    <s v="United States"/>
    <s v="San Diego"/>
    <x v="1"/>
    <n v="92024"/>
    <x v="1"/>
    <s v="OFF-EN-10000461"/>
    <x v="1"/>
    <x v="12"/>
    <s v="#10- 4 1/8&quot; x 9 1/2&quot; Recycled Envelopes"/>
    <n v="43.7"/>
    <n v="5"/>
    <n v="0"/>
    <n v="20.539000000000001"/>
  </r>
  <r>
    <n v="2950"/>
    <x v="1465"/>
    <x v="3"/>
    <x v="105"/>
    <d v="2014-11-13T00:00:00"/>
    <s v="Same Day"/>
    <s v="EM-14140"/>
    <s v="Eugene Moren"/>
    <x v="2"/>
    <s v="United States"/>
    <s v="Glendale"/>
    <x v="16"/>
    <n v="85301"/>
    <x v="1"/>
    <s v="TEC-AC-10001266"/>
    <x v="2"/>
    <x v="11"/>
    <s v="Memorex Micro Travel Drive 8 GB"/>
    <n v="41.6"/>
    <n v="4"/>
    <n v="0.2"/>
    <n v="12.999999999999998"/>
  </r>
  <r>
    <n v="2951"/>
    <x v="1465"/>
    <x v="3"/>
    <x v="105"/>
    <d v="2014-11-13T00:00:00"/>
    <s v="Same Day"/>
    <s v="EM-14140"/>
    <s v="Eugene Moren"/>
    <x v="2"/>
    <s v="United States"/>
    <s v="Glendale"/>
    <x v="16"/>
    <n v="85301"/>
    <x v="1"/>
    <s v="OFF-PA-10002160"/>
    <x v="1"/>
    <x v="10"/>
    <s v="Xerox 1978"/>
    <n v="23.120000000000005"/>
    <n v="5"/>
    <n v="0.2"/>
    <n v="8.3810000000000002"/>
  </r>
  <r>
    <n v="2952"/>
    <x v="1465"/>
    <x v="3"/>
    <x v="105"/>
    <d v="2014-11-13T00:00:00"/>
    <s v="Same Day"/>
    <s v="EM-14140"/>
    <s v="Eugene Moren"/>
    <x v="2"/>
    <s v="United States"/>
    <s v="Glendale"/>
    <x v="16"/>
    <n v="85301"/>
    <x v="1"/>
    <s v="FUR-CH-10004875"/>
    <x v="0"/>
    <x v="1"/>
    <s v="Harbour Creations 67200 Series Stacking Chairs"/>
    <n v="113.88800000000002"/>
    <n v="2"/>
    <n v="0.2"/>
    <n v="9.9651999999999994"/>
  </r>
  <r>
    <n v="2953"/>
    <x v="146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x v="146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x v="1465"/>
    <x v="3"/>
    <x v="105"/>
    <d v="2014-11-13T00:00:00"/>
    <s v="Same Day"/>
    <s v="EM-14140"/>
    <s v="Eugene Moren"/>
    <x v="2"/>
    <s v="United States"/>
    <s v="Glendale"/>
    <x v="16"/>
    <n v="85301"/>
    <x v="1"/>
    <s v="TEC-PH-10001459"/>
    <x v="2"/>
    <x v="7"/>
    <s v="Samsung Galaxy Mega 6.3"/>
    <n v="671.98400000000004"/>
    <n v="2"/>
    <n v="0.2"/>
    <n v="50.398800000000023"/>
  </r>
  <r>
    <n v="2956"/>
    <x v="1466"/>
    <x v="0"/>
    <x v="298"/>
    <d v="2013-08-25T00:00:00"/>
    <s v="Standard Class"/>
    <s v="GG-14650"/>
    <s v="Greg Guthrie"/>
    <x v="1"/>
    <s v="United States"/>
    <s v="New York City"/>
    <x v="15"/>
    <n v="10035"/>
    <x v="3"/>
    <s v="TEC-PH-10000439"/>
    <x v="2"/>
    <x v="7"/>
    <s v="GE DSL Phone Line Filter"/>
    <n v="39.99"/>
    <n v="1"/>
    <n v="0"/>
    <n v="11.597099999999998"/>
  </r>
  <r>
    <n v="2957"/>
    <x v="1467"/>
    <x v="3"/>
    <x v="818"/>
    <d v="2014-07-05T00:00:00"/>
    <s v="Standard Class"/>
    <s v="MA-17995"/>
    <s v="Michelle Arnett"/>
    <x v="2"/>
    <s v="United States"/>
    <s v="Watertown"/>
    <x v="15"/>
    <n v="13601"/>
    <x v="3"/>
    <s v="FUR-CH-10002647"/>
    <x v="0"/>
    <x v="1"/>
    <s v="Situations Contoured Folding Chairs, 4/Set"/>
    <n v="191.64600000000002"/>
    <n v="3"/>
    <n v="0.1"/>
    <n v="31.94100000000001"/>
  </r>
  <r>
    <n v="2958"/>
    <x v="1468"/>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x v="1469"/>
    <x v="1"/>
    <x v="100"/>
    <d v="2012-12-29T00:00:00"/>
    <s v="Standard Class"/>
    <s v="KT-16465"/>
    <s v="Kean Takahito"/>
    <x v="0"/>
    <s v="United States"/>
    <s v="Los Angeles"/>
    <x v="1"/>
    <n v="90032"/>
    <x v="1"/>
    <s v="OFF-BI-10001097"/>
    <x v="1"/>
    <x v="8"/>
    <s v="Avery Hole Reinforcements"/>
    <n v="19.936000000000003"/>
    <n v="4"/>
    <n v="0.2"/>
    <n v="7.2267999999999999"/>
  </r>
  <r>
    <n v="2960"/>
    <x v="1469"/>
    <x v="1"/>
    <x v="100"/>
    <d v="2012-12-29T00:00:00"/>
    <s v="Standard Class"/>
    <s v="KT-16465"/>
    <s v="Kean Takahito"/>
    <x v="0"/>
    <s v="United States"/>
    <s v="Los Angeles"/>
    <x v="1"/>
    <n v="90032"/>
    <x v="1"/>
    <s v="OFF-FA-10004854"/>
    <x v="1"/>
    <x v="13"/>
    <s v="Vinyl Coated Wire Paper Clips in Organizer Box, 800/Box"/>
    <n v="45.92"/>
    <n v="4"/>
    <n v="0"/>
    <n v="21.5824"/>
  </r>
  <r>
    <n v="2961"/>
    <x v="1470"/>
    <x v="3"/>
    <x v="466"/>
    <d v="2014-05-02T00:00:00"/>
    <s v="Standard Class"/>
    <s v="PO-19180"/>
    <s v="Philisse Overcash"/>
    <x v="2"/>
    <s v="United States"/>
    <s v="Seattle"/>
    <x v="4"/>
    <n v="98115"/>
    <x v="1"/>
    <s v="OFF-PA-10003673"/>
    <x v="1"/>
    <x v="10"/>
    <s v="Strathmore Photo Mount Cards"/>
    <n v="20.34"/>
    <n v="3"/>
    <n v="0"/>
    <n v="9.3563999999999989"/>
  </r>
  <r>
    <n v="2962"/>
    <x v="1470"/>
    <x v="3"/>
    <x v="466"/>
    <d v="2014-05-02T00:00:00"/>
    <s v="Standard Class"/>
    <s v="PO-19180"/>
    <s v="Philisse Overcash"/>
    <x v="2"/>
    <s v="United States"/>
    <s v="Seattle"/>
    <x v="4"/>
    <n v="98115"/>
    <x v="1"/>
    <s v="OFF-LA-10002034"/>
    <x v="1"/>
    <x v="2"/>
    <s v="Avery 478"/>
    <n v="39.28"/>
    <n v="8"/>
    <n v="0"/>
    <n v="19.247199999999999"/>
  </r>
  <r>
    <n v="2963"/>
    <x v="1471"/>
    <x v="3"/>
    <x v="819"/>
    <d v="2014-12-22T00:00:00"/>
    <s v="Second Class"/>
    <s v="AY-10555"/>
    <s v="Andy Yotov"/>
    <x v="1"/>
    <s v="United States"/>
    <s v="Oceanside"/>
    <x v="1"/>
    <n v="92054"/>
    <x v="1"/>
    <s v="FUR-CH-10002774"/>
    <x v="0"/>
    <x v="1"/>
    <s v="Global Deluxe Stacking Chair, Gray"/>
    <n v="81.567999999999998"/>
    <n v="2"/>
    <n v="0.2"/>
    <n v="9.1763999999999974"/>
  </r>
  <r>
    <n v="2964"/>
    <x v="1471"/>
    <x v="3"/>
    <x v="819"/>
    <d v="2014-12-22T00:00:00"/>
    <s v="Second Class"/>
    <s v="AY-10555"/>
    <s v="Andy Yotov"/>
    <x v="1"/>
    <s v="United States"/>
    <s v="Oceanside"/>
    <x v="1"/>
    <n v="92054"/>
    <x v="1"/>
    <s v="FUR-CH-10003817"/>
    <x v="0"/>
    <x v="1"/>
    <s v="Global Value Steno Chair, Gray"/>
    <n v="97.184000000000012"/>
    <n v="2"/>
    <n v="0.2"/>
    <n v="6.0740000000000016"/>
  </r>
  <r>
    <n v="2965"/>
    <x v="1471"/>
    <x v="3"/>
    <x v="819"/>
    <d v="2014-12-22T00:00:00"/>
    <s v="Second Class"/>
    <s v="AY-10555"/>
    <s v="Andy Yotov"/>
    <x v="1"/>
    <s v="United States"/>
    <s v="Oceanside"/>
    <x v="1"/>
    <n v="92054"/>
    <x v="1"/>
    <s v="OFF-BI-10002949"/>
    <x v="1"/>
    <x v="8"/>
    <s v="Prestige Round Ring Binders"/>
    <n v="24.320000000000004"/>
    <n v="5"/>
    <n v="0.2"/>
    <n v="8.2079999999999984"/>
  </r>
  <r>
    <n v="2966"/>
    <x v="1471"/>
    <x v="3"/>
    <x v="819"/>
    <d v="2014-12-22T00:00:00"/>
    <s v="Second Class"/>
    <s v="AY-10555"/>
    <s v="Andy Yotov"/>
    <x v="1"/>
    <s v="United States"/>
    <s v="Oceanside"/>
    <x v="1"/>
    <n v="92054"/>
    <x v="1"/>
    <s v="FUR-FU-10002445"/>
    <x v="0"/>
    <x v="5"/>
    <s v="DAX Two-Tone Rosewood/Black Document Frame, Desktop, 5 x 7"/>
    <n v="18.96"/>
    <n v="2"/>
    <n v="0"/>
    <n v="7.5840000000000014"/>
  </r>
  <r>
    <n v="2967"/>
    <x v="1472"/>
    <x v="2"/>
    <x v="422"/>
    <d v="2011-12-31T00:00:00"/>
    <s v="Standard Class"/>
    <s v="Co-12640"/>
    <s v="Corey-Lock"/>
    <x v="0"/>
    <s v="United States"/>
    <s v="Skokie"/>
    <x v="10"/>
    <n v="60076"/>
    <x v="2"/>
    <s v="FUR-FU-10001473"/>
    <x v="0"/>
    <x v="5"/>
    <s v="DAX Wood Document Frame"/>
    <n v="32.952000000000005"/>
    <n v="6"/>
    <n v="0.6"/>
    <n v="-19.771199999999997"/>
  </r>
  <r>
    <n v="2968"/>
    <x v="1472"/>
    <x v="2"/>
    <x v="422"/>
    <d v="2011-12-31T00:00:00"/>
    <s v="Standard Class"/>
    <s v="Co-12640"/>
    <s v="Corey-Lock"/>
    <x v="0"/>
    <s v="United States"/>
    <s v="Skokie"/>
    <x v="10"/>
    <n v="60076"/>
    <x v="2"/>
    <s v="OFF-ST-10002562"/>
    <x v="1"/>
    <x v="4"/>
    <s v="Staples"/>
    <n v="30.016000000000005"/>
    <n v="4"/>
    <n v="0.2"/>
    <n v="3.0015999999999998"/>
  </r>
  <r>
    <n v="2969"/>
    <x v="1473"/>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x v="1473"/>
    <x v="3"/>
    <x v="44"/>
    <d v="2014-11-10T00:00:00"/>
    <s v="Second Class"/>
    <s v="JF-15565"/>
    <s v="Jill Fjeld"/>
    <x v="0"/>
    <s v="United States"/>
    <s v="Fayetteville"/>
    <x v="3"/>
    <n v="28314"/>
    <x v="0"/>
    <s v="OFF-PA-10001800"/>
    <x v="1"/>
    <x v="10"/>
    <s v="Xerox 220"/>
    <n v="31.104000000000006"/>
    <n v="6"/>
    <n v="0.2"/>
    <n v="10.8864"/>
  </r>
  <r>
    <n v="2971"/>
    <x v="1473"/>
    <x v="3"/>
    <x v="44"/>
    <d v="2014-11-10T00:00:00"/>
    <s v="Second Class"/>
    <s v="JF-15565"/>
    <s v="Jill Fjeld"/>
    <x v="0"/>
    <s v="United States"/>
    <s v="Fayetteville"/>
    <x v="3"/>
    <n v="28314"/>
    <x v="0"/>
    <s v="OFF-BI-10002827"/>
    <x v="1"/>
    <x v="8"/>
    <s v="Avery Durable Poly Binders"/>
    <n v="13.272000000000002"/>
    <n v="8"/>
    <n v="0.7"/>
    <n v="-10.617599999999999"/>
  </r>
  <r>
    <n v="2972"/>
    <x v="1473"/>
    <x v="3"/>
    <x v="44"/>
    <d v="2014-11-10T00:00:00"/>
    <s v="Second Class"/>
    <s v="JF-15565"/>
    <s v="Jill Fjeld"/>
    <x v="0"/>
    <s v="United States"/>
    <s v="Fayetteville"/>
    <x v="3"/>
    <n v="28314"/>
    <x v="0"/>
    <s v="FUR-FU-10004671"/>
    <x v="0"/>
    <x v="5"/>
    <s v="Executive Impressions 12&quot; Wall Clock"/>
    <n v="28.272000000000006"/>
    <n v="2"/>
    <n v="0.2"/>
    <n v="6.3612000000000002"/>
  </r>
  <r>
    <n v="2973"/>
    <x v="1473"/>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x v="1474"/>
    <x v="3"/>
    <x v="819"/>
    <d v="2014-12-21T00:00:00"/>
    <s v="Standard Class"/>
    <s v="AR-10510"/>
    <s v="Andrew Roberts"/>
    <x v="0"/>
    <s v="United States"/>
    <s v="Tulsa"/>
    <x v="26"/>
    <n v="74133"/>
    <x v="2"/>
    <s v="OFF-BI-10004656"/>
    <x v="1"/>
    <x v="8"/>
    <s v="Peel &amp; Stick Add-On Corner Pockets"/>
    <n v="10.8"/>
    <n v="5"/>
    <n v="0"/>
    <n v="5.1839999999999993"/>
  </r>
  <r>
    <n v="2975"/>
    <x v="1475"/>
    <x v="1"/>
    <x v="820"/>
    <d v="2012-05-12T00:00:00"/>
    <s v="Standard Class"/>
    <s v="AG-10675"/>
    <s v="Anna Gayman"/>
    <x v="0"/>
    <s v="United States"/>
    <s v="Allen"/>
    <x v="5"/>
    <n v="75002"/>
    <x v="2"/>
    <s v="FUR-TA-10001095"/>
    <x v="0"/>
    <x v="3"/>
    <s v="Chromcraft Round Conference Tables"/>
    <n v="244.00599999999997"/>
    <n v="2"/>
    <n v="0.3"/>
    <n v="-31.372200000000007"/>
  </r>
  <r>
    <n v="2976"/>
    <x v="1475"/>
    <x v="1"/>
    <x v="820"/>
    <d v="2012-05-12T00:00:00"/>
    <s v="Standard Class"/>
    <s v="AG-10675"/>
    <s v="Anna Gayman"/>
    <x v="0"/>
    <s v="United States"/>
    <s v="Allen"/>
    <x v="5"/>
    <n v="75002"/>
    <x v="2"/>
    <s v="OFF-PA-10000213"/>
    <x v="1"/>
    <x v="10"/>
    <s v="Xerox 198"/>
    <n v="15.936000000000002"/>
    <n v="4"/>
    <n v="0.2"/>
    <n v="5.378400000000001"/>
  </r>
  <r>
    <n v="2977"/>
    <x v="1476"/>
    <x v="3"/>
    <x v="769"/>
    <d v="2014-12-05T00:00:00"/>
    <s v="Same Day"/>
    <s v="DV-13045"/>
    <s v="Darrin Van Huff"/>
    <x v="1"/>
    <s v="United States"/>
    <s v="Philadelphia"/>
    <x v="9"/>
    <n v="19143"/>
    <x v="3"/>
    <s v="FUR-CH-10001797"/>
    <x v="0"/>
    <x v="1"/>
    <s v="Safco Chair Connectors, 6/Carton"/>
    <n v="188.55199999999996"/>
    <n v="7"/>
    <n v="0.3"/>
    <n v="-2.693600000000032"/>
  </r>
  <r>
    <n v="2978"/>
    <x v="1477"/>
    <x v="3"/>
    <x v="621"/>
    <d v="2014-10-09T00:00:00"/>
    <s v="Second Class"/>
    <s v="HL-15040"/>
    <s v="Hunter Lopez"/>
    <x v="0"/>
    <s v="United States"/>
    <s v="Rochester"/>
    <x v="15"/>
    <n v="14609"/>
    <x v="3"/>
    <s v="OFF-ST-10002214"/>
    <x v="1"/>
    <x v="4"/>
    <s v="X-Rack File for Hanging Folders"/>
    <n v="22.58"/>
    <n v="2"/>
    <n v="0"/>
    <n v="5.8707999999999991"/>
  </r>
  <r>
    <n v="2979"/>
    <x v="1478"/>
    <x v="2"/>
    <x v="286"/>
    <d v="2011-01-17T00:00:00"/>
    <s v="Second Class"/>
    <s v="ND-18370"/>
    <s v="Natalie DeCherney"/>
    <x v="0"/>
    <s v="United States"/>
    <s v="Mount Pleasant"/>
    <x v="20"/>
    <n v="29464"/>
    <x v="0"/>
    <s v="FUR-CH-10000422"/>
    <x v="0"/>
    <x v="1"/>
    <s v="Global Highback Leather Tilter in Burgundy"/>
    <n v="545.93999999999994"/>
    <n v="6"/>
    <n v="0"/>
    <n v="87.350400000000036"/>
  </r>
  <r>
    <n v="2980"/>
    <x v="1479"/>
    <x v="1"/>
    <x v="821"/>
    <d v="2012-06-17T00:00:00"/>
    <s v="Standard Class"/>
    <s v="GB-14575"/>
    <s v="Giulietta Baptist"/>
    <x v="0"/>
    <s v="United States"/>
    <s v="Philadelphia"/>
    <x v="9"/>
    <n v="19134"/>
    <x v="3"/>
    <s v="OFF-PA-10003848"/>
    <x v="1"/>
    <x v="10"/>
    <s v="Xerox 1997"/>
    <n v="20.736000000000004"/>
    <n v="4"/>
    <n v="0.2"/>
    <n v="7.2576000000000001"/>
  </r>
  <r>
    <n v="2981"/>
    <x v="1479"/>
    <x v="1"/>
    <x v="821"/>
    <d v="2012-06-17T00:00:00"/>
    <s v="Standard Class"/>
    <s v="GB-14575"/>
    <s v="Giulietta Baptist"/>
    <x v="0"/>
    <s v="United States"/>
    <s v="Philadelphia"/>
    <x v="9"/>
    <n v="19134"/>
    <x v="3"/>
    <s v="FUR-FU-10003623"/>
    <x v="0"/>
    <x v="5"/>
    <s v="DataProducts Ampli Magnifier Task Lamp, Black,"/>
    <n v="43.295999999999999"/>
    <n v="2"/>
    <n v="0.2"/>
    <n v="4.3295999999999975"/>
  </r>
  <r>
    <n v="2982"/>
    <x v="1480"/>
    <x v="2"/>
    <x v="136"/>
    <d v="2011-07-18T00:00:00"/>
    <s v="Standard Class"/>
    <s v="CL-12565"/>
    <s v="Clay Ludtke"/>
    <x v="0"/>
    <s v="United States"/>
    <s v="Seattle"/>
    <x v="4"/>
    <n v="98115"/>
    <x v="1"/>
    <s v="FUR-CH-10001797"/>
    <x v="0"/>
    <x v="1"/>
    <s v="Safco Chair Connectors, 6/Carton"/>
    <n v="123.136"/>
    <n v="4"/>
    <n v="0.2"/>
    <n v="13.852799999999981"/>
  </r>
  <r>
    <n v="2983"/>
    <x v="1480"/>
    <x v="2"/>
    <x v="136"/>
    <d v="2011-07-18T00:00:00"/>
    <s v="Standard Class"/>
    <s v="CL-12565"/>
    <s v="Clay Ludtke"/>
    <x v="0"/>
    <s v="United States"/>
    <s v="Seattle"/>
    <x v="4"/>
    <n v="98115"/>
    <x v="1"/>
    <s v="OFF-BI-10003094"/>
    <x v="1"/>
    <x v="8"/>
    <s v="Self-Adhesive Ring Binder Labels"/>
    <n v="11.264000000000001"/>
    <n v="4"/>
    <n v="0.2"/>
    <n v="3.8015999999999992"/>
  </r>
  <r>
    <n v="2984"/>
    <x v="1481"/>
    <x v="2"/>
    <x v="776"/>
    <d v="2011-12-11T00:00:00"/>
    <s v="Second Class"/>
    <s v="RC-19960"/>
    <s v="Ryan Crowe"/>
    <x v="0"/>
    <s v="United States"/>
    <s v="Springfield"/>
    <x v="21"/>
    <n v="97477"/>
    <x v="1"/>
    <s v="OFF-ST-10002205"/>
    <x v="1"/>
    <x v="4"/>
    <s v="File Shuttle I and Handi-File"/>
    <n v="53.424000000000007"/>
    <n v="3"/>
    <n v="0.2"/>
    <n v="4.6746000000000016"/>
  </r>
  <r>
    <n v="2985"/>
    <x v="1481"/>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x v="1482"/>
    <x v="0"/>
    <x v="822"/>
    <d v="2013-05-31T00:00:00"/>
    <s v="Standard Class"/>
    <s v="JB-16045"/>
    <s v="Julia Barnett"/>
    <x v="2"/>
    <s v="United States"/>
    <s v="Columbus"/>
    <x v="32"/>
    <n v="31907"/>
    <x v="0"/>
    <s v="FUR-FU-10000755"/>
    <x v="0"/>
    <x v="5"/>
    <s v="Eldon Expressions Mahogany Wood Desk Collection"/>
    <n v="24.96"/>
    <n v="4"/>
    <n v="0"/>
    <n v="6.240000000000002"/>
  </r>
  <r>
    <n v="2987"/>
    <x v="1482"/>
    <x v="0"/>
    <x v="822"/>
    <d v="2013-05-31T00:00:00"/>
    <s v="Standard Class"/>
    <s v="JB-16045"/>
    <s v="Julia Barnett"/>
    <x v="2"/>
    <s v="United States"/>
    <s v="Columbus"/>
    <x v="32"/>
    <n v="31907"/>
    <x v="0"/>
    <s v="OFF-PA-10002893"/>
    <x v="1"/>
    <x v="10"/>
    <s v="Wirebound Service Call Books, 5 1/2&quot; x 4&quot;"/>
    <n v="19.36"/>
    <n v="2"/>
    <n v="0"/>
    <n v="9.2927999999999997"/>
  </r>
  <r>
    <n v="2988"/>
    <x v="1482"/>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x v="1483"/>
    <x v="0"/>
    <x v="823"/>
    <d v="2013-02-26T00:00:00"/>
    <s v="Second Class"/>
    <s v="MC-17635"/>
    <s v="Matthew Clasen"/>
    <x v="1"/>
    <s v="United States"/>
    <s v="Los Angeles"/>
    <x v="1"/>
    <n v="90032"/>
    <x v="1"/>
    <s v="TEC-AC-10004227"/>
    <x v="2"/>
    <x v="11"/>
    <s v="SanDisk Ultra 16 GB MicroSDHC Class 10 Memory Card"/>
    <n v="12.99"/>
    <n v="1"/>
    <n v="0"/>
    <n v="0.77939999999999898"/>
  </r>
  <r>
    <n v="2990"/>
    <x v="1483"/>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x v="1483"/>
    <x v="0"/>
    <x v="823"/>
    <d v="2013-02-26T00:00:00"/>
    <s v="Second Class"/>
    <s v="MC-17635"/>
    <s v="Matthew Clasen"/>
    <x v="1"/>
    <s v="United States"/>
    <s v="Los Angeles"/>
    <x v="1"/>
    <n v="90032"/>
    <x v="1"/>
    <s v="OFF-ST-10001809"/>
    <x v="1"/>
    <x v="4"/>
    <s v="Fellowes Officeware Wire Shelving"/>
    <n v="449.15"/>
    <n v="5"/>
    <n v="0"/>
    <n v="8.9829999999999899"/>
  </r>
  <r>
    <n v="2992"/>
    <x v="1483"/>
    <x v="0"/>
    <x v="823"/>
    <d v="2013-02-26T00:00:00"/>
    <s v="Second Class"/>
    <s v="MC-17635"/>
    <s v="Matthew Clasen"/>
    <x v="1"/>
    <s v="United States"/>
    <s v="Los Angeles"/>
    <x v="1"/>
    <n v="90032"/>
    <x v="1"/>
    <s v="OFF-BI-10002309"/>
    <x v="1"/>
    <x v="8"/>
    <s v="Avery Heavy-Duty EZD  Binder With Locking Rings"/>
    <n v="31.248000000000005"/>
    <n v="7"/>
    <n v="0.2"/>
    <n v="10.936799999999998"/>
  </r>
  <r>
    <n v="2993"/>
    <x v="1484"/>
    <x v="0"/>
    <x v="824"/>
    <d v="2013-10-07T00:00:00"/>
    <s v="Standard Class"/>
    <s v="TT-21265"/>
    <s v="Tim Taslimi"/>
    <x v="1"/>
    <s v="United States"/>
    <s v="New York City"/>
    <x v="15"/>
    <n v="10024"/>
    <x v="3"/>
    <s v="OFF-AP-10004532"/>
    <x v="1"/>
    <x v="9"/>
    <s v="Kensington 6 Outlet Guardian Standard Surge Protector"/>
    <n v="61.44"/>
    <n v="3"/>
    <n v="0"/>
    <n v="16.588799999999999"/>
  </r>
  <r>
    <n v="2994"/>
    <x v="1485"/>
    <x v="3"/>
    <x v="825"/>
    <d v="2014-03-18T00:00:00"/>
    <s v="Standard Class"/>
    <s v="MJ-17740"/>
    <s v="Max Jones"/>
    <x v="0"/>
    <s v="United States"/>
    <s v="Detroit"/>
    <x v="12"/>
    <n v="48227"/>
    <x v="2"/>
    <s v="OFF-BI-10003091"/>
    <x v="1"/>
    <x v="8"/>
    <s v="GBC DocuBind TL200 Manual Binding Machine"/>
    <n v="895.92"/>
    <n v="4"/>
    <n v="0"/>
    <n v="421.08239999999995"/>
  </r>
  <r>
    <n v="2995"/>
    <x v="1486"/>
    <x v="0"/>
    <x v="369"/>
    <d v="2013-09-14T00:00:00"/>
    <s v="Second Class"/>
    <s v="AT-10735"/>
    <s v="Annie Thurman"/>
    <x v="0"/>
    <s v="United States"/>
    <s v="Stockton"/>
    <x v="1"/>
    <n v="95207"/>
    <x v="1"/>
    <s v="OFF-BI-10004654"/>
    <x v="1"/>
    <x v="8"/>
    <s v="VariCap6 Expandable Binder"/>
    <n v="55.360000000000007"/>
    <n v="4"/>
    <n v="0.2"/>
    <n v="18.683999999999997"/>
  </r>
  <r>
    <n v="2996"/>
    <x v="1487"/>
    <x v="2"/>
    <x v="686"/>
    <d v="2011-07-21T00:00:00"/>
    <s v="Standard Class"/>
    <s v="PB-19150"/>
    <s v="Philip Brown"/>
    <x v="0"/>
    <s v="United States"/>
    <s v="Phoenix"/>
    <x v="16"/>
    <n v="85023"/>
    <x v="1"/>
    <s v="OFF-ST-10000760"/>
    <x v="1"/>
    <x v="4"/>
    <s v="Eldon Fold 'N Roll Cart System"/>
    <n v="55.92"/>
    <n v="5"/>
    <n v="0.2"/>
    <n v="6.2910000000000004"/>
  </r>
  <r>
    <n v="2997"/>
    <x v="1488"/>
    <x v="2"/>
    <x v="261"/>
    <d v="2011-06-25T00:00:00"/>
    <s v="Standard Class"/>
    <s v="NW-18400"/>
    <s v="Natalie Webber"/>
    <x v="0"/>
    <s v="United States"/>
    <s v="Philadelphia"/>
    <x v="9"/>
    <n v="19120"/>
    <x v="3"/>
    <s v="OFF-EN-10001539"/>
    <x v="1"/>
    <x v="12"/>
    <s v="Staples"/>
    <n v="24.896000000000001"/>
    <n v="4"/>
    <n v="0.2"/>
    <n v="8.4024000000000001"/>
  </r>
  <r>
    <n v="2998"/>
    <x v="1488"/>
    <x v="2"/>
    <x v="261"/>
    <d v="2011-06-25T00:00:00"/>
    <s v="Standard Class"/>
    <s v="NW-18400"/>
    <s v="Natalie Webber"/>
    <x v="0"/>
    <s v="United States"/>
    <s v="Philadelphia"/>
    <x v="9"/>
    <n v="19120"/>
    <x v="3"/>
    <s v="FUR-FU-10000550"/>
    <x v="0"/>
    <x v="5"/>
    <s v="Stacking Trays by OIC"/>
    <n v="3.9840000000000004"/>
    <n v="1"/>
    <n v="0.2"/>
    <n v="0.64739999999999964"/>
  </r>
  <r>
    <n v="2999"/>
    <x v="1488"/>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x v="1488"/>
    <x v="2"/>
    <x v="261"/>
    <d v="2011-06-25T00:00:00"/>
    <s v="Standard Class"/>
    <s v="NW-18400"/>
    <s v="Natalie Webber"/>
    <x v="0"/>
    <s v="United States"/>
    <s v="Philadelphia"/>
    <x v="9"/>
    <n v="19120"/>
    <x v="3"/>
    <s v="TEC-MA-10004521"/>
    <x v="2"/>
    <x v="15"/>
    <s v="Epson Perfection V600 Photo Scanner"/>
    <n v="206.99100000000004"/>
    <n v="3"/>
    <n v="0.7"/>
    <n v="-172.49250000000001"/>
  </r>
  <r>
    <n v="3001"/>
    <x v="1488"/>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x v="1488"/>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x v="1489"/>
    <x v="1"/>
    <x v="761"/>
    <d v="2012-07-10T00:00:00"/>
    <s v="Standard Class"/>
    <s v="VP-21730"/>
    <s v="Victor Preis"/>
    <x v="2"/>
    <s v="United States"/>
    <s v="Sterling Heights"/>
    <x v="12"/>
    <n v="48310"/>
    <x v="2"/>
    <s v="OFF-BI-10003655"/>
    <x v="1"/>
    <x v="8"/>
    <s v="Durable Pressboard Binders"/>
    <n v="19"/>
    <n v="5"/>
    <n v="0"/>
    <n v="8.93"/>
  </r>
  <r>
    <n v="3004"/>
    <x v="1490"/>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x v="1491"/>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x v="1492"/>
    <x v="2"/>
    <x v="826"/>
    <d v="2011-05-21T00:00:00"/>
    <s v="Standard Class"/>
    <s v="PA-19060"/>
    <s v="Pete Armstrong"/>
    <x v="2"/>
    <s v="United States"/>
    <s v="Eau Claire"/>
    <x v="6"/>
    <n v="54703"/>
    <x v="2"/>
    <s v="OFF-BI-10000666"/>
    <x v="1"/>
    <x v="8"/>
    <s v="Surelock Post Binders"/>
    <n v="91.679999999999993"/>
    <n v="3"/>
    <n v="0"/>
    <n v="45.839999999999996"/>
  </r>
  <r>
    <n v="3007"/>
    <x v="1493"/>
    <x v="3"/>
    <x v="119"/>
    <d v="2014-10-16T00:00:00"/>
    <s v="First Class"/>
    <s v="CR-12730"/>
    <s v="Craig Reiter"/>
    <x v="0"/>
    <s v="United States"/>
    <s v="New York City"/>
    <x v="15"/>
    <n v="10009"/>
    <x v="3"/>
    <s v="OFF-AP-10000828"/>
    <x v="1"/>
    <x v="9"/>
    <s v="Avanti 4.4 Cu. Ft. Refrigerator"/>
    <n v="904.9"/>
    <n v="5"/>
    <n v="0"/>
    <n v="253.37199999999996"/>
  </r>
  <r>
    <n v="3008"/>
    <x v="1494"/>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x v="1495"/>
    <x v="0"/>
    <x v="5"/>
    <d v="2013-12-07T00:00:00"/>
    <s v="First Class"/>
    <s v="JG-15160"/>
    <s v="James Galang"/>
    <x v="0"/>
    <s v="United States"/>
    <s v="Murray"/>
    <x v="0"/>
    <n v="42071"/>
    <x v="0"/>
    <s v="FUR-FU-10004748"/>
    <x v="0"/>
    <x v="5"/>
    <s v="Howard Miller 16&quot; Diameter Gallery Wall Clock"/>
    <n v="191.82"/>
    <n v="3"/>
    <n v="0"/>
    <n v="74.809799999999996"/>
  </r>
  <r>
    <n v="3010"/>
    <x v="1496"/>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x v="1497"/>
    <x v="3"/>
    <x v="827"/>
    <d v="2014-04-24T00:00:00"/>
    <s v="Standard Class"/>
    <s v="SR-20425"/>
    <s v="Sharelle Roach"/>
    <x v="2"/>
    <s v="United States"/>
    <s v="Louisville"/>
    <x v="22"/>
    <n v="80027"/>
    <x v="1"/>
    <s v="OFF-BI-10000773"/>
    <x v="1"/>
    <x v="8"/>
    <s v="Insertable Tab Post Binder Dividers"/>
    <n v="12.030000000000001"/>
    <n v="5"/>
    <n v="0.7"/>
    <n v="-9.222999999999999"/>
  </r>
  <r>
    <n v="3012"/>
    <x v="1497"/>
    <x v="3"/>
    <x v="827"/>
    <d v="2014-04-24T00:00:00"/>
    <s v="Standard Class"/>
    <s v="SR-20425"/>
    <s v="Sharelle Roach"/>
    <x v="2"/>
    <s v="United States"/>
    <s v="Louisville"/>
    <x v="22"/>
    <n v="80027"/>
    <x v="1"/>
    <s v="TEC-MA-10000822"/>
    <x v="2"/>
    <x v="15"/>
    <s v="Lexmark MX611dhe Monochrome Laser Printer"/>
    <n v="2549.9850000000006"/>
    <n v="5"/>
    <n v="0.7"/>
    <n v="-3399.9800000000009"/>
  </r>
  <r>
    <n v="3013"/>
    <x v="1497"/>
    <x v="3"/>
    <x v="827"/>
    <d v="2014-04-24T00:00:00"/>
    <s v="Standard Class"/>
    <s v="SR-20425"/>
    <s v="Sharelle Roach"/>
    <x v="2"/>
    <s v="United States"/>
    <s v="Louisville"/>
    <x v="22"/>
    <n v="80027"/>
    <x v="1"/>
    <s v="OFF-BI-10001543"/>
    <x v="1"/>
    <x v="8"/>
    <s v="GBC VeloBinder Manual Binding System"/>
    <n v="21.594000000000005"/>
    <n v="2"/>
    <n v="0.7"/>
    <n v="-15.835599999999999"/>
  </r>
  <r>
    <n v="3014"/>
    <x v="1497"/>
    <x v="3"/>
    <x v="827"/>
    <d v="2014-04-24T00:00:00"/>
    <s v="Standard Class"/>
    <s v="SR-20425"/>
    <s v="Sharelle Roach"/>
    <x v="2"/>
    <s v="United States"/>
    <s v="Louisville"/>
    <x v="22"/>
    <n v="80027"/>
    <x v="1"/>
    <s v="OFF-BI-10003355"/>
    <x v="1"/>
    <x v="8"/>
    <s v="Cardinal Holdit Business Card Pockets"/>
    <n v="8.9640000000000022"/>
    <n v="6"/>
    <n v="0.7"/>
    <n v="-6.573599999999999"/>
  </r>
  <r>
    <n v="3015"/>
    <x v="1497"/>
    <x v="3"/>
    <x v="827"/>
    <d v="2014-04-24T00:00:00"/>
    <s v="Standard Class"/>
    <s v="SR-20425"/>
    <s v="Sharelle Roach"/>
    <x v="2"/>
    <s v="United States"/>
    <s v="Louisville"/>
    <x v="22"/>
    <n v="80027"/>
    <x v="1"/>
    <s v="OFF-PA-10002005"/>
    <x v="1"/>
    <x v="10"/>
    <s v="Xerox 225"/>
    <n v="20.736000000000004"/>
    <n v="4"/>
    <n v="0.2"/>
    <n v="7.2576000000000001"/>
  </r>
  <r>
    <n v="3016"/>
    <x v="1498"/>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x v="1499"/>
    <x v="0"/>
    <x v="828"/>
    <d v="2013-08-31T00:00:00"/>
    <s v="Standard Class"/>
    <s v="MH-18115"/>
    <s v="Mick Hernandez"/>
    <x v="2"/>
    <s v="United States"/>
    <s v="Pharr"/>
    <x v="5"/>
    <n v="78577"/>
    <x v="2"/>
    <s v="OFF-ST-10002743"/>
    <x v="1"/>
    <x v="4"/>
    <s v="SAFCO Boltless Steel Shelving"/>
    <n v="727.29600000000005"/>
    <n v="8"/>
    <n v="0.2"/>
    <n v="-172.73280000000005"/>
  </r>
  <r>
    <n v="3018"/>
    <x v="1499"/>
    <x v="0"/>
    <x v="828"/>
    <d v="2013-08-31T00:00:00"/>
    <s v="Standard Class"/>
    <s v="MH-18115"/>
    <s v="Mick Hernandez"/>
    <x v="2"/>
    <s v="United States"/>
    <s v="Pharr"/>
    <x v="5"/>
    <n v="78577"/>
    <x v="2"/>
    <s v="FUR-FU-10004973"/>
    <x v="0"/>
    <x v="5"/>
    <s v="Flat Face Poster Frame"/>
    <n v="22.608000000000001"/>
    <n v="3"/>
    <n v="0.6"/>
    <n v="-10.173599999999997"/>
  </r>
  <r>
    <n v="3019"/>
    <x v="1499"/>
    <x v="0"/>
    <x v="828"/>
    <d v="2013-08-31T00:00:00"/>
    <s v="Standard Class"/>
    <s v="MH-18115"/>
    <s v="Mick Hernandez"/>
    <x v="2"/>
    <s v="United States"/>
    <s v="Pharr"/>
    <x v="5"/>
    <n v="78577"/>
    <x v="2"/>
    <s v="TEC-AC-10002842"/>
    <x v="2"/>
    <x v="11"/>
    <s v="WD My Passport Ultra 2TB Portable External Hard Drive"/>
    <n v="666.4"/>
    <n v="7"/>
    <n v="0.2"/>
    <n v="-33.319999999999965"/>
  </r>
  <r>
    <n v="3020"/>
    <x v="1500"/>
    <x v="1"/>
    <x v="627"/>
    <d v="2012-11-14T00:00:00"/>
    <s v="Standard Class"/>
    <s v="SC-20095"/>
    <s v="Sanjit Chand"/>
    <x v="0"/>
    <s v="United States"/>
    <s v="West Jordan"/>
    <x v="7"/>
    <n v="84084"/>
    <x v="1"/>
    <s v="OFF-FA-10002701"/>
    <x v="1"/>
    <x v="13"/>
    <s v="Alliance Rubber Bands"/>
    <n v="5.04"/>
    <n v="3"/>
    <n v="0"/>
    <n v="0.20159999999999978"/>
  </r>
  <r>
    <n v="3021"/>
    <x v="1500"/>
    <x v="1"/>
    <x v="627"/>
    <d v="2012-11-14T00:00:00"/>
    <s v="Standard Class"/>
    <s v="SC-20095"/>
    <s v="Sanjit Chand"/>
    <x v="0"/>
    <s v="United States"/>
    <s v="West Jordan"/>
    <x v="7"/>
    <n v="84084"/>
    <x v="1"/>
    <s v="OFF-PA-10001125"/>
    <x v="1"/>
    <x v="10"/>
    <s v="Xerox 1988"/>
    <n v="92.94"/>
    <n v="3"/>
    <n v="0"/>
    <n v="41.822999999999993"/>
  </r>
  <r>
    <n v="3022"/>
    <x v="1500"/>
    <x v="1"/>
    <x v="627"/>
    <d v="2012-11-14T00:00:00"/>
    <s v="Standard Class"/>
    <s v="SC-20095"/>
    <s v="Sanjit Chand"/>
    <x v="0"/>
    <s v="United States"/>
    <s v="West Jordan"/>
    <x v="7"/>
    <n v="84084"/>
    <x v="1"/>
    <s v="FUR-FU-10004090"/>
    <x v="0"/>
    <x v="5"/>
    <s v="Executive Impressions 14&quot; Contract Wall Clock"/>
    <n v="66.69"/>
    <n v="3"/>
    <n v="0"/>
    <n v="22.007699999999996"/>
  </r>
  <r>
    <n v="3023"/>
    <x v="1500"/>
    <x v="1"/>
    <x v="627"/>
    <d v="2012-11-14T00:00:00"/>
    <s v="Standard Class"/>
    <s v="SC-20095"/>
    <s v="Sanjit Chand"/>
    <x v="0"/>
    <s v="United States"/>
    <s v="West Jordan"/>
    <x v="7"/>
    <n v="84084"/>
    <x v="1"/>
    <s v="OFF-BI-10001510"/>
    <x v="1"/>
    <x v="8"/>
    <s v="Deluxe Heavy-Duty Vinyl Round Ring Binder"/>
    <n v="91.68"/>
    <n v="5"/>
    <n v="0.2"/>
    <n v="28.65"/>
  </r>
  <r>
    <n v="3024"/>
    <x v="1501"/>
    <x v="3"/>
    <x v="701"/>
    <d v="2014-11-24T00:00:00"/>
    <s v="Standard Class"/>
    <s v="JB-16000"/>
    <s v="Joy Bell-"/>
    <x v="0"/>
    <s v="United States"/>
    <s v="Brownsville"/>
    <x v="5"/>
    <n v="78521"/>
    <x v="2"/>
    <s v="FUR-BO-10002202"/>
    <x v="0"/>
    <x v="0"/>
    <s v="Atlantic Metals Mobile 2-Shelf Bookcases, Custom Colors"/>
    <n v="327.73279999999994"/>
    <n v="2"/>
    <n v="0.32"/>
    <n v="-14.458800000000025"/>
  </r>
  <r>
    <n v="3025"/>
    <x v="1502"/>
    <x v="1"/>
    <x v="627"/>
    <d v="2012-11-13T00:00:00"/>
    <s v="Standard Class"/>
    <s v="AC-10450"/>
    <s v="Amy Cox"/>
    <x v="0"/>
    <s v="United States"/>
    <s v="New York City"/>
    <x v="15"/>
    <n v="10011"/>
    <x v="3"/>
    <s v="OFF-BI-10001922"/>
    <x v="1"/>
    <x v="8"/>
    <s v="Storex Dura Pro Binders"/>
    <n v="52.272000000000006"/>
    <n v="11"/>
    <n v="0.2"/>
    <n v="17.641799999999996"/>
  </r>
  <r>
    <n v="3026"/>
    <x v="1502"/>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x v="1503"/>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x v="1504"/>
    <x v="2"/>
    <x v="829"/>
    <d v="2011-08-24T00:00:00"/>
    <s v="Same Day"/>
    <s v="RB-19645"/>
    <s v="Robert Barroso"/>
    <x v="1"/>
    <s v="United States"/>
    <s v="Billings"/>
    <x v="37"/>
    <n v="59102"/>
    <x v="1"/>
    <s v="OFF-BI-10002799"/>
    <x v="1"/>
    <x v="8"/>
    <s v="SlimView Poly Binder, 3/8&quot;"/>
    <n v="8.2880000000000003"/>
    <n v="2"/>
    <n v="0.2"/>
    <n v="2.6935999999999991"/>
  </r>
  <r>
    <n v="3029"/>
    <x v="1505"/>
    <x v="3"/>
    <x v="94"/>
    <d v="2014-12-22T00:00:00"/>
    <s v="Standard Class"/>
    <s v="AI-10855"/>
    <s v="Arianne Irving"/>
    <x v="0"/>
    <s v="United States"/>
    <s v="Chesapeake"/>
    <x v="17"/>
    <n v="23320"/>
    <x v="0"/>
    <s v="FUR-CH-10003846"/>
    <x v="0"/>
    <x v="1"/>
    <s v="Hon Valutask Swivel Chairs"/>
    <n v="504.90000000000003"/>
    <n v="5"/>
    <n v="0"/>
    <n v="80.78400000000002"/>
  </r>
  <r>
    <n v="3030"/>
    <x v="1506"/>
    <x v="0"/>
    <x v="830"/>
    <d v="2013-03-29T00:00:00"/>
    <s v="Standard Class"/>
    <s v="DR-12880"/>
    <s v="Dan Reichenbach"/>
    <x v="1"/>
    <s v="United States"/>
    <s v="Gresham"/>
    <x v="21"/>
    <n v="97030"/>
    <x v="1"/>
    <s v="TEC-PH-10003691"/>
    <x v="2"/>
    <x v="7"/>
    <s v="BlackBerry Q10"/>
    <n v="403.16800000000001"/>
    <n v="4"/>
    <n v="0.2"/>
    <n v="25.198000000000008"/>
  </r>
  <r>
    <n v="3031"/>
    <x v="1507"/>
    <x v="1"/>
    <x v="481"/>
    <d v="2012-09-27T00:00:00"/>
    <s v="Standard Class"/>
    <s v="DM-12955"/>
    <s v="Dario Medina"/>
    <x v="1"/>
    <s v="United States"/>
    <s v="Lincoln Park"/>
    <x v="12"/>
    <n v="48146"/>
    <x v="2"/>
    <s v="FUR-BO-10000468"/>
    <x v="0"/>
    <x v="0"/>
    <s v="O'Sullivan 2-Shelf Heavy-Duty Bookcases"/>
    <n v="194.32"/>
    <n v="4"/>
    <n v="0"/>
    <n v="31.091200000000015"/>
  </r>
  <r>
    <n v="3032"/>
    <x v="1507"/>
    <x v="1"/>
    <x v="481"/>
    <d v="2012-09-27T00:00:00"/>
    <s v="Standard Class"/>
    <s v="DM-12955"/>
    <s v="Dario Medina"/>
    <x v="1"/>
    <s v="United States"/>
    <s v="Lincoln Park"/>
    <x v="12"/>
    <n v="48146"/>
    <x v="2"/>
    <s v="OFF-AR-10001044"/>
    <x v="1"/>
    <x v="6"/>
    <s v="BOSTON Ranger #55 Pencil Sharpener, Black"/>
    <n v="25.99"/>
    <n v="1"/>
    <n v="0"/>
    <n v="7.5370999999999988"/>
  </r>
  <r>
    <n v="3033"/>
    <x v="1508"/>
    <x v="0"/>
    <x v="831"/>
    <d v="2013-11-27T00:00:00"/>
    <s v="Standard Class"/>
    <s v="JH-16180"/>
    <s v="Justin Hirsh"/>
    <x v="0"/>
    <s v="United States"/>
    <s v="Gresham"/>
    <x v="21"/>
    <n v="97030"/>
    <x v="1"/>
    <s v="FUR-CH-10003833"/>
    <x v="0"/>
    <x v="1"/>
    <s v="Novimex Fabric Task Chair"/>
    <n v="195.136"/>
    <n v="4"/>
    <n v="0.2"/>
    <n v="-12.196000000000005"/>
  </r>
  <r>
    <n v="3034"/>
    <x v="1509"/>
    <x v="3"/>
    <x v="118"/>
    <d v="2014-09-22T00:00:00"/>
    <s v="Standard Class"/>
    <s v="AB-10060"/>
    <s v="Adam Bellavance"/>
    <x v="2"/>
    <s v="United States"/>
    <s v="Philadelphia"/>
    <x v="9"/>
    <n v="19143"/>
    <x v="3"/>
    <s v="OFF-PA-10004355"/>
    <x v="1"/>
    <x v="10"/>
    <s v="Xerox 231"/>
    <n v="20.736000000000004"/>
    <n v="4"/>
    <n v="0.2"/>
    <n v="7.2576000000000001"/>
  </r>
  <r>
    <n v="3035"/>
    <x v="1510"/>
    <x v="1"/>
    <x v="832"/>
    <d v="2012-06-16T00:00:00"/>
    <s v="Standard Class"/>
    <s v="BD-11605"/>
    <s v="Brian Dahlen"/>
    <x v="0"/>
    <s v="United States"/>
    <s v="Monroe"/>
    <x v="28"/>
    <n v="71203"/>
    <x v="0"/>
    <s v="TEC-AC-10003038"/>
    <x v="2"/>
    <x v="11"/>
    <s v="Kingston Digital DataTraveler 16GB USB 2.0"/>
    <n v="53.699999999999996"/>
    <n v="6"/>
    <n v="0"/>
    <n v="10.202999999999994"/>
  </r>
  <r>
    <n v="3036"/>
    <x v="1510"/>
    <x v="1"/>
    <x v="832"/>
    <d v="2012-06-16T00:00:00"/>
    <s v="Standard Class"/>
    <s v="BD-11605"/>
    <s v="Brian Dahlen"/>
    <x v="0"/>
    <s v="United States"/>
    <s v="Monroe"/>
    <x v="28"/>
    <n v="71203"/>
    <x v="0"/>
    <s v="OFF-BI-10002799"/>
    <x v="1"/>
    <x v="8"/>
    <s v="SlimView Poly Binder, 3/8&quot;"/>
    <n v="36.26"/>
    <n v="7"/>
    <n v="0"/>
    <n v="16.679599999999997"/>
  </r>
  <r>
    <n v="3037"/>
    <x v="1510"/>
    <x v="1"/>
    <x v="832"/>
    <d v="2012-06-16T00:00:00"/>
    <s v="Standard Class"/>
    <s v="BD-11605"/>
    <s v="Brian Dahlen"/>
    <x v="0"/>
    <s v="United States"/>
    <s v="Monroe"/>
    <x v="28"/>
    <n v="71203"/>
    <x v="0"/>
    <s v="OFF-AR-10003582"/>
    <x v="1"/>
    <x v="6"/>
    <s v="Boston Electric Pencil Sharpener, Model 1818, Charcoal Black"/>
    <n v="56.3"/>
    <n v="2"/>
    <n v="0"/>
    <n v="15.764000000000003"/>
  </r>
  <r>
    <n v="3038"/>
    <x v="1510"/>
    <x v="1"/>
    <x v="832"/>
    <d v="2012-06-16T00:00:00"/>
    <s v="Standard Class"/>
    <s v="BD-11605"/>
    <s v="Brian Dahlen"/>
    <x v="0"/>
    <s v="United States"/>
    <s v="Monroe"/>
    <x v="28"/>
    <n v="71203"/>
    <x v="0"/>
    <s v="OFF-PA-10004451"/>
    <x v="1"/>
    <x v="10"/>
    <s v="Xerox 222"/>
    <n v="32.400000000000006"/>
    <n v="5"/>
    <n v="0"/>
    <n v="15.552000000000001"/>
  </r>
  <r>
    <n v="3039"/>
    <x v="1510"/>
    <x v="1"/>
    <x v="832"/>
    <d v="2012-06-16T00:00:00"/>
    <s v="Standard Class"/>
    <s v="BD-11605"/>
    <s v="Brian Dahlen"/>
    <x v="0"/>
    <s v="United States"/>
    <s v="Monroe"/>
    <x v="28"/>
    <n v="71203"/>
    <x v="0"/>
    <s v="FUR-FU-10004666"/>
    <x v="0"/>
    <x v="5"/>
    <s v="DAX Clear Channel Poster Frame"/>
    <n v="29.16"/>
    <n v="2"/>
    <n v="0"/>
    <n v="10.789200000000001"/>
  </r>
  <r>
    <n v="3040"/>
    <x v="1511"/>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x v="1512"/>
    <x v="0"/>
    <x v="465"/>
    <d v="2013-05-10T00:00:00"/>
    <s v="Standard Class"/>
    <s v="ZD-21925"/>
    <s v="Zuschuss Donatelli"/>
    <x v="0"/>
    <s v="United States"/>
    <s v="Chattanooga"/>
    <x v="18"/>
    <n v="37421"/>
    <x v="0"/>
    <s v="FUR-FU-10004270"/>
    <x v="0"/>
    <x v="5"/>
    <s v="Eldon Image Series Desk Accessories, Burgundy"/>
    <n v="16.72"/>
    <n v="5"/>
    <n v="0.2"/>
    <n v="3.3439999999999994"/>
  </r>
  <r>
    <n v="3042"/>
    <x v="1513"/>
    <x v="3"/>
    <x v="220"/>
    <d v="2014-09-13T00:00:00"/>
    <s v="Same Day"/>
    <s v="KF-16285"/>
    <s v="Karen Ferguson"/>
    <x v="2"/>
    <s v="United States"/>
    <s v="Long Beach"/>
    <x v="1"/>
    <n v="90805"/>
    <x v="1"/>
    <s v="OFF-PA-10003172"/>
    <x v="1"/>
    <x v="10"/>
    <s v="Xerox 1996"/>
    <n v="12.96"/>
    <n v="2"/>
    <n v="0"/>
    <n v="6.2208000000000006"/>
  </r>
  <r>
    <n v="3043"/>
    <x v="1513"/>
    <x v="3"/>
    <x v="220"/>
    <d v="2014-09-13T00:00:00"/>
    <s v="Same Day"/>
    <s v="KF-16285"/>
    <s v="Karen Ferguson"/>
    <x v="2"/>
    <s v="United States"/>
    <s v="Long Beach"/>
    <x v="1"/>
    <n v="90805"/>
    <x v="1"/>
    <s v="OFF-EN-10002312"/>
    <x v="1"/>
    <x v="12"/>
    <s v="#10 Self-Seal White Envelopes"/>
    <n v="22.18"/>
    <n v="2"/>
    <n v="0"/>
    <n v="10.8682"/>
  </r>
  <r>
    <n v="3044"/>
    <x v="1513"/>
    <x v="3"/>
    <x v="220"/>
    <d v="2014-09-13T00:00:00"/>
    <s v="Same Day"/>
    <s v="KF-16285"/>
    <s v="Karen Ferguson"/>
    <x v="2"/>
    <s v="United States"/>
    <s v="Long Beach"/>
    <x v="1"/>
    <n v="90805"/>
    <x v="1"/>
    <s v="FUR-CH-10002320"/>
    <x v="0"/>
    <x v="1"/>
    <s v="Hon Pagoda Stacking Chairs"/>
    <n v="2054.2720000000004"/>
    <n v="8"/>
    <n v="0.2"/>
    <n v="256.78399999999976"/>
  </r>
  <r>
    <n v="3045"/>
    <x v="1514"/>
    <x v="1"/>
    <x v="28"/>
    <d v="2012-05-02T00:00:00"/>
    <s v="Second Class"/>
    <s v="BP-11230"/>
    <s v="Benjamin Patterson"/>
    <x v="0"/>
    <s v="United States"/>
    <s v="Troy"/>
    <x v="24"/>
    <n v="45373"/>
    <x v="3"/>
    <s v="TEC-PH-10001530"/>
    <x v="2"/>
    <x v="7"/>
    <s v="Cisco Unified IP Phone 7945G VoIP phone"/>
    <n v="1022.97"/>
    <n v="5"/>
    <n v="0.4"/>
    <n v="-255.74250000000001"/>
  </r>
  <r>
    <n v="3046"/>
    <x v="1515"/>
    <x v="3"/>
    <x v="44"/>
    <d v="2014-11-11T00:00:00"/>
    <s v="Second Class"/>
    <s v="CC-12430"/>
    <s v="Chuck Clark"/>
    <x v="2"/>
    <s v="United States"/>
    <s v="Minneapolis"/>
    <x v="11"/>
    <n v="55407"/>
    <x v="2"/>
    <s v="OFF-AR-10001216"/>
    <x v="1"/>
    <x v="6"/>
    <s v="Newell 339"/>
    <n v="13.899999999999999"/>
    <n v="5"/>
    <n v="0"/>
    <n v="3.6139999999999994"/>
  </r>
  <r>
    <n v="3047"/>
    <x v="1515"/>
    <x v="3"/>
    <x v="44"/>
    <d v="2014-11-11T00:00:00"/>
    <s v="Second Class"/>
    <s v="CC-12430"/>
    <s v="Chuck Clark"/>
    <x v="2"/>
    <s v="United States"/>
    <s v="Minneapolis"/>
    <x v="11"/>
    <n v="55407"/>
    <x v="2"/>
    <s v="OFF-PA-10003127"/>
    <x v="1"/>
    <x v="10"/>
    <s v="Staples"/>
    <n v="26.38"/>
    <n v="1"/>
    <n v="0"/>
    <n v="12.134799999999998"/>
  </r>
  <r>
    <n v="3048"/>
    <x v="1516"/>
    <x v="2"/>
    <x v="587"/>
    <d v="2011-10-04T00:00:00"/>
    <s v="Standard Class"/>
    <s v="DB-13615"/>
    <s v="Doug Bickford"/>
    <x v="0"/>
    <s v="United States"/>
    <s v="Seattle"/>
    <x v="4"/>
    <n v="98105"/>
    <x v="1"/>
    <s v="OFF-BI-10003910"/>
    <x v="1"/>
    <x v="8"/>
    <s v="DXL Angle-View Binders with Locking Rings by Samsill"/>
    <n v="43.176000000000002"/>
    <n v="7"/>
    <n v="0.2"/>
    <n v="13.4925"/>
  </r>
  <r>
    <n v="3049"/>
    <x v="1517"/>
    <x v="3"/>
    <x v="459"/>
    <d v="2014-04-05T00:00:00"/>
    <s v="First Class"/>
    <s v="TC-21475"/>
    <s v="Tony Chapman"/>
    <x v="2"/>
    <s v="United States"/>
    <s v="Columbus"/>
    <x v="32"/>
    <n v="31907"/>
    <x v="0"/>
    <s v="FUR-TA-10004534"/>
    <x v="0"/>
    <x v="3"/>
    <s v="Bevis 44 x 96 Conference Tables"/>
    <n v="411.8"/>
    <n v="2"/>
    <n v="0"/>
    <n v="70.005999999999972"/>
  </r>
  <r>
    <n v="3050"/>
    <x v="1517"/>
    <x v="3"/>
    <x v="459"/>
    <d v="2014-04-05T00:00:00"/>
    <s v="First Class"/>
    <s v="TC-21475"/>
    <s v="Tony Chapman"/>
    <x v="2"/>
    <s v="United States"/>
    <s v="Columbus"/>
    <x v="32"/>
    <n v="31907"/>
    <x v="0"/>
    <s v="TEC-AC-10000892"/>
    <x v="2"/>
    <x v="11"/>
    <s v="NETGEAR N750 Dual Band Wi-Fi Gigabit Router"/>
    <n v="360"/>
    <n v="4"/>
    <n v="0"/>
    <n v="129.6"/>
  </r>
  <r>
    <n v="3051"/>
    <x v="1518"/>
    <x v="3"/>
    <x v="833"/>
    <d v="2014-10-12T00:00:00"/>
    <s v="Standard Class"/>
    <s v="NZ-18565"/>
    <s v="Nick Zandusky"/>
    <x v="2"/>
    <s v="United States"/>
    <s v="Meridian"/>
    <x v="45"/>
    <n v="83642"/>
    <x v="1"/>
    <s v="FUR-FU-10003247"/>
    <x v="0"/>
    <x v="5"/>
    <s v="36X48 HARDFLOOR CHAIRMAT"/>
    <n v="41.96"/>
    <n v="2"/>
    <n v="0"/>
    <n v="2.9371999999999971"/>
  </r>
  <r>
    <n v="3052"/>
    <x v="1518"/>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x v="1518"/>
    <x v="3"/>
    <x v="833"/>
    <d v="2014-10-12T00:00:00"/>
    <s v="Standard Class"/>
    <s v="NZ-18565"/>
    <s v="Nick Zandusky"/>
    <x v="2"/>
    <s v="United States"/>
    <s v="Meridian"/>
    <x v="45"/>
    <n v="83642"/>
    <x v="1"/>
    <s v="OFF-PA-10001295"/>
    <x v="1"/>
    <x v="10"/>
    <s v="Computer Printout Paper with Letter-Trim Perforations"/>
    <n v="37.94"/>
    <n v="2"/>
    <n v="0"/>
    <n v="18.211199999999998"/>
  </r>
  <r>
    <n v="3054"/>
    <x v="1519"/>
    <x v="0"/>
    <x v="526"/>
    <d v="2013-04-15T00:00:00"/>
    <s v="Second Class"/>
    <s v="SW-20350"/>
    <s v="Sean Wendt"/>
    <x v="2"/>
    <s v="United States"/>
    <s v="Detroit"/>
    <x v="12"/>
    <n v="48227"/>
    <x v="2"/>
    <s v="TEC-PH-10002555"/>
    <x v="2"/>
    <x v="7"/>
    <s v="Nortel Meridian M5316 Digital phone"/>
    <n v="517.9"/>
    <n v="2"/>
    <n v="0"/>
    <n v="134.654"/>
  </r>
  <r>
    <n v="3055"/>
    <x v="1519"/>
    <x v="0"/>
    <x v="526"/>
    <d v="2013-04-15T00:00:00"/>
    <s v="Second Class"/>
    <s v="SW-20350"/>
    <s v="Sean Wendt"/>
    <x v="2"/>
    <s v="United States"/>
    <s v="Detroit"/>
    <x v="12"/>
    <n v="48227"/>
    <x v="2"/>
    <s v="OFF-BI-10000831"/>
    <x v="1"/>
    <x v="8"/>
    <s v="Storex Flexible Poly Binders with Double Pockets"/>
    <n v="5.28"/>
    <n v="2"/>
    <n v="0"/>
    <n v="2.4287999999999998"/>
  </r>
  <r>
    <n v="3056"/>
    <x v="1520"/>
    <x v="1"/>
    <x v="834"/>
    <d v="2012-09-01T00:00:00"/>
    <s v="Standard Class"/>
    <s v="TS-21370"/>
    <s v="Todd Sumrall"/>
    <x v="1"/>
    <s v="United States"/>
    <s v="Chicago"/>
    <x v="10"/>
    <n v="60623"/>
    <x v="2"/>
    <s v="TEC-CO-10001046"/>
    <x v="2"/>
    <x v="16"/>
    <s v="Canon Imageclass D680 Copier / Fax"/>
    <n v="2799.9600000000005"/>
    <n v="5"/>
    <n v="0.2"/>
    <n v="874.98749999999984"/>
  </r>
  <r>
    <n v="3057"/>
    <x v="1521"/>
    <x v="3"/>
    <x v="15"/>
    <d v="2014-10-25T00:00:00"/>
    <s v="Second Class"/>
    <s v="HH-15010"/>
    <s v="Hilary Holden"/>
    <x v="1"/>
    <s v="United States"/>
    <s v="San Francisco"/>
    <x v="1"/>
    <n v="94110"/>
    <x v="1"/>
    <s v="OFF-EN-10002973"/>
    <x v="1"/>
    <x v="12"/>
    <s v="Ampad #10 Peel &amp; Seel Holiday Envelopes"/>
    <n v="8.9600000000000009"/>
    <n v="2"/>
    <n v="0"/>
    <n v="4.3008000000000006"/>
  </r>
  <r>
    <n v="3058"/>
    <x v="1521"/>
    <x v="3"/>
    <x v="15"/>
    <d v="2014-10-25T00:00:00"/>
    <s v="Second Class"/>
    <s v="HH-15010"/>
    <s v="Hilary Holden"/>
    <x v="1"/>
    <s v="United States"/>
    <s v="San Francisco"/>
    <x v="1"/>
    <n v="94110"/>
    <x v="1"/>
    <s v="OFF-LA-10001641"/>
    <x v="1"/>
    <x v="2"/>
    <s v="Avery 518"/>
    <n v="31.5"/>
    <n v="10"/>
    <n v="0"/>
    <n v="15.120000000000001"/>
  </r>
  <r>
    <n v="3059"/>
    <x v="1521"/>
    <x v="3"/>
    <x v="15"/>
    <d v="2014-10-25T00:00:00"/>
    <s v="Second Class"/>
    <s v="HH-15010"/>
    <s v="Hilary Holden"/>
    <x v="1"/>
    <s v="United States"/>
    <s v="San Francisco"/>
    <x v="1"/>
    <n v="94110"/>
    <x v="1"/>
    <s v="FUR-FU-10003878"/>
    <x v="0"/>
    <x v="5"/>
    <s v="Linden 10&quot; Round Wall Clock, Black"/>
    <n v="30.56"/>
    <n v="2"/>
    <n v="0"/>
    <n v="10.3904"/>
  </r>
  <r>
    <n v="3060"/>
    <x v="1521"/>
    <x v="3"/>
    <x v="15"/>
    <d v="2014-10-25T00:00:00"/>
    <s v="Second Class"/>
    <s v="HH-15010"/>
    <s v="Hilary Holden"/>
    <x v="1"/>
    <s v="United States"/>
    <s v="San Francisco"/>
    <x v="1"/>
    <n v="94110"/>
    <x v="1"/>
    <s v="FUR-TA-10003837"/>
    <x v="0"/>
    <x v="3"/>
    <s v="Anderson Hickey Conga Table Tops &amp; Accessories"/>
    <n v="24.368000000000002"/>
    <n v="2"/>
    <n v="0.2"/>
    <n v="-3.3506000000000018"/>
  </r>
  <r>
    <n v="3061"/>
    <x v="1522"/>
    <x v="0"/>
    <x v="77"/>
    <d v="2013-11-13T00:00:00"/>
    <s v="Standard Class"/>
    <s v="DM-13345"/>
    <s v="Denise Monton"/>
    <x v="1"/>
    <s v="United States"/>
    <s v="Newark"/>
    <x v="24"/>
    <n v="43055"/>
    <x v="3"/>
    <s v="TEC-AC-10002800"/>
    <x v="2"/>
    <x v="11"/>
    <s v="Plantronics Audio 478 Stereo USB Headset"/>
    <n v="119.97600000000001"/>
    <n v="3"/>
    <n v="0.2"/>
    <n v="22.495499999999989"/>
  </r>
  <r>
    <n v="3062"/>
    <x v="1523"/>
    <x v="3"/>
    <x v="448"/>
    <d v="2014-03-08T00:00:00"/>
    <s v="Standard Class"/>
    <s v="RE-19450"/>
    <s v="Richard Eichhorn"/>
    <x v="0"/>
    <s v="United States"/>
    <s v="Dallas"/>
    <x v="5"/>
    <n v="75081"/>
    <x v="2"/>
    <s v="OFF-PA-10001307"/>
    <x v="1"/>
    <x v="10"/>
    <s v="Important Message Pads, 50 4-1/4 x 5-1/2 Forms per Pad"/>
    <n v="26.880000000000003"/>
    <n v="8"/>
    <n v="0.2"/>
    <n v="9.743999999999998"/>
  </r>
  <r>
    <n v="3063"/>
    <x v="1524"/>
    <x v="1"/>
    <x v="154"/>
    <d v="2012-11-29T00:00:00"/>
    <s v="First Class"/>
    <s v="JD-16150"/>
    <s v="Justin Deggeller"/>
    <x v="1"/>
    <s v="United States"/>
    <s v="Newark"/>
    <x v="13"/>
    <n v="19711"/>
    <x v="3"/>
    <s v="TEC-PH-10002350"/>
    <x v="2"/>
    <x v="7"/>
    <s v="Apple EarPods with Remote and Mic"/>
    <n v="83.97"/>
    <n v="3"/>
    <n v="0"/>
    <n v="23.511599999999998"/>
  </r>
  <r>
    <n v="3064"/>
    <x v="1524"/>
    <x v="1"/>
    <x v="154"/>
    <d v="2012-11-29T00:00:00"/>
    <s v="First Class"/>
    <s v="JD-16150"/>
    <s v="Justin Deggeller"/>
    <x v="1"/>
    <s v="United States"/>
    <s v="Newark"/>
    <x v="13"/>
    <n v="19711"/>
    <x v="3"/>
    <s v="TEC-AC-10000397"/>
    <x v="2"/>
    <x v="11"/>
    <s v="Perixx PERIBOARD-512B, Ergonomic Split Keyboard"/>
    <n v="104.97"/>
    <n v="3"/>
    <n v="0"/>
    <n v="7.3479000000000028"/>
  </r>
  <r>
    <n v="3065"/>
    <x v="1525"/>
    <x v="3"/>
    <x v="677"/>
    <d v="2014-03-19T00:00:00"/>
    <s v="Second Class"/>
    <s v="BF-11215"/>
    <s v="Benjamin Farhat"/>
    <x v="2"/>
    <s v="United States"/>
    <s v="Albuquerque"/>
    <x v="27"/>
    <n v="87105"/>
    <x v="1"/>
    <s v="OFF-ST-10000615"/>
    <x v="1"/>
    <x v="4"/>
    <s v="SimpliFile Personal File, Black Granite, 15w x 6-15/16d x 11-1/4h"/>
    <n v="90.8"/>
    <n v="8"/>
    <n v="0"/>
    <n v="25.424000000000007"/>
  </r>
  <r>
    <n v="3066"/>
    <x v="1525"/>
    <x v="3"/>
    <x v="677"/>
    <d v="2014-03-19T00:00:00"/>
    <s v="Second Class"/>
    <s v="BF-11215"/>
    <s v="Benjamin Farhat"/>
    <x v="2"/>
    <s v="United States"/>
    <s v="Albuquerque"/>
    <x v="27"/>
    <n v="87105"/>
    <x v="1"/>
    <s v="TEC-PH-10004531"/>
    <x v="2"/>
    <x v="7"/>
    <s v="OtterBox Commuter Series Case - iPhone 5 &amp; 5s"/>
    <n v="140.73599999999999"/>
    <n v="8"/>
    <n v="0.2"/>
    <n v="49.257599999999996"/>
  </r>
  <r>
    <n v="3067"/>
    <x v="1525"/>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x v="1525"/>
    <x v="3"/>
    <x v="677"/>
    <d v="2014-03-19T00:00:00"/>
    <s v="Second Class"/>
    <s v="BF-11215"/>
    <s v="Benjamin Farhat"/>
    <x v="2"/>
    <s v="United States"/>
    <s v="Albuquerque"/>
    <x v="27"/>
    <n v="87105"/>
    <x v="1"/>
    <s v="OFF-PA-10001534"/>
    <x v="1"/>
    <x v="10"/>
    <s v="Xerox 230"/>
    <n v="45.36"/>
    <n v="7"/>
    <n v="0"/>
    <n v="21.772800000000004"/>
  </r>
  <r>
    <n v="3069"/>
    <x v="1525"/>
    <x v="3"/>
    <x v="677"/>
    <d v="2014-03-19T00:00:00"/>
    <s v="Second Class"/>
    <s v="BF-11215"/>
    <s v="Benjamin Farhat"/>
    <x v="2"/>
    <s v="United States"/>
    <s v="Albuquerque"/>
    <x v="27"/>
    <n v="87105"/>
    <x v="1"/>
    <s v="OFF-PA-10001815"/>
    <x v="1"/>
    <x v="10"/>
    <s v="Xerox 1885"/>
    <n v="288.24"/>
    <n v="6"/>
    <n v="0"/>
    <n v="138.35519999999997"/>
  </r>
  <r>
    <n v="3070"/>
    <x v="1526"/>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x v="1527"/>
    <x v="2"/>
    <x v="664"/>
    <d v="2011-11-22T00:00:00"/>
    <s v="Standard Class"/>
    <s v="YC-21895"/>
    <s v="Yoseph Carroll"/>
    <x v="1"/>
    <s v="United States"/>
    <s v="Newark"/>
    <x v="13"/>
    <n v="19711"/>
    <x v="3"/>
    <s v="OFF-ST-10002011"/>
    <x v="1"/>
    <x v="4"/>
    <s v="Smead Adjustable Mobile File Trolley with Lockable Top"/>
    <n v="2934.33"/>
    <n v="7"/>
    <n v="0"/>
    <n v="792.26910000000021"/>
  </r>
  <r>
    <n v="3072"/>
    <x v="1527"/>
    <x v="2"/>
    <x v="664"/>
    <d v="2011-11-22T00:00:00"/>
    <s v="Standard Class"/>
    <s v="YC-21895"/>
    <s v="Yoseph Carroll"/>
    <x v="1"/>
    <s v="United States"/>
    <s v="Newark"/>
    <x v="13"/>
    <n v="19711"/>
    <x v="3"/>
    <s v="FUR-FU-10002379"/>
    <x v="0"/>
    <x v="5"/>
    <s v="Eldon Econocleat Chair Mats for Low Pile Carpets"/>
    <n v="124.41"/>
    <n v="3"/>
    <n v="0"/>
    <n v="14.929199999999994"/>
  </r>
  <r>
    <n v="3073"/>
    <x v="1527"/>
    <x v="2"/>
    <x v="664"/>
    <d v="2011-11-22T00:00:00"/>
    <s v="Standard Class"/>
    <s v="YC-21895"/>
    <s v="Yoseph Carroll"/>
    <x v="1"/>
    <s v="United States"/>
    <s v="Newark"/>
    <x v="13"/>
    <n v="19711"/>
    <x v="3"/>
    <s v="OFF-AR-10003752"/>
    <x v="1"/>
    <x v="6"/>
    <s v="Deluxe Chalkboard Eraser Cleaner"/>
    <n v="57.75"/>
    <n v="5"/>
    <n v="0"/>
    <n v="26.564999999999998"/>
  </r>
  <r>
    <n v="3074"/>
    <x v="1528"/>
    <x v="0"/>
    <x v="835"/>
    <d v="2013-01-05T00:00:00"/>
    <s v="First Class"/>
    <s v="LR-16915"/>
    <s v="Lena Radford"/>
    <x v="0"/>
    <s v="United States"/>
    <s v="Los Angeles"/>
    <x v="1"/>
    <n v="90045"/>
    <x v="1"/>
    <s v="OFF-ST-10003692"/>
    <x v="1"/>
    <x v="4"/>
    <s v="Recycled Steel Personal File for Hanging File Folders"/>
    <n v="114.46"/>
    <n v="2"/>
    <n v="0"/>
    <n v="28.614999999999995"/>
  </r>
  <r>
    <n v="3075"/>
    <x v="1529"/>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x v="1530"/>
    <x v="2"/>
    <x v="836"/>
    <d v="2011-07-24T00:00:00"/>
    <s v="Standard Class"/>
    <s v="KM-16375"/>
    <s v="Katherine Murray"/>
    <x v="2"/>
    <s v="United States"/>
    <s v="Dallas"/>
    <x v="5"/>
    <n v="75217"/>
    <x v="2"/>
    <s v="OFF-ST-10003306"/>
    <x v="1"/>
    <x v="4"/>
    <s v="Letter Size Cart"/>
    <n v="342.86400000000003"/>
    <n v="3"/>
    <n v="0.2"/>
    <n v="38.572199999999953"/>
  </r>
  <r>
    <n v="3077"/>
    <x v="1530"/>
    <x v="2"/>
    <x v="836"/>
    <d v="2011-07-24T00:00:00"/>
    <s v="Standard Class"/>
    <s v="KM-16375"/>
    <s v="Katherine Murray"/>
    <x v="2"/>
    <s v="United States"/>
    <s v="Dallas"/>
    <x v="5"/>
    <n v="75217"/>
    <x v="2"/>
    <s v="FUR-FU-10003724"/>
    <x v="0"/>
    <x v="5"/>
    <s v="Westinghouse Clip-On Gooseneck Lamps"/>
    <n v="16.739999999999998"/>
    <n v="5"/>
    <n v="0.6"/>
    <n v="-14.228999999999997"/>
  </r>
  <r>
    <n v="3078"/>
    <x v="1530"/>
    <x v="2"/>
    <x v="836"/>
    <d v="2011-07-24T00:00:00"/>
    <s v="Standard Class"/>
    <s v="KM-16375"/>
    <s v="Katherine Murray"/>
    <x v="2"/>
    <s v="United States"/>
    <s v="Dallas"/>
    <x v="5"/>
    <n v="75217"/>
    <x v="2"/>
    <s v="FUR-CH-10002024"/>
    <x v="0"/>
    <x v="1"/>
    <s v="HON 5400 Series Task Chairs for Big and Tall"/>
    <n v="981.37199999999996"/>
    <n v="2"/>
    <n v="0.3"/>
    <n v="-140.19599999999997"/>
  </r>
  <r>
    <n v="3079"/>
    <x v="1531"/>
    <x v="2"/>
    <x v="371"/>
    <d v="2011-05-25T00:00:00"/>
    <s v="Standard Class"/>
    <s v="BT-11530"/>
    <s v="Bradley Talbott"/>
    <x v="2"/>
    <s v="United States"/>
    <s v="San Diego"/>
    <x v="1"/>
    <n v="92037"/>
    <x v="1"/>
    <s v="OFF-AR-10003514"/>
    <x v="1"/>
    <x v="6"/>
    <s v="4009 Highlighters by Sanford"/>
    <n v="31.84"/>
    <n v="8"/>
    <n v="0"/>
    <n v="10.507199999999997"/>
  </r>
  <r>
    <n v="3080"/>
    <x v="1532"/>
    <x v="3"/>
    <x v="507"/>
    <d v="2014-09-06T00:00:00"/>
    <s v="First Class"/>
    <s v="KB-16405"/>
    <s v="Katrina Bavinger"/>
    <x v="2"/>
    <s v="United States"/>
    <s v="Apple Valley"/>
    <x v="1"/>
    <n v="92307"/>
    <x v="1"/>
    <s v="OFF-PA-10001800"/>
    <x v="1"/>
    <x v="10"/>
    <s v="Xerox 220"/>
    <n v="12.96"/>
    <n v="2"/>
    <n v="0"/>
    <n v="6.2208000000000006"/>
  </r>
  <r>
    <n v="3081"/>
    <x v="153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x v="1533"/>
    <x v="3"/>
    <x v="837"/>
    <d v="2014-06-03T00:00:00"/>
    <s v="Standard Class"/>
    <s v="DW-13480"/>
    <s v="Dianna Wilson"/>
    <x v="2"/>
    <s v="United States"/>
    <s v="Louisville"/>
    <x v="0"/>
    <n v="40214"/>
    <x v="0"/>
    <s v="OFF-BI-10003364"/>
    <x v="1"/>
    <x v="8"/>
    <s v="Binding Machine Supplies"/>
    <n v="58.34"/>
    <n v="2"/>
    <n v="0"/>
    <n v="28.0032"/>
  </r>
  <r>
    <n v="3083"/>
    <x v="1533"/>
    <x v="3"/>
    <x v="837"/>
    <d v="2014-06-03T00:00:00"/>
    <s v="Standard Class"/>
    <s v="DW-13480"/>
    <s v="Dianna Wilson"/>
    <x v="2"/>
    <s v="United States"/>
    <s v="Louisville"/>
    <x v="0"/>
    <n v="40214"/>
    <x v="0"/>
    <s v="TEC-PH-10002834"/>
    <x v="2"/>
    <x v="7"/>
    <s v="Google Nexus 5"/>
    <n v="539.97"/>
    <n v="3"/>
    <n v="0"/>
    <n v="134.99250000000001"/>
  </r>
  <r>
    <n v="3084"/>
    <x v="1534"/>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x v="1535"/>
    <x v="3"/>
    <x v="839"/>
    <d v="2014-02-15T00:00:00"/>
    <s v="Standard Class"/>
    <s v="TP-21415"/>
    <s v="Tom Prescott"/>
    <x v="0"/>
    <s v="United States"/>
    <s v="Houston"/>
    <x v="5"/>
    <n v="77070"/>
    <x v="2"/>
    <s v="OFF-BI-10004584"/>
    <x v="1"/>
    <x v="8"/>
    <s v="GBC ProClick 150 Presentation Binding System"/>
    <n v="252.78399999999996"/>
    <n v="4"/>
    <n v="0.8"/>
    <n v="-417.09360000000004"/>
  </r>
  <r>
    <n v="3086"/>
    <x v="1535"/>
    <x v="3"/>
    <x v="839"/>
    <d v="2014-02-15T00:00:00"/>
    <s v="Standard Class"/>
    <s v="TP-21415"/>
    <s v="Tom Prescott"/>
    <x v="0"/>
    <s v="United States"/>
    <s v="Houston"/>
    <x v="5"/>
    <n v="77070"/>
    <x v="2"/>
    <s v="TEC-AC-10002402"/>
    <x v="2"/>
    <x v="11"/>
    <s v="Razer Kraken PRO Over Ear PC and Music Headset"/>
    <n v="127.98399999999999"/>
    <n v="2"/>
    <n v="0.2"/>
    <n v="15.997999999999987"/>
  </r>
  <r>
    <n v="3087"/>
    <x v="1535"/>
    <x v="3"/>
    <x v="839"/>
    <d v="2014-02-15T00:00:00"/>
    <s v="Standard Class"/>
    <s v="TP-21415"/>
    <s v="Tom Prescott"/>
    <x v="0"/>
    <s v="United States"/>
    <s v="Houston"/>
    <x v="5"/>
    <n v="77070"/>
    <x v="2"/>
    <s v="FUR-FU-10000550"/>
    <x v="0"/>
    <x v="5"/>
    <s v="Stacking Trays by OIC"/>
    <n v="3.9840000000000004"/>
    <n v="2"/>
    <n v="0.6"/>
    <n v="-2.6892000000000005"/>
  </r>
  <r>
    <n v="3088"/>
    <x v="1535"/>
    <x v="3"/>
    <x v="839"/>
    <d v="2014-02-15T00:00:00"/>
    <s v="Standard Class"/>
    <s v="TP-21415"/>
    <s v="Tom Prescott"/>
    <x v="0"/>
    <s v="United States"/>
    <s v="Houston"/>
    <x v="5"/>
    <n v="77070"/>
    <x v="2"/>
    <s v="OFF-AP-10000055"/>
    <x v="1"/>
    <x v="9"/>
    <s v="Belkin F9S820V06 8 Outlet Surge"/>
    <n v="12.991999999999996"/>
    <n v="2"/>
    <n v="0.8"/>
    <n v="-32.480000000000004"/>
  </r>
  <r>
    <n v="3089"/>
    <x v="1536"/>
    <x v="3"/>
    <x v="185"/>
    <d v="2014-04-03T00:00:00"/>
    <s v="Second Class"/>
    <s v="DB-12910"/>
    <s v="Daniel Byrd"/>
    <x v="2"/>
    <s v="United States"/>
    <s v="Henderson"/>
    <x v="0"/>
    <n v="42420"/>
    <x v="0"/>
    <s v="FUR-FU-10001591"/>
    <x v="0"/>
    <x v="5"/>
    <s v="Advantus Panel Wall Certificate Holder - 8.5x11"/>
    <n v="61"/>
    <n v="5"/>
    <n v="0"/>
    <n v="25.620000000000005"/>
  </r>
  <r>
    <n v="3090"/>
    <x v="1536"/>
    <x v="3"/>
    <x v="185"/>
    <d v="2014-04-03T00:00:00"/>
    <s v="Second Class"/>
    <s v="DB-12910"/>
    <s v="Daniel Byrd"/>
    <x v="2"/>
    <s v="United States"/>
    <s v="Henderson"/>
    <x v="0"/>
    <n v="42420"/>
    <x v="0"/>
    <s v="TEC-PH-10000526"/>
    <x v="2"/>
    <x v="7"/>
    <s v="Vtech CS6719"/>
    <n v="671.93"/>
    <n v="7"/>
    <n v="0"/>
    <n v="188.1404"/>
  </r>
  <r>
    <n v="3091"/>
    <x v="1537"/>
    <x v="0"/>
    <x v="840"/>
    <d v="2013-03-09T00:00:00"/>
    <s v="Standard Class"/>
    <s v="BH-11710"/>
    <s v="Brosina Hoffman"/>
    <x v="0"/>
    <s v="United States"/>
    <s v="Newark"/>
    <x v="13"/>
    <n v="19711"/>
    <x v="3"/>
    <s v="OFF-BI-10001071"/>
    <x v="1"/>
    <x v="8"/>
    <s v="GBC ProClick Punch Binding System"/>
    <n v="447.85999999999996"/>
    <n v="7"/>
    <n v="0"/>
    <n v="219.45140000000001"/>
  </r>
  <r>
    <n v="3092"/>
    <x v="1537"/>
    <x v="0"/>
    <x v="840"/>
    <d v="2013-03-09T00:00:00"/>
    <s v="Standard Class"/>
    <s v="BH-11710"/>
    <s v="Brosina Hoffman"/>
    <x v="0"/>
    <s v="United States"/>
    <s v="Newark"/>
    <x v="13"/>
    <n v="19711"/>
    <x v="3"/>
    <s v="TEC-PH-10001557"/>
    <x v="2"/>
    <x v="7"/>
    <s v="Pyle PMP37LED"/>
    <n v="479.95"/>
    <n v="5"/>
    <n v="0"/>
    <n v="129.5865"/>
  </r>
  <r>
    <n v="3093"/>
    <x v="1537"/>
    <x v="0"/>
    <x v="840"/>
    <d v="2013-03-09T00:00:00"/>
    <s v="Standard Class"/>
    <s v="BH-11710"/>
    <s v="Brosina Hoffman"/>
    <x v="0"/>
    <s v="United States"/>
    <s v="Newark"/>
    <x v="13"/>
    <n v="19711"/>
    <x v="3"/>
    <s v="OFF-PA-10001977"/>
    <x v="1"/>
    <x v="10"/>
    <s v="Xerox 194"/>
    <n v="166.44"/>
    <n v="3"/>
    <n v="0"/>
    <n v="79.891199999999998"/>
  </r>
  <r>
    <n v="3094"/>
    <x v="1538"/>
    <x v="1"/>
    <x v="841"/>
    <d v="2012-08-23T00:00:00"/>
    <s v="Same Day"/>
    <s v="TD-20995"/>
    <s v="Tamara Dahlen"/>
    <x v="0"/>
    <s v="United States"/>
    <s v="Bolingbrook"/>
    <x v="10"/>
    <n v="60440"/>
    <x v="2"/>
    <s v="OFF-SU-10004231"/>
    <x v="1"/>
    <x v="14"/>
    <s v="Acme Tagit Stainless Steel Antibacterial Scissors"/>
    <n v="31.680000000000003"/>
    <n v="4"/>
    <n v="0.2"/>
    <n v="2.7719999999999994"/>
  </r>
  <r>
    <n v="3095"/>
    <x v="1538"/>
    <x v="1"/>
    <x v="841"/>
    <d v="2012-08-23T00:00:00"/>
    <s v="Same Day"/>
    <s v="TD-20995"/>
    <s v="Tamara Dahlen"/>
    <x v="0"/>
    <s v="United States"/>
    <s v="Bolingbrook"/>
    <x v="10"/>
    <n v="60440"/>
    <x v="2"/>
    <s v="OFF-PA-10000809"/>
    <x v="1"/>
    <x v="10"/>
    <s v="Xerox 206"/>
    <n v="10.368000000000002"/>
    <n v="2"/>
    <n v="0.2"/>
    <n v="3.6288"/>
  </r>
  <r>
    <n v="3096"/>
    <x v="1538"/>
    <x v="1"/>
    <x v="841"/>
    <d v="2012-08-23T00:00:00"/>
    <s v="Same Day"/>
    <s v="TD-20995"/>
    <s v="Tamara Dahlen"/>
    <x v="0"/>
    <s v="United States"/>
    <s v="Bolingbrook"/>
    <x v="10"/>
    <n v="60440"/>
    <x v="2"/>
    <s v="OFF-FA-10003021"/>
    <x v="1"/>
    <x v="13"/>
    <s v="Staples"/>
    <n v="12.032"/>
    <n v="8"/>
    <n v="0.2"/>
    <n v="2.2559999999999993"/>
  </r>
  <r>
    <n v="3097"/>
    <x v="1538"/>
    <x v="1"/>
    <x v="841"/>
    <d v="2012-08-23T00:00:00"/>
    <s v="Same Day"/>
    <s v="TD-20995"/>
    <s v="Tamara Dahlen"/>
    <x v="0"/>
    <s v="United States"/>
    <s v="Bolingbrook"/>
    <x v="10"/>
    <n v="60440"/>
    <x v="2"/>
    <s v="OFF-AP-10000696"/>
    <x v="1"/>
    <x v="9"/>
    <s v="Holmes Odor Grabber"/>
    <n v="5.7679999999999989"/>
    <n v="2"/>
    <n v="0.8"/>
    <n v="-13.554800000000004"/>
  </r>
  <r>
    <n v="3098"/>
    <x v="1539"/>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x v="1539"/>
    <x v="3"/>
    <x v="842"/>
    <d v="2014-05-02T00:00:00"/>
    <s v="Standard Class"/>
    <s v="CV-12805"/>
    <s v="Cynthia Voltz"/>
    <x v="1"/>
    <s v="United States"/>
    <s v="Fort Worth"/>
    <x v="5"/>
    <n v="76106"/>
    <x v="2"/>
    <s v="FUR-BO-10002268"/>
    <x v="0"/>
    <x v="0"/>
    <s v="Sauder Barrister Bookcases"/>
    <n v="220.26559999999998"/>
    <n v="4"/>
    <n v="0.32"/>
    <n v="-42.1096"/>
  </r>
  <r>
    <n v="3100"/>
    <x v="1540"/>
    <x v="3"/>
    <x v="349"/>
    <d v="2014-04-20T00:00:00"/>
    <s v="Standard Class"/>
    <s v="CS-12355"/>
    <s v="Christine Sundaresam"/>
    <x v="0"/>
    <s v="United States"/>
    <s v="New York City"/>
    <x v="15"/>
    <n v="10024"/>
    <x v="3"/>
    <s v="OFF-BI-10000829"/>
    <x v="1"/>
    <x v="8"/>
    <s v="Avery Non-Stick Binders"/>
    <n v="10.776000000000002"/>
    <n v="3"/>
    <n v="0.2"/>
    <n v="3.5021999999999989"/>
  </r>
  <r>
    <n v="3101"/>
    <x v="1540"/>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x v="1541"/>
    <x v="3"/>
    <x v="66"/>
    <d v="2014-12-28T00:00:00"/>
    <s v="Second Class"/>
    <s v="JG-15310"/>
    <s v="Jason Gross"/>
    <x v="1"/>
    <s v="United States"/>
    <s v="Providence"/>
    <x v="34"/>
    <n v="2908"/>
    <x v="3"/>
    <s v="OFF-SU-10003505"/>
    <x v="1"/>
    <x v="14"/>
    <s v="Premier Electric Letter Opener"/>
    <n v="695.16"/>
    <n v="6"/>
    <n v="0"/>
    <n v="34.757999999999953"/>
  </r>
  <r>
    <n v="3103"/>
    <x v="1541"/>
    <x v="3"/>
    <x v="66"/>
    <d v="2014-12-28T00:00:00"/>
    <s v="Second Class"/>
    <s v="JG-15310"/>
    <s v="Jason Gross"/>
    <x v="1"/>
    <s v="United States"/>
    <s v="Providence"/>
    <x v="34"/>
    <n v="2908"/>
    <x v="3"/>
    <s v="FUR-BO-10003660"/>
    <x v="0"/>
    <x v="0"/>
    <s v="Bush Cubix Collection Bookcases, Fully Assembled"/>
    <n v="220.98"/>
    <n v="1"/>
    <n v="0"/>
    <n v="50.825400000000002"/>
  </r>
  <r>
    <n v="3104"/>
    <x v="154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x v="1543"/>
    <x v="3"/>
    <x v="721"/>
    <d v="2014-03-30T00:00:00"/>
    <s v="Standard Class"/>
    <s v="EC-14050"/>
    <s v="Erin Creighton"/>
    <x v="0"/>
    <s v="United States"/>
    <s v="New York City"/>
    <x v="15"/>
    <n v="10024"/>
    <x v="3"/>
    <s v="OFF-PA-10002741"/>
    <x v="1"/>
    <x v="10"/>
    <s v="Xerox 1980"/>
    <n v="25.68"/>
    <n v="6"/>
    <n v="0"/>
    <n v="11.555999999999997"/>
  </r>
  <r>
    <n v="3106"/>
    <x v="1544"/>
    <x v="0"/>
    <x v="197"/>
    <d v="2013-07-30T00:00:00"/>
    <s v="Standard Class"/>
    <s v="KH-16630"/>
    <s v="Ken Heidel"/>
    <x v="1"/>
    <s v="United States"/>
    <s v="Houston"/>
    <x v="5"/>
    <n v="77070"/>
    <x v="2"/>
    <s v="OFF-LA-10004345"/>
    <x v="1"/>
    <x v="2"/>
    <s v="Avery 493"/>
    <n v="15.712000000000002"/>
    <n v="4"/>
    <n v="0.2"/>
    <n v="5.6955999999999989"/>
  </r>
  <r>
    <n v="3107"/>
    <x v="1545"/>
    <x v="3"/>
    <x v="815"/>
    <d v="2014-07-15T00:00:00"/>
    <s v="Standard Class"/>
    <s v="FG-14260"/>
    <s v="Frank Gastineau"/>
    <x v="2"/>
    <s v="United States"/>
    <s v="Aurora"/>
    <x v="10"/>
    <n v="60505"/>
    <x v="2"/>
    <s v="OFF-ST-10004340"/>
    <x v="1"/>
    <x v="4"/>
    <s v="Fellowes Mobile File Cart, Black"/>
    <n v="298.464"/>
    <n v="6"/>
    <n v="0.2"/>
    <n v="26.115600000000015"/>
  </r>
  <r>
    <n v="3108"/>
    <x v="1546"/>
    <x v="0"/>
    <x v="19"/>
    <d v="2013-07-23T00:00:00"/>
    <s v="Standard Class"/>
    <s v="AA-10480"/>
    <s v="Andrew Allen"/>
    <x v="0"/>
    <s v="United States"/>
    <s v="Springfield"/>
    <x v="25"/>
    <n v="65807"/>
    <x v="2"/>
    <s v="OFF-PA-10001471"/>
    <x v="1"/>
    <x v="10"/>
    <s v="Strathmore Photo Frame Cards"/>
    <n v="21.93"/>
    <n v="3"/>
    <n v="0"/>
    <n v="10.087799999999998"/>
  </r>
  <r>
    <n v="3109"/>
    <x v="1546"/>
    <x v="0"/>
    <x v="19"/>
    <d v="2013-07-23T00:00:00"/>
    <s v="Standard Class"/>
    <s v="AA-10480"/>
    <s v="Andrew Allen"/>
    <x v="0"/>
    <s v="United States"/>
    <s v="Springfield"/>
    <x v="25"/>
    <n v="65807"/>
    <x v="2"/>
    <s v="OFF-ST-10002344"/>
    <x v="1"/>
    <x v="4"/>
    <s v="Carina 42&quot;Hx23 3/4&quot;W Media Storage Unit"/>
    <n v="242.94"/>
    <n v="3"/>
    <n v="0"/>
    <n v="4.8588000000000164"/>
  </r>
  <r>
    <n v="3110"/>
    <x v="1546"/>
    <x v="0"/>
    <x v="19"/>
    <d v="2013-07-23T00:00:00"/>
    <s v="Standard Class"/>
    <s v="AA-10480"/>
    <s v="Andrew Allen"/>
    <x v="0"/>
    <s v="United States"/>
    <s v="Springfield"/>
    <x v="25"/>
    <n v="65807"/>
    <x v="2"/>
    <s v="OFF-PA-10001892"/>
    <x v="1"/>
    <x v="10"/>
    <s v="Rediform Wirebound &quot;Phone Memo&quot; Message Book, 11 x 5-3/4"/>
    <n v="7.64"/>
    <n v="1"/>
    <n v="0"/>
    <n v="3.7435999999999998"/>
  </r>
  <r>
    <n v="3111"/>
    <x v="1546"/>
    <x v="0"/>
    <x v="19"/>
    <d v="2013-07-23T00:00:00"/>
    <s v="Standard Class"/>
    <s v="AA-10480"/>
    <s v="Andrew Allen"/>
    <x v="0"/>
    <s v="United States"/>
    <s v="Springfield"/>
    <x v="25"/>
    <n v="65807"/>
    <x v="2"/>
    <s v="OFF-PA-10001934"/>
    <x v="1"/>
    <x v="10"/>
    <s v="Xerox 1993"/>
    <n v="51.84"/>
    <n v="8"/>
    <n v="0"/>
    <n v="25.401600000000002"/>
  </r>
  <r>
    <n v="3112"/>
    <x v="1546"/>
    <x v="0"/>
    <x v="19"/>
    <d v="2013-07-23T00:00:00"/>
    <s v="Standard Class"/>
    <s v="AA-10480"/>
    <s v="Andrew Allen"/>
    <x v="0"/>
    <s v="United States"/>
    <s v="Springfield"/>
    <x v="25"/>
    <n v="65807"/>
    <x v="2"/>
    <s v="OFF-ST-10000078"/>
    <x v="1"/>
    <x v="4"/>
    <s v="Tennsco 6- and 18-Compartment Lockers"/>
    <n v="265.17"/>
    <n v="1"/>
    <n v="0"/>
    <n v="47.730599999999981"/>
  </r>
  <r>
    <n v="3113"/>
    <x v="1547"/>
    <x v="0"/>
    <x v="828"/>
    <d v="2013-08-31T00:00:00"/>
    <s v="Standard Class"/>
    <s v="MS-17770"/>
    <s v="Maxwell Schwartz"/>
    <x v="0"/>
    <s v="United States"/>
    <s v="Seattle"/>
    <x v="4"/>
    <n v="98105"/>
    <x v="1"/>
    <s v="TEC-MA-10001972"/>
    <x v="2"/>
    <x v="15"/>
    <s v="Okidata C331dn Printer"/>
    <n v="837.59999999999991"/>
    <n v="3"/>
    <n v="0.2"/>
    <n v="62.82000000000005"/>
  </r>
  <r>
    <n v="3114"/>
    <x v="1547"/>
    <x v="0"/>
    <x v="828"/>
    <d v="2013-08-31T00:00:00"/>
    <s v="Standard Class"/>
    <s v="MS-17770"/>
    <s v="Maxwell Schwartz"/>
    <x v="0"/>
    <s v="United States"/>
    <s v="Seattle"/>
    <x v="4"/>
    <n v="98105"/>
    <x v="1"/>
    <s v="OFF-EN-10002504"/>
    <x v="1"/>
    <x v="12"/>
    <s v="Tyvek  Top-Opening Peel &amp; Seel Envelopes, Plain White"/>
    <n v="135.9"/>
    <n v="5"/>
    <n v="0"/>
    <n v="63.872999999999998"/>
  </r>
  <r>
    <n v="3115"/>
    <x v="1547"/>
    <x v="0"/>
    <x v="828"/>
    <d v="2013-08-31T00:00:00"/>
    <s v="Standard Class"/>
    <s v="MS-17770"/>
    <s v="Maxwell Schwartz"/>
    <x v="0"/>
    <s v="United States"/>
    <s v="Seattle"/>
    <x v="4"/>
    <n v="98105"/>
    <x v="1"/>
    <s v="OFF-PA-10002160"/>
    <x v="1"/>
    <x v="10"/>
    <s v="Xerox 1978"/>
    <n v="34.68"/>
    <n v="6"/>
    <n v="0"/>
    <n v="16.993200000000002"/>
  </r>
  <r>
    <n v="3116"/>
    <x v="1547"/>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x v="1547"/>
    <x v="0"/>
    <x v="828"/>
    <d v="2013-08-31T00:00:00"/>
    <s v="Standard Class"/>
    <s v="MS-17770"/>
    <s v="Maxwell Schwartz"/>
    <x v="0"/>
    <s v="United States"/>
    <s v="Seattle"/>
    <x v="4"/>
    <n v="98105"/>
    <x v="1"/>
    <s v="OFF-AP-10001492"/>
    <x v="1"/>
    <x v="9"/>
    <s v="Acco Six-Outlet Power Strip, 4' Cord Length"/>
    <n v="43.099999999999994"/>
    <n v="5"/>
    <n v="0"/>
    <n v="11.206"/>
  </r>
  <r>
    <n v="3118"/>
    <x v="1547"/>
    <x v="0"/>
    <x v="828"/>
    <d v="2013-08-31T00:00:00"/>
    <s v="Standard Class"/>
    <s v="MS-17770"/>
    <s v="Maxwell Schwartz"/>
    <x v="0"/>
    <s v="United States"/>
    <s v="Seattle"/>
    <x v="4"/>
    <n v="98105"/>
    <x v="1"/>
    <s v="OFF-SU-10002189"/>
    <x v="1"/>
    <x v="14"/>
    <s v="Acme Rosewood Handle Letter Opener"/>
    <n v="15.88"/>
    <n v="4"/>
    <n v="0"/>
    <n v="0.15879999999999939"/>
  </r>
  <r>
    <n v="3119"/>
    <x v="1548"/>
    <x v="1"/>
    <x v="832"/>
    <d v="2012-06-12T00:00:00"/>
    <s v="First Class"/>
    <s v="JE-15610"/>
    <s v="Jim Epp"/>
    <x v="1"/>
    <s v="United States"/>
    <s v="Lakeland"/>
    <x v="2"/>
    <n v="33801"/>
    <x v="0"/>
    <s v="FUR-CH-10003312"/>
    <x v="0"/>
    <x v="1"/>
    <s v="Hon 2090 “Pillow Soft” Series Mid Back Swivel/Tilt Chairs"/>
    <n v="1123.92"/>
    <n v="5"/>
    <n v="0.2"/>
    <n v="-182.63700000000017"/>
  </r>
  <r>
    <n v="3120"/>
    <x v="1548"/>
    <x v="1"/>
    <x v="832"/>
    <d v="2012-06-12T00:00:00"/>
    <s v="First Class"/>
    <s v="JE-15610"/>
    <s v="Jim Epp"/>
    <x v="1"/>
    <s v="United States"/>
    <s v="Lakeland"/>
    <x v="2"/>
    <n v="33801"/>
    <x v="0"/>
    <s v="TEC-PH-10002496"/>
    <x v="2"/>
    <x v="7"/>
    <s v="Cisco SPA301"/>
    <n v="249.58400000000003"/>
    <n v="2"/>
    <n v="0.2"/>
    <n v="31.197999999999986"/>
  </r>
  <r>
    <n v="3121"/>
    <x v="1548"/>
    <x v="1"/>
    <x v="832"/>
    <d v="2012-06-12T00:00:00"/>
    <s v="First Class"/>
    <s v="JE-15610"/>
    <s v="Jim Epp"/>
    <x v="1"/>
    <s v="United States"/>
    <s v="Lakeland"/>
    <x v="2"/>
    <n v="33801"/>
    <x v="0"/>
    <s v="FUR-FU-10003464"/>
    <x v="0"/>
    <x v="5"/>
    <s v="Seth Thomas 8 1/2&quot; Cubicle Clock"/>
    <n v="48.671999999999997"/>
    <n v="3"/>
    <n v="0.2"/>
    <n v="7.3007999999999988"/>
  </r>
  <r>
    <n v="3122"/>
    <x v="1548"/>
    <x v="1"/>
    <x v="832"/>
    <d v="2012-06-12T00:00:00"/>
    <s v="First Class"/>
    <s v="JE-15610"/>
    <s v="Jim Epp"/>
    <x v="1"/>
    <s v="United States"/>
    <s v="Lakeland"/>
    <x v="2"/>
    <n v="33801"/>
    <x v="0"/>
    <s v="OFF-AR-10000380"/>
    <x v="1"/>
    <x v="6"/>
    <s v="Hunt PowerHouse Electric Pencil Sharpener, Blue"/>
    <n v="60.768000000000001"/>
    <n v="2"/>
    <n v="0.2"/>
    <n v="7.5959999999999894"/>
  </r>
  <r>
    <n v="3123"/>
    <x v="1548"/>
    <x v="1"/>
    <x v="832"/>
    <d v="2012-06-12T00:00:00"/>
    <s v="First Class"/>
    <s v="JE-15610"/>
    <s v="Jim Epp"/>
    <x v="1"/>
    <s v="United States"/>
    <s v="Lakeland"/>
    <x v="2"/>
    <n v="33801"/>
    <x v="0"/>
    <s v="OFF-BI-10004593"/>
    <x v="1"/>
    <x v="8"/>
    <s v="Ibico Laser Imprintable Binding System Covers"/>
    <n v="78.600000000000009"/>
    <n v="5"/>
    <n v="0.7"/>
    <n v="-62.88000000000001"/>
  </r>
  <r>
    <n v="3124"/>
    <x v="1548"/>
    <x v="1"/>
    <x v="832"/>
    <d v="2012-06-12T00:00:00"/>
    <s v="First Class"/>
    <s v="JE-15610"/>
    <s v="Jim Epp"/>
    <x v="1"/>
    <s v="United States"/>
    <s v="Lakeland"/>
    <x v="2"/>
    <n v="33801"/>
    <x v="0"/>
    <s v="OFF-BI-10001308"/>
    <x v="1"/>
    <x v="8"/>
    <s v="GBC Standard Plastic Binding Systems' Combs"/>
    <n v="3.7680000000000007"/>
    <n v="2"/>
    <n v="0.7"/>
    <n v="-3.1400000000000006"/>
  </r>
  <r>
    <n v="3125"/>
    <x v="1548"/>
    <x v="1"/>
    <x v="832"/>
    <d v="2012-06-12T00:00:00"/>
    <s v="First Class"/>
    <s v="JE-15610"/>
    <s v="Jim Epp"/>
    <x v="1"/>
    <s v="United States"/>
    <s v="Lakeland"/>
    <x v="2"/>
    <n v="33801"/>
    <x v="0"/>
    <s v="OFF-ST-10001780"/>
    <x v="1"/>
    <x v="4"/>
    <s v="Tennsco 16-Compartment Lockers with Coat Rack"/>
    <n v="1036.624"/>
    <n v="2"/>
    <n v="0.2"/>
    <n v="51.831200000000024"/>
  </r>
  <r>
    <n v="3126"/>
    <x v="1548"/>
    <x v="1"/>
    <x v="832"/>
    <d v="2012-06-12T00:00:00"/>
    <s v="First Class"/>
    <s v="JE-15610"/>
    <s v="Jim Epp"/>
    <x v="1"/>
    <s v="United States"/>
    <s v="Lakeland"/>
    <x v="2"/>
    <n v="33801"/>
    <x v="0"/>
    <s v="OFF-ST-10003816"/>
    <x v="1"/>
    <x v="4"/>
    <s v="Fellowes High-Stak Drawer Files"/>
    <n v="563.80799999999999"/>
    <n v="4"/>
    <n v="0.2"/>
    <n v="21.142799999999966"/>
  </r>
  <r>
    <n v="3127"/>
    <x v="1549"/>
    <x v="3"/>
    <x v="565"/>
    <d v="2014-09-13T00:00:00"/>
    <s v="Standard Class"/>
    <s v="EB-14110"/>
    <s v="Eugene Barchas"/>
    <x v="0"/>
    <s v="United States"/>
    <s v="Philadelphia"/>
    <x v="9"/>
    <n v="19134"/>
    <x v="3"/>
    <s v="TEC-PH-10002200"/>
    <x v="2"/>
    <x v="7"/>
    <s v="Aastra 6757i CT Wireless VoIP phone"/>
    <n v="258.52799999999996"/>
    <n v="2"/>
    <n v="0.4"/>
    <n v="-47.396800000000013"/>
  </r>
  <r>
    <n v="3128"/>
    <x v="1550"/>
    <x v="3"/>
    <x v="280"/>
    <d v="2014-10-07T00:00:00"/>
    <s v="Standard Class"/>
    <s v="BP-11155"/>
    <s v="Becky Pak"/>
    <x v="0"/>
    <s v="United States"/>
    <s v="New York City"/>
    <x v="15"/>
    <n v="10011"/>
    <x v="3"/>
    <s v="OFF-PA-10004438"/>
    <x v="1"/>
    <x v="10"/>
    <s v="Xerox 1907"/>
    <n v="49.12"/>
    <n v="4"/>
    <n v="0"/>
    <n v="23.086399999999998"/>
  </r>
  <r>
    <n v="3129"/>
    <x v="1551"/>
    <x v="2"/>
    <x v="757"/>
    <d v="2011-12-17T00:00:00"/>
    <s v="First Class"/>
    <s v="CC-12100"/>
    <s v="Chad Cunningham"/>
    <x v="2"/>
    <s v="United States"/>
    <s v="Los Angeles"/>
    <x v="1"/>
    <n v="90049"/>
    <x v="1"/>
    <s v="FUR-FU-10004090"/>
    <x v="0"/>
    <x v="5"/>
    <s v="Executive Impressions 14&quot; Contract Wall Clock"/>
    <n v="44.46"/>
    <n v="2"/>
    <n v="0"/>
    <n v="14.671799999999998"/>
  </r>
  <r>
    <n v="3130"/>
    <x v="1551"/>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x v="1551"/>
    <x v="2"/>
    <x v="757"/>
    <d v="2011-12-17T00:00:00"/>
    <s v="First Class"/>
    <s v="CC-12100"/>
    <s v="Chad Cunningham"/>
    <x v="2"/>
    <s v="United States"/>
    <s v="Los Angeles"/>
    <x v="1"/>
    <n v="90049"/>
    <x v="1"/>
    <s v="TEC-AC-10001142"/>
    <x v="2"/>
    <x v="11"/>
    <s v="First Data FD10 PIN Pad"/>
    <n v="395"/>
    <n v="5"/>
    <n v="0"/>
    <n v="39.499999999999957"/>
  </r>
  <r>
    <n v="3132"/>
    <x v="1551"/>
    <x v="2"/>
    <x v="757"/>
    <d v="2011-12-17T00:00:00"/>
    <s v="First Class"/>
    <s v="CC-12100"/>
    <s v="Chad Cunningham"/>
    <x v="2"/>
    <s v="United States"/>
    <s v="Los Angeles"/>
    <x v="1"/>
    <n v="90049"/>
    <x v="1"/>
    <s v="TEC-PH-10004977"/>
    <x v="2"/>
    <x v="7"/>
    <s v="GE 30524EE4"/>
    <n v="627.16800000000012"/>
    <n v="4"/>
    <n v="0.2"/>
    <n v="70.55639999999994"/>
  </r>
  <r>
    <n v="3133"/>
    <x v="1552"/>
    <x v="2"/>
    <x v="829"/>
    <d v="2011-08-26T00:00:00"/>
    <s v="First Class"/>
    <s v="JP-15460"/>
    <s v="Jennifer Patt"/>
    <x v="1"/>
    <s v="United States"/>
    <s v="Oceanside"/>
    <x v="15"/>
    <n v="11572"/>
    <x v="3"/>
    <s v="FUR-FU-10004586"/>
    <x v="0"/>
    <x v="5"/>
    <s v="G.E. Longer-Life Indoor Recessed Floodlight Bulbs"/>
    <n v="13.28"/>
    <n v="2"/>
    <n v="0"/>
    <n v="6.3743999999999996"/>
  </r>
  <r>
    <n v="3134"/>
    <x v="1552"/>
    <x v="2"/>
    <x v="829"/>
    <d v="2011-08-26T00:00:00"/>
    <s v="First Class"/>
    <s v="JP-15460"/>
    <s v="Jennifer Patt"/>
    <x v="1"/>
    <s v="United States"/>
    <s v="Oceanside"/>
    <x v="15"/>
    <n v="11572"/>
    <x v="3"/>
    <s v="OFF-BI-10001116"/>
    <x v="1"/>
    <x v="8"/>
    <s v="Wilson Jones 1&quot; Hanging DublLock Ring Binders"/>
    <n v="12.672000000000001"/>
    <n v="3"/>
    <n v="0.2"/>
    <n v="4.4352000000000009"/>
  </r>
  <r>
    <n v="3135"/>
    <x v="1553"/>
    <x v="3"/>
    <x v="105"/>
    <d v="2014-11-19T00:00:00"/>
    <s v="Standard Class"/>
    <s v="LS-16975"/>
    <s v="Lindsay Shagiari"/>
    <x v="2"/>
    <s v="United States"/>
    <s v="Dallas"/>
    <x v="5"/>
    <n v="75081"/>
    <x v="2"/>
    <s v="OFF-BI-10000666"/>
    <x v="1"/>
    <x v="8"/>
    <s v="Surelock Post Binders"/>
    <n v="30.559999999999992"/>
    <n v="5"/>
    <n v="0.8"/>
    <n v="-45.840000000000018"/>
  </r>
  <r>
    <n v="3136"/>
    <x v="1553"/>
    <x v="3"/>
    <x v="105"/>
    <d v="2014-11-19T00:00:00"/>
    <s v="Standard Class"/>
    <s v="LS-16975"/>
    <s v="Lindsay Shagiari"/>
    <x v="2"/>
    <s v="United States"/>
    <s v="Dallas"/>
    <x v="5"/>
    <n v="75081"/>
    <x v="2"/>
    <s v="OFF-ST-10002583"/>
    <x v="1"/>
    <x v="4"/>
    <s v="Fellowes Neat Ideas Storage Cubes"/>
    <n v="77.951999999999998"/>
    <n v="3"/>
    <n v="0.2"/>
    <n v="-15.590400000000002"/>
  </r>
  <r>
    <n v="3137"/>
    <x v="1553"/>
    <x v="3"/>
    <x v="105"/>
    <d v="2014-11-19T00:00:00"/>
    <s v="Standard Class"/>
    <s v="LS-16975"/>
    <s v="Lindsay Shagiari"/>
    <x v="2"/>
    <s v="United States"/>
    <s v="Dallas"/>
    <x v="5"/>
    <n v="75081"/>
    <x v="2"/>
    <s v="TEC-PH-10004908"/>
    <x v="2"/>
    <x v="7"/>
    <s v="Panasonic KX TS3282W Corded phone"/>
    <n v="67.992000000000004"/>
    <n v="1"/>
    <n v="0.2"/>
    <n v="8.4989999999999917"/>
  </r>
  <r>
    <n v="3138"/>
    <x v="1553"/>
    <x v="3"/>
    <x v="105"/>
    <d v="2014-11-19T00:00:00"/>
    <s v="Standard Class"/>
    <s v="LS-16975"/>
    <s v="Lindsay Shagiari"/>
    <x v="2"/>
    <s v="United States"/>
    <s v="Dallas"/>
    <x v="5"/>
    <n v="75081"/>
    <x v="2"/>
    <s v="OFF-EN-10001219"/>
    <x v="1"/>
    <x v="12"/>
    <s v="#10- 4 1/8&quot; x 9 1/2&quot; Security-Tint Envelopes"/>
    <n v="12.224"/>
    <n v="2"/>
    <n v="0.2"/>
    <n v="4.4311999999999996"/>
  </r>
  <r>
    <n v="3139"/>
    <x v="1553"/>
    <x v="3"/>
    <x v="105"/>
    <d v="2014-11-19T00:00:00"/>
    <s v="Standard Class"/>
    <s v="LS-16975"/>
    <s v="Lindsay Shagiari"/>
    <x v="2"/>
    <s v="United States"/>
    <s v="Dallas"/>
    <x v="5"/>
    <n v="75081"/>
    <x v="2"/>
    <s v="TEC-AC-10004568"/>
    <x v="2"/>
    <x v="11"/>
    <s v="Maxell LTO Ultrium - 800 GB"/>
    <n v="44.783999999999999"/>
    <n v="2"/>
    <n v="0.2"/>
    <n v="-0.55980000000000452"/>
  </r>
  <r>
    <n v="3140"/>
    <x v="1553"/>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x v="1554"/>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x v="1555"/>
    <x v="2"/>
    <x v="432"/>
    <d v="2011-12-12T00:00:00"/>
    <s v="Same Day"/>
    <s v="CY-12745"/>
    <s v="Craig Yedwab"/>
    <x v="1"/>
    <s v="United States"/>
    <s v="San Antonio"/>
    <x v="5"/>
    <n v="78207"/>
    <x v="2"/>
    <s v="OFF-BI-10003650"/>
    <x v="1"/>
    <x v="8"/>
    <s v="GBC DocuBind 300 Electric Binding Machine"/>
    <n v="210.39199999999997"/>
    <n v="2"/>
    <n v="0.8"/>
    <n v="-336.62720000000013"/>
  </r>
  <r>
    <n v="3143"/>
    <x v="1556"/>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x v="1556"/>
    <x v="3"/>
    <x v="145"/>
    <d v="2014-09-28T00:00:00"/>
    <s v="Second Class"/>
    <s v="RB-19360"/>
    <s v="Raymond Buch"/>
    <x v="0"/>
    <s v="United States"/>
    <s v="Cincinnati"/>
    <x v="24"/>
    <n v="45231"/>
    <x v="3"/>
    <s v="OFF-AR-10001547"/>
    <x v="1"/>
    <x v="6"/>
    <s v="Newell 311"/>
    <n v="10.608000000000001"/>
    <n v="6"/>
    <n v="0.2"/>
    <n v="0.92819999999999991"/>
  </r>
  <r>
    <n v="3145"/>
    <x v="1557"/>
    <x v="0"/>
    <x v="64"/>
    <d v="2013-09-12T00:00:00"/>
    <s v="Standard Class"/>
    <s v="AR-10825"/>
    <s v="Anthony Rawles"/>
    <x v="1"/>
    <s v="United States"/>
    <s v="Austin"/>
    <x v="5"/>
    <n v="78745"/>
    <x v="2"/>
    <s v="FUR-CH-10002647"/>
    <x v="0"/>
    <x v="1"/>
    <s v="Situations Contoured Folding Chairs, 4/Set"/>
    <n v="347.80200000000002"/>
    <n v="7"/>
    <n v="0.3"/>
    <n v="-24.842999999999961"/>
  </r>
  <r>
    <n v="3146"/>
    <x v="1558"/>
    <x v="3"/>
    <x v="512"/>
    <d v="2014-02-14T00:00:00"/>
    <s v="Second Class"/>
    <s v="CS-11845"/>
    <s v="Cari Sayre"/>
    <x v="1"/>
    <s v="United States"/>
    <s v="Seattle"/>
    <x v="4"/>
    <n v="98105"/>
    <x v="1"/>
    <s v="FUR-CH-10004495"/>
    <x v="0"/>
    <x v="1"/>
    <s v="Global Leather and Oak Executive Chair, Black"/>
    <n v="963.13600000000008"/>
    <n v="4"/>
    <n v="0.2"/>
    <n v="108.35279999999986"/>
  </r>
  <r>
    <n v="3147"/>
    <x v="1558"/>
    <x v="3"/>
    <x v="512"/>
    <d v="2014-02-14T00:00:00"/>
    <s v="Second Class"/>
    <s v="CS-11845"/>
    <s v="Cari Sayre"/>
    <x v="1"/>
    <s v="United States"/>
    <s v="Seattle"/>
    <x v="4"/>
    <n v="98105"/>
    <x v="1"/>
    <s v="TEC-PH-10002923"/>
    <x v="2"/>
    <x v="7"/>
    <s v="Logitech B530 USB Headset - headset - Full size, Binaural"/>
    <n v="88.77600000000001"/>
    <n v="3"/>
    <n v="0.2"/>
    <n v="7.7679000000000009"/>
  </r>
  <r>
    <n v="3148"/>
    <x v="1559"/>
    <x v="2"/>
    <x v="479"/>
    <d v="2011-07-03T00:00:00"/>
    <s v="Second Class"/>
    <s v="AR-10825"/>
    <s v="Anthony Rawles"/>
    <x v="1"/>
    <s v="United States"/>
    <s v="Los Angeles"/>
    <x v="1"/>
    <n v="90004"/>
    <x v="1"/>
    <s v="OFF-AR-10001374"/>
    <x v="1"/>
    <x v="6"/>
    <s v="BIC Brite Liner Highlighters, Chisel Tip"/>
    <n v="32.400000000000006"/>
    <n v="5"/>
    <n v="0"/>
    <n v="10.367999999999999"/>
  </r>
  <r>
    <n v="3149"/>
    <x v="1560"/>
    <x v="0"/>
    <x v="843"/>
    <d v="2013-06-11T00:00:00"/>
    <s v="First Class"/>
    <s v="RD-19810"/>
    <s v="Ross DeVincentis"/>
    <x v="2"/>
    <s v="United States"/>
    <s v="New York City"/>
    <x v="15"/>
    <n v="10035"/>
    <x v="3"/>
    <s v="OFF-PA-10003441"/>
    <x v="1"/>
    <x v="10"/>
    <s v="Xerox 226"/>
    <n v="32.400000000000006"/>
    <n v="5"/>
    <n v="0"/>
    <n v="15.552000000000001"/>
  </r>
  <r>
    <n v="3150"/>
    <x v="1561"/>
    <x v="2"/>
    <x v="414"/>
    <d v="2011-12-25T00:00:00"/>
    <s v="Standard Class"/>
    <s v="KH-16510"/>
    <s v="Keith Herrera"/>
    <x v="0"/>
    <s v="United States"/>
    <s v="Seattle"/>
    <x v="4"/>
    <n v="98103"/>
    <x v="1"/>
    <s v="OFF-LA-10002043"/>
    <x v="1"/>
    <x v="2"/>
    <s v="Avery 489"/>
    <n v="31.049999999999997"/>
    <n v="3"/>
    <n v="0"/>
    <n v="14.904"/>
  </r>
  <r>
    <n v="3151"/>
    <x v="1562"/>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x v="1562"/>
    <x v="1"/>
    <x v="83"/>
    <d v="2012-12-18T00:00:00"/>
    <s v="First Class"/>
    <s v="NF-18385"/>
    <s v="Natalie Fritzler"/>
    <x v="0"/>
    <s v="United States"/>
    <s v="Newark"/>
    <x v="24"/>
    <n v="43055"/>
    <x v="3"/>
    <s v="TEC-MA-10000418"/>
    <x v="2"/>
    <x v="15"/>
    <s v="Cubify CubeX 3D Printer Double Head Print"/>
    <n v="1799.9940000000001"/>
    <n v="2"/>
    <n v="0.7"/>
    <n v="-2639.9912000000004"/>
  </r>
  <r>
    <n v="3153"/>
    <x v="1562"/>
    <x v="1"/>
    <x v="83"/>
    <d v="2012-12-18T00:00:00"/>
    <s v="First Class"/>
    <s v="NF-18385"/>
    <s v="Natalie Fritzler"/>
    <x v="0"/>
    <s v="United States"/>
    <s v="Newark"/>
    <x v="24"/>
    <n v="43055"/>
    <x v="3"/>
    <s v="TEC-PH-10004908"/>
    <x v="2"/>
    <x v="7"/>
    <s v="Panasonic KX TS3282W Corded phone"/>
    <n v="101.98799999999999"/>
    <n v="2"/>
    <n v="0.4"/>
    <n v="-16.998000000000019"/>
  </r>
  <r>
    <n v="3154"/>
    <x v="1562"/>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x v="1563"/>
    <x v="3"/>
    <x v="228"/>
    <d v="2014-07-25T00:00:00"/>
    <s v="Standard Class"/>
    <s v="SM-20950"/>
    <s v="Suzanne McNair"/>
    <x v="1"/>
    <s v="United States"/>
    <s v="Maple Grove"/>
    <x v="11"/>
    <n v="55369"/>
    <x v="2"/>
    <s v="OFF-BI-10004600"/>
    <x v="1"/>
    <x v="8"/>
    <s v="Ibico Ibimaster 300 Manual Binding System"/>
    <n v="735.98"/>
    <n v="2"/>
    <n v="0"/>
    <n v="331.19099999999997"/>
  </r>
  <r>
    <n v="3156"/>
    <x v="1564"/>
    <x v="2"/>
    <x v="93"/>
    <d v="2011-08-05T00:00:00"/>
    <s v="Second Class"/>
    <s v="GH-14410"/>
    <s v="Gary Hansen"/>
    <x v="2"/>
    <s v="United States"/>
    <s v="Glendale"/>
    <x v="16"/>
    <n v="85301"/>
    <x v="1"/>
    <s v="OFF-PA-10001289"/>
    <x v="1"/>
    <x v="10"/>
    <s v="White Computer Printout Paper by Universal"/>
    <n v="93.024000000000001"/>
    <n v="3"/>
    <n v="0.2"/>
    <n v="33.721199999999996"/>
  </r>
  <r>
    <n v="3157"/>
    <x v="1565"/>
    <x v="1"/>
    <x v="252"/>
    <d v="2012-08-28T00:00:00"/>
    <s v="Standard Class"/>
    <s v="EM-13810"/>
    <s v="Eleni McCrary"/>
    <x v="1"/>
    <s v="United States"/>
    <s v="New York City"/>
    <x v="15"/>
    <n v="10009"/>
    <x v="3"/>
    <s v="FUR-TA-10001539"/>
    <x v="0"/>
    <x v="3"/>
    <s v="Chromcraft Rectangular Conference Tables"/>
    <n v="284.36399999999998"/>
    <n v="2"/>
    <n v="0.4"/>
    <n v="-75.830400000000054"/>
  </r>
  <r>
    <n v="3158"/>
    <x v="1565"/>
    <x v="1"/>
    <x v="252"/>
    <d v="2012-08-28T00:00:00"/>
    <s v="Standard Class"/>
    <s v="EM-13810"/>
    <s v="Eleni McCrary"/>
    <x v="1"/>
    <s v="United States"/>
    <s v="New York City"/>
    <x v="15"/>
    <n v="10009"/>
    <x v="3"/>
    <s v="TEC-AC-10001266"/>
    <x v="2"/>
    <x v="11"/>
    <s v="Memorex Micro Travel Drive 8 GB"/>
    <n v="26"/>
    <n v="2"/>
    <n v="0"/>
    <n v="11.7"/>
  </r>
  <r>
    <n v="3159"/>
    <x v="1566"/>
    <x v="0"/>
    <x v="253"/>
    <d v="2013-03-28T00:00:00"/>
    <s v="First Class"/>
    <s v="DB-13210"/>
    <s v="Dean Braden"/>
    <x v="0"/>
    <s v="United States"/>
    <s v="Jacksonville"/>
    <x v="3"/>
    <n v="28540"/>
    <x v="0"/>
    <s v="OFF-ST-10001291"/>
    <x v="1"/>
    <x v="4"/>
    <s v="Tenex Personal Self-Stacking Standard File Box, Black/Gray"/>
    <n v="67.64"/>
    <n v="5"/>
    <n v="0.2"/>
    <n v="5.9184999999999981"/>
  </r>
  <r>
    <n v="3160"/>
    <x v="1566"/>
    <x v="0"/>
    <x v="253"/>
    <d v="2013-03-28T00:00:00"/>
    <s v="First Class"/>
    <s v="DB-13210"/>
    <s v="Dean Braden"/>
    <x v="0"/>
    <s v="United States"/>
    <s v="Jacksonville"/>
    <x v="3"/>
    <n v="28540"/>
    <x v="0"/>
    <s v="TEC-AC-10001314"/>
    <x v="2"/>
    <x v="11"/>
    <s v="Case Logic 2.4GHz Wireless Keyboard"/>
    <n v="119.97600000000001"/>
    <n v="3"/>
    <n v="0.2"/>
    <n v="-17.996400000000019"/>
  </r>
  <r>
    <n v="3161"/>
    <x v="1567"/>
    <x v="2"/>
    <x v="171"/>
    <d v="2011-09-16T00:00:00"/>
    <s v="Second Class"/>
    <s v="PT-19090"/>
    <s v="Pete Takahito"/>
    <x v="0"/>
    <s v="United States"/>
    <s v="Houston"/>
    <x v="5"/>
    <n v="77070"/>
    <x v="2"/>
    <s v="OFF-BI-10004040"/>
    <x v="1"/>
    <x v="8"/>
    <s v="Wilson Jones Impact Binders"/>
    <n v="5.1799999999999988"/>
    <n v="5"/>
    <n v="0.8"/>
    <n v="-8.0289999999999999"/>
  </r>
  <r>
    <n v="3162"/>
    <x v="1568"/>
    <x v="2"/>
    <x v="158"/>
    <d v="2011-09-25T00:00:00"/>
    <s v="Standard Class"/>
    <s v="HF-14995"/>
    <s v="Herbert Flentye"/>
    <x v="0"/>
    <s v="United States"/>
    <s v="San Francisco"/>
    <x v="1"/>
    <n v="94109"/>
    <x v="1"/>
    <s v="OFF-EN-10001539"/>
    <x v="1"/>
    <x v="12"/>
    <s v="Staples"/>
    <n v="15.56"/>
    <n v="2"/>
    <n v="0"/>
    <n v="7.3132000000000001"/>
  </r>
  <r>
    <n v="3163"/>
    <x v="1568"/>
    <x v="2"/>
    <x v="158"/>
    <d v="2011-09-25T00:00:00"/>
    <s v="Standard Class"/>
    <s v="HF-14995"/>
    <s v="Herbert Flentye"/>
    <x v="0"/>
    <s v="United States"/>
    <s v="San Francisco"/>
    <x v="1"/>
    <n v="94109"/>
    <x v="1"/>
    <s v="OFF-EN-10004483"/>
    <x v="1"/>
    <x v="12"/>
    <s v="#10 White Business Envelopes,4 1/8 x 9 1/2"/>
    <n v="78.349999999999994"/>
    <n v="5"/>
    <n v="0"/>
    <n v="36.824499999999993"/>
  </r>
  <r>
    <n v="3164"/>
    <x v="1568"/>
    <x v="2"/>
    <x v="158"/>
    <d v="2011-09-25T00:00:00"/>
    <s v="Standard Class"/>
    <s v="HF-14995"/>
    <s v="Herbert Flentye"/>
    <x v="0"/>
    <s v="United States"/>
    <s v="San Francisco"/>
    <x v="1"/>
    <n v="94109"/>
    <x v="1"/>
    <s v="OFF-AR-10001615"/>
    <x v="1"/>
    <x v="6"/>
    <s v="Newell 34"/>
    <n v="59.519999999999996"/>
    <n v="3"/>
    <n v="0"/>
    <n v="15.475200000000001"/>
  </r>
  <r>
    <n v="3165"/>
    <x v="1568"/>
    <x v="2"/>
    <x v="158"/>
    <d v="2011-09-25T00:00:00"/>
    <s v="Standard Class"/>
    <s v="HF-14995"/>
    <s v="Herbert Flentye"/>
    <x v="0"/>
    <s v="United States"/>
    <s v="San Francisco"/>
    <x v="1"/>
    <n v="94109"/>
    <x v="1"/>
    <s v="OFF-PA-10000327"/>
    <x v="1"/>
    <x v="10"/>
    <s v="Xerox 1971"/>
    <n v="38.520000000000003"/>
    <n v="9"/>
    <n v="0"/>
    <n v="17.333999999999996"/>
  </r>
  <r>
    <n v="3166"/>
    <x v="1568"/>
    <x v="2"/>
    <x v="158"/>
    <d v="2011-09-25T00:00:00"/>
    <s v="Standard Class"/>
    <s v="HF-14995"/>
    <s v="Herbert Flentye"/>
    <x v="0"/>
    <s v="United States"/>
    <s v="San Francisco"/>
    <x v="1"/>
    <n v="94109"/>
    <x v="1"/>
    <s v="TEC-PH-10001299"/>
    <x v="2"/>
    <x v="7"/>
    <s v="Polycom CX300 Desktop Phone USB VoIP phone"/>
    <n v="239.98400000000004"/>
    <n v="2"/>
    <n v="0.2"/>
    <n v="23.998400000000004"/>
  </r>
  <r>
    <n v="3167"/>
    <x v="1568"/>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x v="1569"/>
    <x v="0"/>
    <x v="517"/>
    <d v="2013-11-01T00:00:00"/>
    <s v="First Class"/>
    <s v="KW-16435"/>
    <s v="Katrina Willman"/>
    <x v="0"/>
    <s v="United States"/>
    <s v="Lansing"/>
    <x v="12"/>
    <n v="48911"/>
    <x v="2"/>
    <s v="FUR-FU-10002671"/>
    <x v="0"/>
    <x v="5"/>
    <s v="Electrix 20W Halogen Replacement Bulb for Zoom-In Desk Lamp"/>
    <n v="67"/>
    <n v="5"/>
    <n v="0"/>
    <n v="32.159999999999997"/>
  </r>
  <r>
    <n v="3169"/>
    <x v="1570"/>
    <x v="0"/>
    <x v="316"/>
    <d v="2013-06-04T00:00:00"/>
    <s v="Standard Class"/>
    <s v="KC-16675"/>
    <s v="Kimberly Carter"/>
    <x v="1"/>
    <s v="United States"/>
    <s v="Tallahassee"/>
    <x v="2"/>
    <n v="32303"/>
    <x v="0"/>
    <s v="FUR-CH-10003833"/>
    <x v="0"/>
    <x v="1"/>
    <s v="Novimex Fabric Task Chair"/>
    <n v="390.27199999999999"/>
    <n v="8"/>
    <n v="0.2"/>
    <n v="-24.39200000000001"/>
  </r>
  <r>
    <n v="3170"/>
    <x v="1570"/>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x v="1571"/>
    <x v="3"/>
    <x v="202"/>
    <d v="2014-12-27T00:00:00"/>
    <s v="Second Class"/>
    <s v="PK-19075"/>
    <s v="Pete Kriz"/>
    <x v="0"/>
    <s v="United States"/>
    <s v="Columbia"/>
    <x v="20"/>
    <n v="29203"/>
    <x v="0"/>
    <s v="OFF-BI-10002003"/>
    <x v="1"/>
    <x v="8"/>
    <s v="Ibico Presentation Index for Binding Systems"/>
    <n v="23.88"/>
    <n v="6"/>
    <n v="0"/>
    <n v="11.223600000000001"/>
  </r>
  <r>
    <n v="3172"/>
    <x v="1572"/>
    <x v="0"/>
    <x v="844"/>
    <d v="2013-03-29T00:00:00"/>
    <s v="Standard Class"/>
    <s v="KT-16465"/>
    <s v="Kean Takahito"/>
    <x v="0"/>
    <s v="United States"/>
    <s v="Chicago"/>
    <x v="10"/>
    <n v="60623"/>
    <x v="2"/>
    <s v="OFF-BI-10004465"/>
    <x v="1"/>
    <x v="8"/>
    <s v="Avery Durable Slant Ring Binders"/>
    <n v="3.1679999999999993"/>
    <n v="2"/>
    <n v="0.8"/>
    <n v="-4.7520000000000007"/>
  </r>
  <r>
    <n v="3173"/>
    <x v="1572"/>
    <x v="0"/>
    <x v="844"/>
    <d v="2013-03-29T00:00:00"/>
    <s v="Standard Class"/>
    <s v="KT-16465"/>
    <s v="Kean Takahito"/>
    <x v="0"/>
    <s v="United States"/>
    <s v="Chicago"/>
    <x v="10"/>
    <n v="60623"/>
    <x v="2"/>
    <s v="FUR-CH-10000665"/>
    <x v="0"/>
    <x v="1"/>
    <s v="Global Airflow Leather Mesh Back Chair, Black"/>
    <n v="528.42999999999995"/>
    <n v="5"/>
    <n v="0.3"/>
    <n v="0"/>
  </r>
  <r>
    <n v="3174"/>
    <x v="1572"/>
    <x v="0"/>
    <x v="844"/>
    <d v="2013-03-29T00:00:00"/>
    <s v="Standard Class"/>
    <s v="KT-16465"/>
    <s v="Kean Takahito"/>
    <x v="0"/>
    <s v="United States"/>
    <s v="Chicago"/>
    <x v="10"/>
    <n v="60623"/>
    <x v="2"/>
    <s v="OFF-AR-10004956"/>
    <x v="1"/>
    <x v="6"/>
    <s v="Newell 33"/>
    <n v="13.392000000000001"/>
    <n v="3"/>
    <n v="0.2"/>
    <n v="1.5065999999999975"/>
  </r>
  <r>
    <n v="3175"/>
    <x v="1573"/>
    <x v="3"/>
    <x v="343"/>
    <d v="2014-11-19T00:00:00"/>
    <s v="Standard Class"/>
    <s v="EP-13915"/>
    <s v="Emily Phan"/>
    <x v="0"/>
    <s v="United States"/>
    <s v="Detroit"/>
    <x v="12"/>
    <n v="48227"/>
    <x v="2"/>
    <s v="OFF-AR-10004260"/>
    <x v="1"/>
    <x v="6"/>
    <s v="Boston 1799 Powerhouse Electric Pencil Sharpener"/>
    <n v="181.86"/>
    <n v="7"/>
    <n v="0"/>
    <n v="50.9208"/>
  </r>
  <r>
    <n v="3176"/>
    <x v="1574"/>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x v="1574"/>
    <x v="3"/>
    <x v="397"/>
    <d v="2014-09-30T00:00:00"/>
    <s v="Standard Class"/>
    <s v="AP-10915"/>
    <s v="Arthur Prichep"/>
    <x v="0"/>
    <s v="United States"/>
    <s v="Fort Collins"/>
    <x v="22"/>
    <n v="80525"/>
    <x v="1"/>
    <s v="TEC-AC-10003280"/>
    <x v="2"/>
    <x v="11"/>
    <s v="Belkin F8E887 USB Wired Ergonomic Keyboard"/>
    <n v="47.984000000000002"/>
    <n v="2"/>
    <n v="0.2"/>
    <n v="0.59979999999999656"/>
  </r>
  <r>
    <n v="3178"/>
    <x v="1575"/>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x v="1576"/>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x v="1576"/>
    <x v="3"/>
    <x v="256"/>
    <d v="2014-12-12T00:00:00"/>
    <s v="Standard Class"/>
    <s v="SM-20950"/>
    <s v="Suzanne McNair"/>
    <x v="1"/>
    <s v="United States"/>
    <s v="New York City"/>
    <x v="15"/>
    <n v="10011"/>
    <x v="3"/>
    <s v="FUR-FU-10000521"/>
    <x v="0"/>
    <x v="5"/>
    <s v="Seth Thomas 14&quot; Putty-Colored Wall Clock"/>
    <n v="58.68"/>
    <n v="2"/>
    <n v="0"/>
    <n v="18.190799999999996"/>
  </r>
  <r>
    <n v="3181"/>
    <x v="1576"/>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x v="1577"/>
    <x v="3"/>
    <x v="45"/>
    <d v="2014-11-13T00:00:00"/>
    <s v="Second Class"/>
    <s v="BM-11650"/>
    <s v="Brian Moss"/>
    <x v="1"/>
    <s v="United States"/>
    <s v="Columbia"/>
    <x v="39"/>
    <n v="21044"/>
    <x v="3"/>
    <s v="OFF-BI-10004728"/>
    <x v="1"/>
    <x v="8"/>
    <s v="Wilson Jones Turn Tabs Binder Tool for Ring Binders"/>
    <n v="9.64"/>
    <n v="2"/>
    <n v="0"/>
    <n v="4.4344000000000001"/>
  </r>
  <r>
    <n v="3183"/>
    <x v="1577"/>
    <x v="3"/>
    <x v="45"/>
    <d v="2014-11-13T00:00:00"/>
    <s v="Second Class"/>
    <s v="BM-11650"/>
    <s v="Brian Moss"/>
    <x v="1"/>
    <s v="United States"/>
    <s v="Columbia"/>
    <x v="39"/>
    <n v="21044"/>
    <x v="3"/>
    <s v="TEC-AC-10004666"/>
    <x v="2"/>
    <x v="11"/>
    <s v="Maxell iVDR EX 500GB Cartridge"/>
    <n v="826.62000000000012"/>
    <n v="3"/>
    <n v="0"/>
    <n v="355.4466000000001"/>
  </r>
  <r>
    <n v="3184"/>
    <x v="1577"/>
    <x v="3"/>
    <x v="45"/>
    <d v="2014-11-13T00:00:00"/>
    <s v="Second Class"/>
    <s v="BM-11650"/>
    <s v="Brian Moss"/>
    <x v="1"/>
    <s v="United States"/>
    <s v="Columbia"/>
    <x v="39"/>
    <n v="21044"/>
    <x v="3"/>
    <s v="OFF-ST-10003208"/>
    <x v="1"/>
    <x v="4"/>
    <s v="Adjustable Depth Letter/Legal Cart"/>
    <n v="1633.14"/>
    <n v="9"/>
    <n v="0"/>
    <n v="473.61059999999975"/>
  </r>
  <r>
    <n v="3185"/>
    <x v="1577"/>
    <x v="3"/>
    <x v="45"/>
    <d v="2014-11-13T00:00:00"/>
    <s v="Second Class"/>
    <s v="BM-11650"/>
    <s v="Brian Moss"/>
    <x v="1"/>
    <s v="United States"/>
    <s v="Columbia"/>
    <x v="39"/>
    <n v="21044"/>
    <x v="3"/>
    <s v="OFF-ST-10003208"/>
    <x v="1"/>
    <x v="4"/>
    <s v="Adjustable Depth Letter/Legal Cart"/>
    <n v="544.38"/>
    <n v="3"/>
    <n v="0"/>
    <n v="157.87019999999993"/>
  </r>
  <r>
    <n v="3186"/>
    <x v="1578"/>
    <x v="2"/>
    <x v="845"/>
    <d v="2011-11-09T00:00:00"/>
    <s v="First Class"/>
    <s v="TC-20980"/>
    <s v="Tamara Chand"/>
    <x v="1"/>
    <s v="United States"/>
    <s v="Houston"/>
    <x v="5"/>
    <n v="77041"/>
    <x v="2"/>
    <s v="OFF-BI-10000632"/>
    <x v="1"/>
    <x v="8"/>
    <s v="Satellite Sectional Post Binders"/>
    <n v="26.045999999999992"/>
    <n v="3"/>
    <n v="0.8"/>
    <n v="-44.278199999999998"/>
  </r>
  <r>
    <n v="3187"/>
    <x v="1578"/>
    <x v="2"/>
    <x v="845"/>
    <d v="2011-11-09T00:00:00"/>
    <s v="First Class"/>
    <s v="TC-20980"/>
    <s v="Tamara Chand"/>
    <x v="1"/>
    <s v="United States"/>
    <s v="Houston"/>
    <x v="5"/>
    <n v="77041"/>
    <x v="2"/>
    <s v="OFF-EN-10004773"/>
    <x v="1"/>
    <x v="12"/>
    <s v="Staples"/>
    <n v="74.352000000000004"/>
    <n v="3"/>
    <n v="0.2"/>
    <n v="26.952599999999997"/>
  </r>
  <r>
    <n v="3188"/>
    <x v="1579"/>
    <x v="3"/>
    <x v="846"/>
    <d v="2014-03-18T00:00:00"/>
    <s v="Standard Class"/>
    <s v="KB-16585"/>
    <s v="Ken Black"/>
    <x v="1"/>
    <s v="United States"/>
    <s v="Lowell"/>
    <x v="31"/>
    <n v="1852"/>
    <x v="3"/>
    <s v="TEC-PH-10004700"/>
    <x v="2"/>
    <x v="7"/>
    <s v="PowerGen Dual USB Car Charger"/>
    <n v="69.930000000000007"/>
    <n v="7"/>
    <n v="0"/>
    <n v="32.1678"/>
  </r>
  <r>
    <n v="3189"/>
    <x v="1580"/>
    <x v="3"/>
    <x v="179"/>
    <d v="2014-10-23T00:00:00"/>
    <s v="Second Class"/>
    <s v="JE-16165"/>
    <s v="Justin Ellison"/>
    <x v="1"/>
    <s v="United States"/>
    <s v="Woodland"/>
    <x v="1"/>
    <n v="95695"/>
    <x v="1"/>
    <s v="OFF-LA-10003714"/>
    <x v="1"/>
    <x v="2"/>
    <s v="Avery 510"/>
    <n v="3.75"/>
    <n v="1"/>
    <n v="0"/>
    <n v="1.7999999999999998"/>
  </r>
  <r>
    <n v="3190"/>
    <x v="1580"/>
    <x v="3"/>
    <x v="179"/>
    <d v="2014-10-23T00:00:00"/>
    <s v="Second Class"/>
    <s v="JE-16165"/>
    <s v="Justin Ellison"/>
    <x v="1"/>
    <s v="United States"/>
    <s v="Woodland"/>
    <x v="1"/>
    <n v="95695"/>
    <x v="1"/>
    <s v="OFF-BI-10001787"/>
    <x v="1"/>
    <x v="8"/>
    <s v="Wilson Jones Four-Pocket Poly Binders"/>
    <n v="20.928000000000001"/>
    <n v="4"/>
    <n v="0.2"/>
    <n v="7.5864000000000003"/>
  </r>
  <r>
    <n v="3191"/>
    <x v="1581"/>
    <x v="1"/>
    <x v="17"/>
    <d v="2013-01-01T00:00:00"/>
    <s v="Standard Class"/>
    <s v="DR-12940"/>
    <s v="Daniel Raglin"/>
    <x v="2"/>
    <s v="United States"/>
    <s v="Chicago"/>
    <x v="10"/>
    <n v="60610"/>
    <x v="2"/>
    <s v="OFF-ST-10002957"/>
    <x v="1"/>
    <x v="4"/>
    <s v="Sterilite Show Offs Storage Containers"/>
    <n v="12.672000000000001"/>
    <n v="3"/>
    <n v="0.2"/>
    <n v="-3.1680000000000001"/>
  </r>
  <r>
    <n v="3192"/>
    <x v="1582"/>
    <x v="3"/>
    <x v="280"/>
    <d v="2014-10-09T00:00:00"/>
    <s v="Standard Class"/>
    <s v="RW-19630"/>
    <s v="Rob Williams"/>
    <x v="1"/>
    <s v="United States"/>
    <s v="New York City"/>
    <x v="15"/>
    <n v="10035"/>
    <x v="3"/>
    <s v="TEC-PH-10002115"/>
    <x v="2"/>
    <x v="7"/>
    <s v="Plantronics 81402"/>
    <n v="65.989999999999995"/>
    <n v="1"/>
    <n v="0"/>
    <n v="17.157400000000003"/>
  </r>
  <r>
    <n v="3193"/>
    <x v="1583"/>
    <x v="3"/>
    <x v="400"/>
    <d v="2014-06-09T00:00:00"/>
    <s v="Standard Class"/>
    <s v="ML-18040"/>
    <s v="Michelle Lonsdale"/>
    <x v="1"/>
    <s v="United States"/>
    <s v="Missouri City"/>
    <x v="5"/>
    <n v="77489"/>
    <x v="2"/>
    <s v="OFF-BI-10002557"/>
    <x v="1"/>
    <x v="8"/>
    <s v="Presstex Flexible Ring Binders"/>
    <n v="6.3699999999999983"/>
    <n v="7"/>
    <n v="0.8"/>
    <n v="-9.5550000000000015"/>
  </r>
  <r>
    <n v="3194"/>
    <x v="1584"/>
    <x v="2"/>
    <x v="416"/>
    <d v="2011-09-04T00:00:00"/>
    <s v="First Class"/>
    <s v="JL-15130"/>
    <s v="Jack Lebron"/>
    <x v="0"/>
    <s v="United States"/>
    <s v="Houston"/>
    <x v="5"/>
    <n v="77036"/>
    <x v="2"/>
    <s v="OFF-BI-10002949"/>
    <x v="1"/>
    <x v="8"/>
    <s v="Prestige Round Ring Binders"/>
    <n v="3.6479999999999992"/>
    <n v="3"/>
    <n v="0.8"/>
    <n v="-6.0192000000000032"/>
  </r>
  <r>
    <n v="3195"/>
    <x v="1584"/>
    <x v="2"/>
    <x v="416"/>
    <d v="2011-09-04T00:00:00"/>
    <s v="First Class"/>
    <s v="JL-15130"/>
    <s v="Jack Lebron"/>
    <x v="0"/>
    <s v="United States"/>
    <s v="Houston"/>
    <x v="5"/>
    <n v="77036"/>
    <x v="2"/>
    <s v="OFF-PA-10004100"/>
    <x v="1"/>
    <x v="10"/>
    <s v="Xerox 216"/>
    <n v="31.104000000000006"/>
    <n v="6"/>
    <n v="0.2"/>
    <n v="10.8864"/>
  </r>
  <r>
    <n v="3196"/>
    <x v="1585"/>
    <x v="0"/>
    <x v="590"/>
    <d v="2013-08-14T00:00:00"/>
    <s v="Standard Class"/>
    <s v="CM-12655"/>
    <s v="Corinna Mitchell"/>
    <x v="2"/>
    <s v="United States"/>
    <s v="Jackson"/>
    <x v="35"/>
    <n v="39212"/>
    <x v="0"/>
    <s v="OFF-FA-10001883"/>
    <x v="1"/>
    <x v="13"/>
    <s v="Alliance Super-Size Bands, Assorted Sizes"/>
    <n v="23.34"/>
    <n v="3"/>
    <n v="0"/>
    <n v="0.23339999999999961"/>
  </r>
  <r>
    <n v="3197"/>
    <x v="1586"/>
    <x v="3"/>
    <x v="847"/>
    <d v="2014-07-29T00:00:00"/>
    <s v="Standard Class"/>
    <s v="FH-14365"/>
    <s v="Fred Hopkins"/>
    <x v="1"/>
    <s v="United States"/>
    <s v="New York City"/>
    <x v="15"/>
    <n v="10009"/>
    <x v="3"/>
    <s v="TEC-PH-10000702"/>
    <x v="2"/>
    <x v="7"/>
    <s v="Square Credit Card Reader, 4 1/2&quot; x 4 1/2&quot; x 1&quot;, White"/>
    <n v="29.97"/>
    <n v="3"/>
    <n v="0"/>
    <n v="14.085899999999999"/>
  </r>
  <r>
    <n v="3198"/>
    <x v="1587"/>
    <x v="1"/>
    <x v="848"/>
    <d v="2012-07-10T00:00:00"/>
    <s v="Same Day"/>
    <s v="EH-13945"/>
    <s v="Eric Hoffmann"/>
    <x v="0"/>
    <s v="United States"/>
    <s v="Tempe"/>
    <x v="16"/>
    <n v="85281"/>
    <x v="1"/>
    <s v="OFF-BI-10003196"/>
    <x v="1"/>
    <x v="8"/>
    <s v="Accohide Poly Flexible Ring Binders"/>
    <n v="3.366000000000001"/>
    <n v="3"/>
    <n v="0.7"/>
    <n v="-2.2439999999999989"/>
  </r>
  <r>
    <n v="3199"/>
    <x v="1588"/>
    <x v="2"/>
    <x v="588"/>
    <d v="2011-12-07T00:00:00"/>
    <s v="Standard Class"/>
    <s v="TB-21280"/>
    <s v="Toby Braunhardt"/>
    <x v="0"/>
    <s v="United States"/>
    <s v="Jacksonville"/>
    <x v="3"/>
    <n v="28540"/>
    <x v="0"/>
    <s v="TEC-PH-10001644"/>
    <x v="2"/>
    <x v="7"/>
    <s v="BlueLounge Milo Smartphone Stand, White/Metallic"/>
    <n v="95.968000000000004"/>
    <n v="4"/>
    <n v="0.2"/>
    <n v="9.5968000000000053"/>
  </r>
  <r>
    <n v="3200"/>
    <x v="1589"/>
    <x v="3"/>
    <x v="404"/>
    <d v="2014-12-23T00:00:00"/>
    <s v="Standard Class"/>
    <s v="AH-10030"/>
    <s v="Aaron Hawkins"/>
    <x v="1"/>
    <s v="United States"/>
    <s v="Philadelphia"/>
    <x v="9"/>
    <n v="19134"/>
    <x v="3"/>
    <s v="OFF-AR-10003183"/>
    <x v="1"/>
    <x v="6"/>
    <s v="Avery Fluorescent Highlighter Four-Color Set"/>
    <n v="18.704000000000001"/>
    <n v="7"/>
    <n v="0.2"/>
    <n v="2.3379999999999983"/>
  </r>
  <r>
    <n v="3201"/>
    <x v="1590"/>
    <x v="2"/>
    <x v="598"/>
    <d v="2011-05-20T00:00:00"/>
    <s v="Second Class"/>
    <s v="TT-21070"/>
    <s v="Ted Trevino"/>
    <x v="0"/>
    <s v="United States"/>
    <s v="Akron"/>
    <x v="24"/>
    <n v="44312"/>
    <x v="3"/>
    <s v="FUR-FU-10000308"/>
    <x v="0"/>
    <x v="5"/>
    <s v="Deflect-o Glass Clear Studded Chair Mats"/>
    <n v="149.232"/>
    <n v="3"/>
    <n v="0.2"/>
    <n v="3.7308000000000021"/>
  </r>
  <r>
    <n v="3202"/>
    <x v="1590"/>
    <x v="2"/>
    <x v="598"/>
    <d v="2011-05-20T00:00:00"/>
    <s v="Second Class"/>
    <s v="TT-21070"/>
    <s v="Ted Trevino"/>
    <x v="0"/>
    <s v="United States"/>
    <s v="Akron"/>
    <x v="24"/>
    <n v="44312"/>
    <x v="3"/>
    <s v="OFF-PA-10001526"/>
    <x v="1"/>
    <x v="10"/>
    <s v="Xerox 1949"/>
    <n v="15.936000000000002"/>
    <n v="4"/>
    <n v="0.2"/>
    <n v="5.7768000000000015"/>
  </r>
  <r>
    <n v="3203"/>
    <x v="1591"/>
    <x v="2"/>
    <x v="849"/>
    <d v="2011-11-16T00:00:00"/>
    <s v="Standard Class"/>
    <s v="RD-19900"/>
    <s v="Ruben Dartt"/>
    <x v="0"/>
    <s v="United States"/>
    <s v="San Diego"/>
    <x v="1"/>
    <n v="92037"/>
    <x v="1"/>
    <s v="TEC-PH-10002103"/>
    <x v="2"/>
    <x v="7"/>
    <s v="Jabra SPEAK 410"/>
    <n v="601.53599999999994"/>
    <n v="8"/>
    <n v="0.2"/>
    <n v="60.153600000000012"/>
  </r>
  <r>
    <n v="3204"/>
    <x v="1591"/>
    <x v="2"/>
    <x v="849"/>
    <d v="2011-11-16T00:00:00"/>
    <s v="Standard Class"/>
    <s v="RD-19900"/>
    <s v="Ruben Dartt"/>
    <x v="0"/>
    <s v="United States"/>
    <s v="San Diego"/>
    <x v="1"/>
    <n v="92037"/>
    <x v="1"/>
    <s v="TEC-AC-10004209"/>
    <x v="2"/>
    <x v="11"/>
    <s v="Memorex Froggy Flash Drive 4 GB"/>
    <n v="10.99"/>
    <n v="1"/>
    <n v="0"/>
    <n v="4.2861000000000002"/>
  </r>
  <r>
    <n v="3205"/>
    <x v="1591"/>
    <x v="2"/>
    <x v="849"/>
    <d v="2011-11-16T00:00:00"/>
    <s v="Standard Class"/>
    <s v="RD-19900"/>
    <s v="Ruben Dartt"/>
    <x v="0"/>
    <s v="United States"/>
    <s v="San Diego"/>
    <x v="1"/>
    <n v="92037"/>
    <x v="1"/>
    <s v="FUR-FU-10000397"/>
    <x v="0"/>
    <x v="5"/>
    <s v="Luxo Economy Swing Arm Lamp"/>
    <n v="39.880000000000003"/>
    <n v="2"/>
    <n v="0"/>
    <n v="11.166400000000003"/>
  </r>
  <r>
    <n v="3206"/>
    <x v="1591"/>
    <x v="2"/>
    <x v="849"/>
    <d v="2011-11-16T00:00:00"/>
    <s v="Standard Class"/>
    <s v="RD-19900"/>
    <s v="Ruben Dartt"/>
    <x v="0"/>
    <s v="United States"/>
    <s v="San Diego"/>
    <x v="1"/>
    <n v="92037"/>
    <x v="1"/>
    <s v="OFF-PA-10002137"/>
    <x v="1"/>
    <x v="10"/>
    <s v="Southworth 100% Résumé Paper, 24lb."/>
    <n v="62.24"/>
    <n v="8"/>
    <n v="0"/>
    <n v="28.007999999999996"/>
  </r>
  <r>
    <n v="3207"/>
    <x v="1591"/>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x v="1591"/>
    <x v="2"/>
    <x v="849"/>
    <d v="2011-11-16T00:00:00"/>
    <s v="Standard Class"/>
    <s v="RD-19900"/>
    <s v="Ruben Dartt"/>
    <x v="0"/>
    <s v="United States"/>
    <s v="San Diego"/>
    <x v="1"/>
    <n v="92037"/>
    <x v="1"/>
    <s v="OFF-LA-10000407"/>
    <x v="1"/>
    <x v="2"/>
    <s v="Avery White Multi-Purpose Labels"/>
    <n v="39.840000000000003"/>
    <n v="8"/>
    <n v="0"/>
    <n v="18.3264"/>
  </r>
  <r>
    <n v="3209"/>
    <x v="1592"/>
    <x v="0"/>
    <x v="850"/>
    <d v="2013-01-15T00:00:00"/>
    <s v="Standard Class"/>
    <s v="LA-16780"/>
    <s v="Laura Armstrong"/>
    <x v="1"/>
    <s v="United States"/>
    <s v="Fresno"/>
    <x v="1"/>
    <n v="93727"/>
    <x v="1"/>
    <s v="TEC-AC-10000420"/>
    <x v="2"/>
    <x v="11"/>
    <s v="Logitech G500s Laser Gaming Mouse with Adjustable Weight Tuning"/>
    <n v="349.95"/>
    <n v="5"/>
    <n v="0"/>
    <n v="118.98299999999999"/>
  </r>
  <r>
    <n v="3210"/>
    <x v="1592"/>
    <x v="0"/>
    <x v="850"/>
    <d v="2013-01-15T00:00:00"/>
    <s v="Standard Class"/>
    <s v="LA-16780"/>
    <s v="Laura Armstrong"/>
    <x v="1"/>
    <s v="United States"/>
    <s v="Fresno"/>
    <x v="1"/>
    <n v="93727"/>
    <x v="1"/>
    <s v="TEC-PH-10002726"/>
    <x v="2"/>
    <x v="7"/>
    <s v="netTALK DUO VoIP Telephone Service"/>
    <n v="377.92800000000005"/>
    <n v="9"/>
    <n v="0.2"/>
    <n v="141.72300000000001"/>
  </r>
  <r>
    <n v="3211"/>
    <x v="1593"/>
    <x v="3"/>
    <x v="585"/>
    <d v="2014-09-28T00:00:00"/>
    <s v="Standard Class"/>
    <s v="SH-19975"/>
    <s v="Sally Hughsby"/>
    <x v="1"/>
    <s v="United States"/>
    <s v="Pearland"/>
    <x v="5"/>
    <n v="77581"/>
    <x v="2"/>
    <s v="OFF-EN-10001415"/>
    <x v="1"/>
    <x v="12"/>
    <s v="Staples"/>
    <n v="13.392000000000001"/>
    <n v="3"/>
    <n v="0.2"/>
    <n v="5.0220000000000002"/>
  </r>
  <r>
    <n v="3212"/>
    <x v="1593"/>
    <x v="3"/>
    <x v="585"/>
    <d v="2014-09-28T00:00:00"/>
    <s v="Standard Class"/>
    <s v="SH-19975"/>
    <s v="Sally Hughsby"/>
    <x v="1"/>
    <s v="United States"/>
    <s v="Pearland"/>
    <x v="5"/>
    <n v="77581"/>
    <x v="2"/>
    <s v="OFF-BI-10000773"/>
    <x v="1"/>
    <x v="8"/>
    <s v="Insertable Tab Post Binder Dividers"/>
    <n v="11.227999999999998"/>
    <n v="7"/>
    <n v="0.8"/>
    <n v="-18.52620000000001"/>
  </r>
  <r>
    <n v="3213"/>
    <x v="1594"/>
    <x v="2"/>
    <x v="851"/>
    <d v="2011-12-28T00:00:00"/>
    <s v="Standard Class"/>
    <s v="SF-20200"/>
    <s v="Sarah Foster"/>
    <x v="0"/>
    <s v="United States"/>
    <s v="Richmond"/>
    <x v="14"/>
    <n v="47374"/>
    <x v="2"/>
    <s v="OFF-AP-10002350"/>
    <x v="1"/>
    <x v="9"/>
    <s v="Belkin F9H710-06 7 Outlet SurgeMaster Surge Protector"/>
    <n v="207.24"/>
    <n v="11"/>
    <n v="0"/>
    <n v="58.027200000000001"/>
  </r>
  <r>
    <n v="3214"/>
    <x v="1595"/>
    <x v="0"/>
    <x v="439"/>
    <d v="2013-06-02T00:00:00"/>
    <s v="Standard Class"/>
    <s v="TH-21235"/>
    <s v="Tiffany House"/>
    <x v="1"/>
    <s v="United States"/>
    <s v="Philadelphia"/>
    <x v="9"/>
    <n v="19134"/>
    <x v="3"/>
    <s v="OFF-AR-10001919"/>
    <x v="1"/>
    <x v="6"/>
    <s v="OIC #2 Pencils, Medium Soft"/>
    <n v="1.504"/>
    <n v="1"/>
    <n v="0.2"/>
    <n v="0.16919999999999991"/>
  </r>
  <r>
    <n v="3215"/>
    <x v="1595"/>
    <x v="0"/>
    <x v="439"/>
    <d v="2013-06-02T00:00:00"/>
    <s v="Standard Class"/>
    <s v="TH-21235"/>
    <s v="Tiffany House"/>
    <x v="1"/>
    <s v="United States"/>
    <s v="Philadelphia"/>
    <x v="9"/>
    <n v="19134"/>
    <x v="3"/>
    <s v="OFF-AP-10002082"/>
    <x v="1"/>
    <x v="9"/>
    <s v="Holmes HEPA Air Purifier"/>
    <n v="34.848000000000006"/>
    <n v="2"/>
    <n v="0.2"/>
    <n v="6.5339999999999971"/>
  </r>
  <r>
    <n v="3216"/>
    <x v="1596"/>
    <x v="3"/>
    <x v="141"/>
    <d v="2014-07-11T00:00:00"/>
    <s v="First Class"/>
    <s v="VG-21790"/>
    <s v="Vivek Gonzalez"/>
    <x v="0"/>
    <s v="United States"/>
    <s v="San Mateo"/>
    <x v="1"/>
    <n v="94403"/>
    <x v="1"/>
    <s v="OFF-LA-10002762"/>
    <x v="1"/>
    <x v="2"/>
    <s v="Avery 485"/>
    <n v="75.179999999999993"/>
    <n v="6"/>
    <n v="0"/>
    <n v="35.334599999999995"/>
  </r>
  <r>
    <n v="3217"/>
    <x v="1597"/>
    <x v="2"/>
    <x v="8"/>
    <d v="2011-05-17T00:00:00"/>
    <s v="Standard Class"/>
    <s v="NP-18325"/>
    <s v="Naresj Patel"/>
    <x v="0"/>
    <s v="United States"/>
    <s v="Oakland"/>
    <x v="1"/>
    <n v="94601"/>
    <x v="1"/>
    <s v="TEC-AC-10002800"/>
    <x v="2"/>
    <x v="11"/>
    <s v="Plantronics Audio 478 Stereo USB Headset"/>
    <n v="149.97"/>
    <n v="3"/>
    <n v="0"/>
    <n v="52.489499999999992"/>
  </r>
  <r>
    <n v="3218"/>
    <x v="1598"/>
    <x v="3"/>
    <x v="468"/>
    <d v="2014-11-17T00:00:00"/>
    <s v="Standard Class"/>
    <s v="FH-14275"/>
    <s v="Frank Hawley"/>
    <x v="1"/>
    <s v="United States"/>
    <s v="New York City"/>
    <x v="15"/>
    <n v="10024"/>
    <x v="3"/>
    <s v="OFF-BI-10003925"/>
    <x v="1"/>
    <x v="8"/>
    <s v="Fellowes PB300 Plastic Comb Binding Machine"/>
    <n v="931.17600000000016"/>
    <n v="3"/>
    <n v="0.2"/>
    <n v="314.27190000000002"/>
  </r>
  <r>
    <n v="3219"/>
    <x v="1598"/>
    <x v="3"/>
    <x v="468"/>
    <d v="2014-11-17T00:00:00"/>
    <s v="Standard Class"/>
    <s v="FH-14275"/>
    <s v="Frank Hawley"/>
    <x v="1"/>
    <s v="United States"/>
    <s v="New York City"/>
    <x v="15"/>
    <n v="10024"/>
    <x v="3"/>
    <s v="TEC-PH-10002200"/>
    <x v="2"/>
    <x v="7"/>
    <s v="Aastra 6757i CT Wireless VoIP phone"/>
    <n v="430.88"/>
    <n v="2"/>
    <n v="0"/>
    <n v="124.95519999999999"/>
  </r>
  <r>
    <n v="3220"/>
    <x v="1599"/>
    <x v="1"/>
    <x v="653"/>
    <d v="2012-10-08T00:00:00"/>
    <s v="Standard Class"/>
    <s v="JP-15460"/>
    <s v="Jennifer Patt"/>
    <x v="1"/>
    <s v="United States"/>
    <s v="Lakewood"/>
    <x v="30"/>
    <n v="8701"/>
    <x v="3"/>
    <s v="OFF-PA-10001295"/>
    <x v="1"/>
    <x v="10"/>
    <s v="Computer Printout Paper with Letter-Trim Perforations"/>
    <n v="94.85"/>
    <n v="5"/>
    <n v="0"/>
    <n v="45.527999999999992"/>
  </r>
  <r>
    <n v="3221"/>
    <x v="1599"/>
    <x v="1"/>
    <x v="653"/>
    <d v="2012-10-08T00:00:00"/>
    <s v="Standard Class"/>
    <s v="JP-15460"/>
    <s v="Jennifer Patt"/>
    <x v="1"/>
    <s v="United States"/>
    <s v="Lakewood"/>
    <x v="30"/>
    <n v="8701"/>
    <x v="3"/>
    <s v="OFF-EN-10002500"/>
    <x v="1"/>
    <x v="12"/>
    <s v="Globe Weis Peel &amp; Seel First Class Envelopes"/>
    <n v="51.12"/>
    <n v="4"/>
    <n v="0"/>
    <n v="23.003999999999998"/>
  </r>
  <r>
    <n v="3222"/>
    <x v="1599"/>
    <x v="1"/>
    <x v="653"/>
    <d v="2012-10-08T00:00:00"/>
    <s v="Standard Class"/>
    <s v="JP-15460"/>
    <s v="Jennifer Patt"/>
    <x v="1"/>
    <s v="United States"/>
    <s v="Lakewood"/>
    <x v="30"/>
    <n v="8701"/>
    <x v="3"/>
    <s v="TEC-AC-10000892"/>
    <x v="2"/>
    <x v="11"/>
    <s v="NETGEAR N750 Dual Band Wi-Fi Gigabit Router"/>
    <n v="90"/>
    <n v="1"/>
    <n v="0"/>
    <n v="32.4"/>
  </r>
  <r>
    <n v="3223"/>
    <x v="1600"/>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x v="1600"/>
    <x v="2"/>
    <x v="852"/>
    <d v="2011-10-05T00:00:00"/>
    <s v="First Class"/>
    <s v="ES-14080"/>
    <s v="Erin Smith"/>
    <x v="1"/>
    <s v="United States"/>
    <s v="Tempe"/>
    <x v="16"/>
    <n v="85281"/>
    <x v="1"/>
    <s v="OFF-FA-10000735"/>
    <x v="1"/>
    <x v="13"/>
    <s v="Staples"/>
    <n v="4.6719999999999997"/>
    <n v="2"/>
    <n v="0.2"/>
    <n v="1.4599999999999997"/>
  </r>
  <r>
    <n v="3225"/>
    <x v="1600"/>
    <x v="2"/>
    <x v="852"/>
    <d v="2011-10-05T00:00:00"/>
    <s v="First Class"/>
    <s v="ES-14080"/>
    <s v="Erin Smith"/>
    <x v="1"/>
    <s v="United States"/>
    <s v="Tempe"/>
    <x v="16"/>
    <n v="85281"/>
    <x v="1"/>
    <s v="TEC-PH-10001760"/>
    <x v="2"/>
    <x v="7"/>
    <s v="Bose SoundLink Bluetooth Speaker"/>
    <n v="318.40000000000003"/>
    <n v="2"/>
    <n v="0.2"/>
    <n v="107.46"/>
  </r>
  <r>
    <n v="3226"/>
    <x v="1600"/>
    <x v="2"/>
    <x v="852"/>
    <d v="2011-10-05T00:00:00"/>
    <s v="First Class"/>
    <s v="ES-14080"/>
    <s v="Erin Smith"/>
    <x v="1"/>
    <s v="United States"/>
    <s v="Tempe"/>
    <x v="16"/>
    <n v="85281"/>
    <x v="1"/>
    <s v="OFF-EN-10004846"/>
    <x v="1"/>
    <x v="12"/>
    <s v="Letter or Legal Size Expandable Poly String Tie Envelopes"/>
    <n v="12.768000000000001"/>
    <n v="6"/>
    <n v="0.2"/>
    <n v="4.628400000000001"/>
  </r>
  <r>
    <n v="3227"/>
    <x v="1600"/>
    <x v="2"/>
    <x v="852"/>
    <d v="2011-10-05T00:00:00"/>
    <s v="First Class"/>
    <s v="ES-14080"/>
    <s v="Erin Smith"/>
    <x v="1"/>
    <s v="United States"/>
    <s v="Tempe"/>
    <x v="16"/>
    <n v="85281"/>
    <x v="1"/>
    <s v="OFF-SU-10003567"/>
    <x v="1"/>
    <x v="14"/>
    <s v="Stiletto Hand Letter Openers"/>
    <n v="15.36"/>
    <n v="2"/>
    <n v="0.2"/>
    <n v="-3.2639999999999993"/>
  </r>
  <r>
    <n v="3228"/>
    <x v="1600"/>
    <x v="2"/>
    <x v="852"/>
    <d v="2011-10-05T00:00:00"/>
    <s v="First Class"/>
    <s v="ES-14080"/>
    <s v="Erin Smith"/>
    <x v="1"/>
    <s v="United States"/>
    <s v="Tempe"/>
    <x v="16"/>
    <n v="85281"/>
    <x v="1"/>
    <s v="TEC-PH-10001557"/>
    <x v="2"/>
    <x v="7"/>
    <s v="Pyle PMP37LED"/>
    <n v="230.376"/>
    <n v="3"/>
    <n v="0.2"/>
    <n v="20.157899999999991"/>
  </r>
  <r>
    <n v="3229"/>
    <x v="1600"/>
    <x v="2"/>
    <x v="852"/>
    <d v="2011-10-05T00:00:00"/>
    <s v="First Class"/>
    <s v="ES-14080"/>
    <s v="Erin Smith"/>
    <x v="1"/>
    <s v="United States"/>
    <s v="Tempe"/>
    <x v="16"/>
    <n v="85281"/>
    <x v="1"/>
    <s v="TEC-AC-10003038"/>
    <x v="2"/>
    <x v="11"/>
    <s v="Kingston Digital DataTraveler 16GB USB 2.0"/>
    <n v="7.16"/>
    <n v="1"/>
    <n v="0.2"/>
    <n v="-8.9500000000001023E-2"/>
  </r>
  <r>
    <n v="3230"/>
    <x v="1601"/>
    <x v="2"/>
    <x v="430"/>
    <d v="2011-08-16T00:00:00"/>
    <s v="Standard Class"/>
    <s v="KL-16645"/>
    <s v="Ken Lonsdale"/>
    <x v="0"/>
    <s v="United States"/>
    <s v="New York City"/>
    <x v="15"/>
    <n v="10035"/>
    <x v="3"/>
    <s v="OFF-ST-10004459"/>
    <x v="1"/>
    <x v="4"/>
    <s v="Tennsco Single-Tier Lockers"/>
    <n v="375.34"/>
    <n v="1"/>
    <n v="0"/>
    <n v="18.766999999999996"/>
  </r>
  <r>
    <n v="3231"/>
    <x v="1602"/>
    <x v="3"/>
    <x v="853"/>
    <d v="2014-09-06T00:00:00"/>
    <s v="Second Class"/>
    <s v="BN-11515"/>
    <s v="Bradley Nguyen"/>
    <x v="0"/>
    <s v="United States"/>
    <s v="New York City"/>
    <x v="15"/>
    <n v="10009"/>
    <x v="3"/>
    <s v="FUR-FU-10004960"/>
    <x v="0"/>
    <x v="5"/>
    <s v="Seth Thomas 12&quot; Clock w/ Goldtone Case"/>
    <n v="114.9"/>
    <n v="5"/>
    <n v="0"/>
    <n v="39.066000000000003"/>
  </r>
  <r>
    <n v="3232"/>
    <x v="1603"/>
    <x v="3"/>
    <x v="513"/>
    <d v="2014-04-23T00:00:00"/>
    <s v="Standard Class"/>
    <s v="ND-18370"/>
    <s v="Natalie DeCherney"/>
    <x v="0"/>
    <s v="United States"/>
    <s v="Houston"/>
    <x v="5"/>
    <n v="77095"/>
    <x v="2"/>
    <s v="OFF-BI-10000632"/>
    <x v="1"/>
    <x v="8"/>
    <s v="Satellite Sectional Post Binders"/>
    <n v="26.045999999999992"/>
    <n v="3"/>
    <n v="0.8"/>
    <n v="-44.278199999999998"/>
  </r>
  <r>
    <n v="3233"/>
    <x v="1603"/>
    <x v="3"/>
    <x v="513"/>
    <d v="2014-04-23T00:00:00"/>
    <s v="Standard Class"/>
    <s v="ND-18370"/>
    <s v="Natalie DeCherney"/>
    <x v="0"/>
    <s v="United States"/>
    <s v="Houston"/>
    <x v="5"/>
    <n v="77095"/>
    <x v="2"/>
    <s v="OFF-BI-10001107"/>
    <x v="1"/>
    <x v="8"/>
    <s v="GBC White Gloss Covers, Plain Front"/>
    <n v="2.8959999999999995"/>
    <n v="1"/>
    <n v="0.8"/>
    <n v="-4.7784000000000013"/>
  </r>
  <r>
    <n v="3234"/>
    <x v="1603"/>
    <x v="3"/>
    <x v="513"/>
    <d v="2014-04-23T00:00:00"/>
    <s v="Standard Class"/>
    <s v="ND-18370"/>
    <s v="Natalie DeCherney"/>
    <x v="0"/>
    <s v="United States"/>
    <s v="Houston"/>
    <x v="5"/>
    <n v="77095"/>
    <x v="2"/>
    <s v="OFF-ST-10002301"/>
    <x v="1"/>
    <x v="4"/>
    <s v="Tennsco Commercial Shelving"/>
    <n v="32.544000000000004"/>
    <n v="2"/>
    <n v="0.2"/>
    <n v="-7.7292000000000041"/>
  </r>
  <r>
    <n v="3235"/>
    <x v="1604"/>
    <x v="0"/>
    <x v="423"/>
    <d v="2013-04-28T00:00:00"/>
    <s v="First Class"/>
    <s v="JL-15130"/>
    <s v="Jack Lebron"/>
    <x v="0"/>
    <s v="United States"/>
    <s v="Riverside"/>
    <x v="1"/>
    <n v="92503"/>
    <x v="1"/>
    <s v="OFF-BI-10003355"/>
    <x v="1"/>
    <x v="8"/>
    <s v="Cardinal Holdit Business Card Pockets"/>
    <n v="3.9840000000000004"/>
    <n v="1"/>
    <n v="0.2"/>
    <n v="1.3944000000000001"/>
  </r>
  <r>
    <n v="3236"/>
    <x v="1605"/>
    <x v="0"/>
    <x v="804"/>
    <d v="2013-01-15T00:00:00"/>
    <s v="Same Day"/>
    <s v="RC-19825"/>
    <s v="Roy Collins"/>
    <x v="0"/>
    <s v="United States"/>
    <s v="Fairfield"/>
    <x v="29"/>
    <n v="6824"/>
    <x v="3"/>
    <s v="FUR-TA-10002903"/>
    <x v="0"/>
    <x v="3"/>
    <s v="Bevis Round Bullnose 29&quot; High Table Top"/>
    <n v="181.79699999999997"/>
    <n v="1"/>
    <n v="0.3"/>
    <n v="-15.582599999999999"/>
  </r>
  <r>
    <n v="3237"/>
    <x v="1606"/>
    <x v="0"/>
    <x v="440"/>
    <d v="2013-05-03T00:00:00"/>
    <s v="Same Day"/>
    <s v="CC-12475"/>
    <s v="Cindy Chapman"/>
    <x v="0"/>
    <s v="United States"/>
    <s v="New York City"/>
    <x v="15"/>
    <n v="10024"/>
    <x v="3"/>
    <s v="OFF-ST-10001580"/>
    <x v="1"/>
    <x v="4"/>
    <s v="Super Decoflex Portable Personal File"/>
    <n v="44.94"/>
    <n v="3"/>
    <n v="0"/>
    <n v="12.5832"/>
  </r>
  <r>
    <n v="3238"/>
    <x v="1606"/>
    <x v="0"/>
    <x v="440"/>
    <d v="2013-05-03T00:00:00"/>
    <s v="Same Day"/>
    <s v="CC-12475"/>
    <s v="Cindy Chapman"/>
    <x v="0"/>
    <s v="United States"/>
    <s v="New York City"/>
    <x v="15"/>
    <n v="10024"/>
    <x v="3"/>
    <s v="OFF-BI-10000315"/>
    <x v="1"/>
    <x v="8"/>
    <s v="Poly Designer Cover &amp; Back"/>
    <n v="45.576000000000001"/>
    <n v="3"/>
    <n v="0.2"/>
    <n v="15.951599999999997"/>
  </r>
  <r>
    <n v="3239"/>
    <x v="1607"/>
    <x v="0"/>
    <x v="73"/>
    <d v="2013-11-28T00:00:00"/>
    <s v="Standard Class"/>
    <s v="DW-13195"/>
    <s v="David Wiener"/>
    <x v="1"/>
    <s v="United States"/>
    <s v="Houston"/>
    <x v="5"/>
    <n v="77095"/>
    <x v="2"/>
    <s v="FUR-CH-10003774"/>
    <x v="0"/>
    <x v="1"/>
    <s v="Global Wood Trimmed Manager's Task Chair, Khaki"/>
    <n v="318.43"/>
    <n v="5"/>
    <n v="0.3"/>
    <n v="-77.333000000000013"/>
  </r>
  <r>
    <n v="3240"/>
    <x v="1607"/>
    <x v="0"/>
    <x v="73"/>
    <d v="2013-11-28T00:00:00"/>
    <s v="Standard Class"/>
    <s v="DW-13195"/>
    <s v="David Wiener"/>
    <x v="1"/>
    <s v="United States"/>
    <s v="Houston"/>
    <x v="5"/>
    <n v="77095"/>
    <x v="2"/>
    <s v="TEC-PH-10003095"/>
    <x v="2"/>
    <x v="7"/>
    <s v="Samsung HM1900 Bluetooth Headset"/>
    <n v="122.91999999999999"/>
    <n v="7"/>
    <n v="0.2"/>
    <n v="46.095000000000006"/>
  </r>
  <r>
    <n v="3241"/>
    <x v="1607"/>
    <x v="0"/>
    <x v="73"/>
    <d v="2013-11-28T00:00:00"/>
    <s v="Standard Class"/>
    <s v="DW-13195"/>
    <s v="David Wiener"/>
    <x v="1"/>
    <s v="United States"/>
    <s v="Houston"/>
    <x v="5"/>
    <n v="77095"/>
    <x v="2"/>
    <s v="FUR-FU-10000023"/>
    <x v="0"/>
    <x v="5"/>
    <s v="Eldon Wave Desk Accessories"/>
    <n v="7.0679999999999996"/>
    <n v="3"/>
    <n v="0.6"/>
    <n v="-2.8271999999999995"/>
  </r>
  <r>
    <n v="3242"/>
    <x v="1608"/>
    <x v="0"/>
    <x v="854"/>
    <d v="2013-02-03T00:00:00"/>
    <s v="First Class"/>
    <s v="CK-12760"/>
    <s v="Cyma Kinney"/>
    <x v="1"/>
    <s v="United States"/>
    <s v="Arlington"/>
    <x v="17"/>
    <n v="22204"/>
    <x v="0"/>
    <s v="OFF-ST-10002214"/>
    <x v="1"/>
    <x v="4"/>
    <s v="X-Rack File for Hanging Folders"/>
    <n v="56.449999999999996"/>
    <n v="5"/>
    <n v="0"/>
    <n v="14.676999999999998"/>
  </r>
  <r>
    <n v="3243"/>
    <x v="1609"/>
    <x v="3"/>
    <x v="185"/>
    <d v="2014-04-06T00:00:00"/>
    <s v="Second Class"/>
    <s v="EG-13900"/>
    <s v="Emily Grady"/>
    <x v="0"/>
    <s v="United States"/>
    <s v="Chicago"/>
    <x v="10"/>
    <n v="60623"/>
    <x v="2"/>
    <s v="OFF-BI-10002799"/>
    <x v="1"/>
    <x v="8"/>
    <s v="SlimView Poly Binder, 3/8&quot;"/>
    <n v="13.467999999999998"/>
    <n v="13"/>
    <n v="0.8"/>
    <n v="-22.895600000000005"/>
  </r>
  <r>
    <n v="3244"/>
    <x v="1610"/>
    <x v="3"/>
    <x v="96"/>
    <d v="2014-12-06T00:00:00"/>
    <s v="Standard Class"/>
    <s v="SJ-20215"/>
    <s v="Sarah Jordon"/>
    <x v="0"/>
    <s v="United States"/>
    <s v="Grand Prairie"/>
    <x v="5"/>
    <n v="75051"/>
    <x v="2"/>
    <s v="TEC-PH-10004912"/>
    <x v="2"/>
    <x v="7"/>
    <s v="Cisco SPA112 2 Port Phone Adapter"/>
    <n v="219.80000000000004"/>
    <n v="5"/>
    <n v="0.2"/>
    <n v="24.727499999999971"/>
  </r>
  <r>
    <n v="3245"/>
    <x v="1610"/>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x v="1611"/>
    <x v="3"/>
    <x v="389"/>
    <d v="2014-12-13T00:00:00"/>
    <s v="Second Class"/>
    <s v="BP-11185"/>
    <s v="Ben Peterman"/>
    <x v="1"/>
    <s v="United States"/>
    <s v="Seattle"/>
    <x v="4"/>
    <n v="98103"/>
    <x v="1"/>
    <s v="TEC-AC-10004510"/>
    <x v="2"/>
    <x v="11"/>
    <s v="Logitech Desktop MK120 Mouse and keyboard Combo"/>
    <n v="49.08"/>
    <n v="3"/>
    <n v="0"/>
    <n v="4.9079999999999977"/>
  </r>
  <r>
    <n v="3247"/>
    <x v="1611"/>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x v="1611"/>
    <x v="3"/>
    <x v="389"/>
    <d v="2014-12-13T00:00:00"/>
    <s v="Second Class"/>
    <s v="BP-11185"/>
    <s v="Ben Peterman"/>
    <x v="1"/>
    <s v="United States"/>
    <s v="Seattle"/>
    <x v="4"/>
    <n v="98103"/>
    <x v="1"/>
    <s v="OFF-AR-10000799"/>
    <x v="1"/>
    <x v="6"/>
    <s v="Col-Erase Pencils with Erasers"/>
    <n v="18.240000000000002"/>
    <n v="3"/>
    <n v="0"/>
    <n v="5.2895999999999983"/>
  </r>
  <r>
    <n v="3249"/>
    <x v="1612"/>
    <x v="0"/>
    <x v="42"/>
    <d v="2013-09-22T00:00:00"/>
    <s v="Standard Class"/>
    <s v="SJ-20125"/>
    <s v="Sanjit Jacobs"/>
    <x v="2"/>
    <s v="United States"/>
    <s v="Seattle"/>
    <x v="4"/>
    <n v="98103"/>
    <x v="1"/>
    <s v="FUR-CH-10004875"/>
    <x v="0"/>
    <x v="1"/>
    <s v="Harbour Creations 67200 Series Stacking Chairs"/>
    <n v="113.88800000000002"/>
    <n v="2"/>
    <n v="0.2"/>
    <n v="9.9651999999999994"/>
  </r>
  <r>
    <n v="3250"/>
    <x v="1612"/>
    <x v="0"/>
    <x v="42"/>
    <d v="2013-09-22T00:00:00"/>
    <s v="Standard Class"/>
    <s v="SJ-20125"/>
    <s v="Sanjit Jacobs"/>
    <x v="2"/>
    <s v="United States"/>
    <s v="Seattle"/>
    <x v="4"/>
    <n v="98103"/>
    <x v="1"/>
    <s v="TEC-PH-10002085"/>
    <x v="2"/>
    <x v="7"/>
    <s v="Clarity 53712"/>
    <n v="105.584"/>
    <n v="2"/>
    <n v="0.2"/>
    <n v="7.9188000000000045"/>
  </r>
  <r>
    <n v="3251"/>
    <x v="1613"/>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x v="1614"/>
    <x v="3"/>
    <x v="827"/>
    <d v="2014-04-20T00:00:00"/>
    <s v="First Class"/>
    <s v="BG-11740"/>
    <s v="Bruce Geld"/>
    <x v="0"/>
    <s v="United States"/>
    <s v="Philadelphia"/>
    <x v="9"/>
    <n v="19120"/>
    <x v="3"/>
    <s v="FUR-FU-10001473"/>
    <x v="0"/>
    <x v="5"/>
    <s v="Eldon Executive Woodline II Desk Accessories, Mahogany"/>
    <n v="60.311999999999998"/>
    <n v="3"/>
    <n v="0.2"/>
    <n v="5.2773000000000003"/>
  </r>
  <r>
    <n v="3253"/>
    <x v="1615"/>
    <x v="3"/>
    <x v="855"/>
    <d v="2014-10-31T00:00:00"/>
    <s v="Second Class"/>
    <s v="MA-17560"/>
    <s v="Matt Abelman"/>
    <x v="2"/>
    <s v="United States"/>
    <s v="Chicago"/>
    <x v="10"/>
    <n v="60610"/>
    <x v="2"/>
    <s v="OFF-AR-10003045"/>
    <x v="1"/>
    <x v="6"/>
    <s v="Prang Colored Pencils"/>
    <n v="7.0559999999999992"/>
    <n v="3"/>
    <n v="0.2"/>
    <n v="2.2050000000000001"/>
  </r>
  <r>
    <n v="3254"/>
    <x v="1615"/>
    <x v="3"/>
    <x v="855"/>
    <d v="2014-10-31T00:00:00"/>
    <s v="Second Class"/>
    <s v="MA-17560"/>
    <s v="Matt Abelman"/>
    <x v="2"/>
    <s v="United States"/>
    <s v="Chicago"/>
    <x v="10"/>
    <n v="60610"/>
    <x v="2"/>
    <s v="TEC-PH-10001536"/>
    <x v="2"/>
    <x v="7"/>
    <s v="Spigen Samsung Galaxy S5 Case Wallet"/>
    <n v="27.183999999999997"/>
    <n v="2"/>
    <n v="0.2"/>
    <n v="2.0387999999999984"/>
  </r>
  <r>
    <n v="3255"/>
    <x v="1616"/>
    <x v="0"/>
    <x v="630"/>
    <d v="2013-07-15T00:00:00"/>
    <s v="Standard Class"/>
    <s v="CC-12220"/>
    <s v="Chris Cortes"/>
    <x v="0"/>
    <s v="United States"/>
    <s v="Seattle"/>
    <x v="4"/>
    <n v="98105"/>
    <x v="1"/>
    <s v="TEC-PH-10001580"/>
    <x v="2"/>
    <x v="7"/>
    <s v="Logitech Mobile Speakerphone P710e - speaker phone"/>
    <n v="107.98399999999999"/>
    <n v="1"/>
    <n v="0.2"/>
    <n v="9.4485999999999954"/>
  </r>
  <r>
    <n v="3256"/>
    <x v="1616"/>
    <x v="0"/>
    <x v="630"/>
    <d v="2013-07-15T00:00:00"/>
    <s v="Standard Class"/>
    <s v="CC-12220"/>
    <s v="Chris Cortes"/>
    <x v="0"/>
    <s v="United States"/>
    <s v="Seattle"/>
    <x v="4"/>
    <n v="98105"/>
    <x v="1"/>
    <s v="OFF-BI-10004209"/>
    <x v="1"/>
    <x v="8"/>
    <s v="Fellowes Twister Kit, Gray/Clear, 3/pkg"/>
    <n v="19.295999999999999"/>
    <n v="3"/>
    <n v="0.2"/>
    <n v="6.0299999999999994"/>
  </r>
  <r>
    <n v="3257"/>
    <x v="1617"/>
    <x v="1"/>
    <x v="101"/>
    <d v="2012-08-14T00:00:00"/>
    <s v="Standard Class"/>
    <s v="RA-19885"/>
    <s v="Ruben Ausman"/>
    <x v="1"/>
    <s v="United States"/>
    <s v="Jacksonville"/>
    <x v="2"/>
    <n v="32216"/>
    <x v="0"/>
    <s v="OFF-LA-10001613"/>
    <x v="1"/>
    <x v="2"/>
    <s v="Avery File Folder Labels"/>
    <n v="4.6079999999999997"/>
    <n v="2"/>
    <n v="0.2"/>
    <n v="1.6704000000000001"/>
  </r>
  <r>
    <n v="3258"/>
    <x v="1618"/>
    <x v="0"/>
    <x v="10"/>
    <d v="2013-12-15T00:00:00"/>
    <s v="Second Class"/>
    <s v="DK-12835"/>
    <s v="Damala Kotsonis"/>
    <x v="1"/>
    <s v="United States"/>
    <s v="Franklin"/>
    <x v="18"/>
    <n v="37064"/>
    <x v="0"/>
    <s v="FUR-TA-10001676"/>
    <x v="0"/>
    <x v="3"/>
    <s v="Hon 61000 Series Interactive Training Tables"/>
    <n v="79.97399999999999"/>
    <n v="3"/>
    <n v="0.4"/>
    <n v="-29.323800000000006"/>
  </r>
  <r>
    <n v="3259"/>
    <x v="1618"/>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x v="1619"/>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x v="1620"/>
    <x v="2"/>
    <x v="687"/>
    <d v="2011-11-15T00:00:00"/>
    <s v="First Class"/>
    <s v="CM-11815"/>
    <s v="Candace McMahon"/>
    <x v="1"/>
    <s v="United States"/>
    <s v="Pasadena"/>
    <x v="5"/>
    <n v="77506"/>
    <x v="2"/>
    <s v="OFF-PA-10004609"/>
    <x v="1"/>
    <x v="10"/>
    <s v="Xerox 221"/>
    <n v="20.736000000000004"/>
    <n v="4"/>
    <n v="0.2"/>
    <n v="7.2576000000000001"/>
  </r>
  <r>
    <n v="3262"/>
    <x v="1621"/>
    <x v="2"/>
    <x v="664"/>
    <d v="2011-11-19T00:00:00"/>
    <s v="First Class"/>
    <s v="TS-21205"/>
    <s v="Thomas Seio"/>
    <x v="1"/>
    <s v="United States"/>
    <s v="San Francisco"/>
    <x v="1"/>
    <n v="94109"/>
    <x v="1"/>
    <s v="TEC-AC-10001314"/>
    <x v="2"/>
    <x v="11"/>
    <s v="Case Logic 2.4GHz Wireless Keyboard"/>
    <n v="99.98"/>
    <n v="2"/>
    <n v="0"/>
    <n v="7.9983999999999895"/>
  </r>
  <r>
    <n v="3263"/>
    <x v="1621"/>
    <x v="2"/>
    <x v="664"/>
    <d v="2011-11-19T00:00:00"/>
    <s v="First Class"/>
    <s v="TS-21205"/>
    <s v="Thomas Seio"/>
    <x v="1"/>
    <s v="United States"/>
    <s v="San Francisco"/>
    <x v="1"/>
    <n v="94109"/>
    <x v="1"/>
    <s v="OFF-PA-10003395"/>
    <x v="1"/>
    <x v="10"/>
    <s v="Xerox 1941"/>
    <n v="733.94999999999993"/>
    <n v="7"/>
    <n v="0"/>
    <n v="352.29599999999999"/>
  </r>
  <r>
    <n v="3264"/>
    <x v="1621"/>
    <x v="2"/>
    <x v="664"/>
    <d v="2011-11-19T00:00:00"/>
    <s v="First Class"/>
    <s v="TS-21205"/>
    <s v="Thomas Seio"/>
    <x v="1"/>
    <s v="United States"/>
    <s v="San Francisco"/>
    <x v="1"/>
    <n v="94109"/>
    <x v="1"/>
    <s v="OFF-AP-10001242"/>
    <x v="1"/>
    <x v="9"/>
    <s v="APC 7 Outlet Network SurgeArrest Surge Protector"/>
    <n v="241.44"/>
    <n v="3"/>
    <n v="0"/>
    <n v="72.431999999999988"/>
  </r>
  <r>
    <n v="3265"/>
    <x v="1622"/>
    <x v="0"/>
    <x v="758"/>
    <d v="2013-03-09T00:00:00"/>
    <s v="Second Class"/>
    <s v="RF-19345"/>
    <s v="Randy Ferguson"/>
    <x v="1"/>
    <s v="United States"/>
    <s v="Miami"/>
    <x v="2"/>
    <n v="33180"/>
    <x v="0"/>
    <s v="OFF-LA-10001641"/>
    <x v="1"/>
    <x v="2"/>
    <s v="Avery 518"/>
    <n v="10.08"/>
    <n v="4"/>
    <n v="0.2"/>
    <n v="3.528"/>
  </r>
  <r>
    <n v="3266"/>
    <x v="1623"/>
    <x v="2"/>
    <x v="856"/>
    <d v="2011-10-15T00:00:00"/>
    <s v="Standard Class"/>
    <s v="JF-15565"/>
    <s v="Jill Fjeld"/>
    <x v="0"/>
    <s v="United States"/>
    <s v="Philadelphia"/>
    <x v="9"/>
    <n v="19120"/>
    <x v="3"/>
    <s v="OFF-ST-10003816"/>
    <x v="1"/>
    <x v="4"/>
    <s v="Fellowes High-Stak Drawer Files"/>
    <n v="281.904"/>
    <n v="2"/>
    <n v="0.2"/>
    <n v="10.571399999999983"/>
  </r>
  <r>
    <n v="3267"/>
    <x v="1623"/>
    <x v="2"/>
    <x v="856"/>
    <d v="2011-10-15T00:00:00"/>
    <s v="Standard Class"/>
    <s v="JF-15565"/>
    <s v="Jill Fjeld"/>
    <x v="0"/>
    <s v="United States"/>
    <s v="Philadelphia"/>
    <x v="9"/>
    <n v="19120"/>
    <x v="3"/>
    <s v="OFF-EN-10002230"/>
    <x v="1"/>
    <x v="12"/>
    <s v="Airmail Envelopes"/>
    <n v="201.43200000000002"/>
    <n v="3"/>
    <n v="0.2"/>
    <n v="67.983299999999986"/>
  </r>
  <r>
    <n v="3268"/>
    <x v="1624"/>
    <x v="2"/>
    <x v="857"/>
    <d v="2011-05-29T00:00:00"/>
    <s v="Standard Class"/>
    <s v="EH-14185"/>
    <s v="Evan Henry"/>
    <x v="0"/>
    <s v="United States"/>
    <s v="Decatur"/>
    <x v="19"/>
    <n v="35601"/>
    <x v="0"/>
    <s v="TEC-PH-10002660"/>
    <x v="2"/>
    <x v="7"/>
    <s v="Nortel Networks T7316 E Nt8 B27"/>
    <n v="135.97999999999999"/>
    <n v="2"/>
    <n v="0"/>
    <n v="33.995000000000005"/>
  </r>
  <r>
    <n v="3269"/>
    <x v="1624"/>
    <x v="2"/>
    <x v="857"/>
    <d v="2011-05-29T00:00:00"/>
    <s v="Standard Class"/>
    <s v="EH-14185"/>
    <s v="Evan Henry"/>
    <x v="0"/>
    <s v="United States"/>
    <s v="Decatur"/>
    <x v="19"/>
    <n v="35601"/>
    <x v="0"/>
    <s v="TEC-PH-10003171"/>
    <x v="2"/>
    <x v="7"/>
    <s v="Plantronics Encore H101 Dual Earpieces Headset"/>
    <n v="44.95"/>
    <n v="1"/>
    <n v="0"/>
    <n v="12.585999999999999"/>
  </r>
  <r>
    <n v="3270"/>
    <x v="1625"/>
    <x v="2"/>
    <x v="858"/>
    <d v="2011-07-19T00:00:00"/>
    <s v="Standard Class"/>
    <s v="VW-21775"/>
    <s v="Victoria Wilson"/>
    <x v="1"/>
    <s v="United States"/>
    <s v="Sioux Falls"/>
    <x v="44"/>
    <n v="57103"/>
    <x v="2"/>
    <s v="TEC-AC-10003709"/>
    <x v="2"/>
    <x v="11"/>
    <s v="Maxell 4.7GB DVD-R 5/Pack"/>
    <n v="2.9699999999999998"/>
    <n v="3"/>
    <n v="0"/>
    <n v="1.3068000000000004"/>
  </r>
  <r>
    <n v="3271"/>
    <x v="1625"/>
    <x v="2"/>
    <x v="858"/>
    <d v="2011-07-19T00:00:00"/>
    <s v="Standard Class"/>
    <s v="VW-21775"/>
    <s v="Victoria Wilson"/>
    <x v="1"/>
    <s v="United States"/>
    <s v="Sioux Falls"/>
    <x v="44"/>
    <n v="57103"/>
    <x v="2"/>
    <s v="OFF-FA-10000304"/>
    <x v="1"/>
    <x v="13"/>
    <s v="Advantus Push Pins"/>
    <n v="6.5400000000000009"/>
    <n v="3"/>
    <n v="0"/>
    <n v="2.6814000000000004"/>
  </r>
  <r>
    <n v="3272"/>
    <x v="1626"/>
    <x v="1"/>
    <x v="17"/>
    <d v="2012-12-29T00:00:00"/>
    <s v="Second Class"/>
    <s v="KN-16450"/>
    <s v="Kean Nguyen"/>
    <x v="1"/>
    <s v="United States"/>
    <s v="Visalia"/>
    <x v="1"/>
    <n v="93277"/>
    <x v="1"/>
    <s v="TEC-AC-10003709"/>
    <x v="2"/>
    <x v="11"/>
    <s v="Maxell 4.7GB DVD-R 5/Pack"/>
    <n v="7.92"/>
    <n v="8"/>
    <n v="0"/>
    <n v="3.4848000000000008"/>
  </r>
  <r>
    <n v="3273"/>
    <x v="1627"/>
    <x v="1"/>
    <x v="97"/>
    <d v="2012-02-16T00:00:00"/>
    <s v="Standard Class"/>
    <s v="SJ-20215"/>
    <s v="Sarah Jordon"/>
    <x v="0"/>
    <s v="United States"/>
    <s v="Los Angeles"/>
    <x v="1"/>
    <n v="90049"/>
    <x v="1"/>
    <s v="FUR-CH-10002774"/>
    <x v="0"/>
    <x v="1"/>
    <s v="Global Deluxe Stacking Chair, Gray"/>
    <n v="203.92"/>
    <n v="5"/>
    <n v="0.2"/>
    <n v="22.940999999999995"/>
  </r>
  <r>
    <n v="3274"/>
    <x v="1628"/>
    <x v="3"/>
    <x v="540"/>
    <d v="2014-05-13T00:00:00"/>
    <s v="Standard Class"/>
    <s v="PS-19045"/>
    <s v="Penelope Sewall"/>
    <x v="2"/>
    <s v="United States"/>
    <s v="Los Angeles"/>
    <x v="1"/>
    <n v="90032"/>
    <x v="1"/>
    <s v="TEC-CO-10001046"/>
    <x v="2"/>
    <x v="16"/>
    <s v="Canon Imageclass D680 Copier / Fax"/>
    <n v="3359.9520000000002"/>
    <n v="6"/>
    <n v="0.2"/>
    <n v="1049.9849999999999"/>
  </r>
  <r>
    <n v="3275"/>
    <x v="1629"/>
    <x v="3"/>
    <x v="808"/>
    <d v="2014-11-07T00:00:00"/>
    <s v="Standard Class"/>
    <s v="KM-16225"/>
    <s v="Kalyca Meade"/>
    <x v="1"/>
    <s v="United States"/>
    <s v="Overland Park"/>
    <x v="41"/>
    <n v="66212"/>
    <x v="2"/>
    <s v="OFF-FA-10003495"/>
    <x v="1"/>
    <x v="13"/>
    <s v="Staples"/>
    <n v="18.240000000000002"/>
    <n v="3"/>
    <n v="0"/>
    <n v="9.120000000000001"/>
  </r>
  <r>
    <n v="3276"/>
    <x v="1629"/>
    <x v="3"/>
    <x v="808"/>
    <d v="2014-11-07T00:00:00"/>
    <s v="Standard Class"/>
    <s v="KM-16225"/>
    <s v="Kalyca Meade"/>
    <x v="1"/>
    <s v="United States"/>
    <s v="Overland Park"/>
    <x v="41"/>
    <n v="66212"/>
    <x v="2"/>
    <s v="OFF-AR-10004685"/>
    <x v="1"/>
    <x v="6"/>
    <s v="Binney &amp; Smith Crayola Metallic Colored Pencils, 8-Color Set"/>
    <n v="27.78"/>
    <n v="6"/>
    <n v="0"/>
    <n v="9.1673999999999989"/>
  </r>
  <r>
    <n v="3277"/>
    <x v="1630"/>
    <x v="2"/>
    <x v="267"/>
    <d v="2011-04-09T00:00:00"/>
    <s v="Second Class"/>
    <s v="GM-14695"/>
    <s v="Greg Maxwell"/>
    <x v="1"/>
    <s v="United States"/>
    <s v="Alexandria"/>
    <x v="17"/>
    <n v="22304"/>
    <x v="0"/>
    <s v="OFF-AR-10004757"/>
    <x v="1"/>
    <x v="6"/>
    <s v="Crayola Colored Pencils"/>
    <n v="22.959999999999997"/>
    <n v="7"/>
    <n v="0"/>
    <n v="7.5767999999999986"/>
  </r>
  <r>
    <n v="3278"/>
    <x v="1630"/>
    <x v="2"/>
    <x v="267"/>
    <d v="2011-04-09T00:00:00"/>
    <s v="Second Class"/>
    <s v="GM-14695"/>
    <s v="Greg Maxwell"/>
    <x v="1"/>
    <s v="United States"/>
    <s v="Alexandria"/>
    <x v="17"/>
    <n v="22304"/>
    <x v="0"/>
    <s v="TEC-PH-10001615"/>
    <x v="2"/>
    <x v="7"/>
    <s v="AT&amp;T CL82213"/>
    <n v="28.99"/>
    <n v="1"/>
    <n v="0"/>
    <n v="8.4070999999999962"/>
  </r>
  <r>
    <n v="3279"/>
    <x v="1630"/>
    <x v="2"/>
    <x v="267"/>
    <d v="2011-04-09T00:00:00"/>
    <s v="Second Class"/>
    <s v="GM-14695"/>
    <s v="Greg Maxwell"/>
    <x v="1"/>
    <s v="United States"/>
    <s v="Alexandria"/>
    <x v="17"/>
    <n v="22304"/>
    <x v="0"/>
    <s v="OFF-PA-10003349"/>
    <x v="1"/>
    <x v="10"/>
    <s v="Xerox 1957"/>
    <n v="12.96"/>
    <n v="2"/>
    <n v="0"/>
    <n v="6.3504000000000005"/>
  </r>
  <r>
    <n v="3280"/>
    <x v="1630"/>
    <x v="2"/>
    <x v="267"/>
    <d v="2011-04-09T00:00:00"/>
    <s v="Second Class"/>
    <s v="GM-14695"/>
    <s v="Greg Maxwell"/>
    <x v="1"/>
    <s v="United States"/>
    <s v="Alexandria"/>
    <x v="17"/>
    <n v="22304"/>
    <x v="0"/>
    <s v="OFF-AR-10000127"/>
    <x v="1"/>
    <x v="6"/>
    <s v="Newell 321"/>
    <n v="22.959999999999997"/>
    <n v="7"/>
    <n v="0"/>
    <n v="6.6583999999999968"/>
  </r>
  <r>
    <n v="3281"/>
    <x v="1630"/>
    <x v="2"/>
    <x v="267"/>
    <d v="2011-04-09T00:00:00"/>
    <s v="Second Class"/>
    <s v="GM-14695"/>
    <s v="Greg Maxwell"/>
    <x v="1"/>
    <s v="United States"/>
    <s v="Alexandria"/>
    <x v="17"/>
    <n v="22304"/>
    <x v="0"/>
    <s v="OFF-SU-10002881"/>
    <x v="1"/>
    <x v="14"/>
    <s v="Martin Yale Chadless Opener Electric Letter Opener"/>
    <n v="4164.0499999999993"/>
    <n v="5"/>
    <n v="0"/>
    <n v="83.281000000000063"/>
  </r>
  <r>
    <n v="3282"/>
    <x v="1631"/>
    <x v="2"/>
    <x v="328"/>
    <d v="2011-09-24T00:00:00"/>
    <s v="Standard Class"/>
    <s v="KT-16465"/>
    <s v="Kean Takahito"/>
    <x v="0"/>
    <s v="United States"/>
    <s v="Raleigh"/>
    <x v="3"/>
    <n v="27604"/>
    <x v="0"/>
    <s v="TEC-AC-10001109"/>
    <x v="2"/>
    <x v="11"/>
    <s v="Logitech Trackman Marble Mouse"/>
    <n v="47.984000000000002"/>
    <n v="2"/>
    <n v="0.2"/>
    <n v="13.195600000000001"/>
  </r>
  <r>
    <n v="3283"/>
    <x v="1631"/>
    <x v="2"/>
    <x v="328"/>
    <d v="2011-09-24T00:00:00"/>
    <s v="Standard Class"/>
    <s v="KT-16465"/>
    <s v="Kean Takahito"/>
    <x v="0"/>
    <s v="United States"/>
    <s v="Raleigh"/>
    <x v="3"/>
    <n v="27604"/>
    <x v="0"/>
    <s v="OFF-PA-10000682"/>
    <x v="1"/>
    <x v="10"/>
    <s v="Xerox 1924"/>
    <n v="4.6240000000000006"/>
    <n v="1"/>
    <n v="0.2"/>
    <n v="1.6762000000000001"/>
  </r>
  <r>
    <n v="3284"/>
    <x v="1632"/>
    <x v="2"/>
    <x v="587"/>
    <d v="2011-10-06T00:00:00"/>
    <s v="Standard Class"/>
    <s v="MH-17785"/>
    <s v="Maya Herman"/>
    <x v="1"/>
    <s v="United States"/>
    <s v="New York City"/>
    <x v="15"/>
    <n v="10035"/>
    <x v="3"/>
    <s v="FUR-FU-10000221"/>
    <x v="0"/>
    <x v="5"/>
    <s v="Master Caster Door Stop, Brown"/>
    <n v="15.24"/>
    <n v="3"/>
    <n v="0"/>
    <n v="5.1815999999999995"/>
  </r>
  <r>
    <n v="3285"/>
    <x v="1633"/>
    <x v="2"/>
    <x v="171"/>
    <d v="2011-09-17T00:00:00"/>
    <s v="Standard Class"/>
    <s v="AF-10885"/>
    <s v="Art Foster"/>
    <x v="0"/>
    <s v="United States"/>
    <s v="Fairfield"/>
    <x v="24"/>
    <n v="45014"/>
    <x v="3"/>
    <s v="OFF-BI-10002429"/>
    <x v="1"/>
    <x v="8"/>
    <s v="Premier Elliptical Ring Binder, Black"/>
    <n v="63.924000000000007"/>
    <n v="7"/>
    <n v="0.7"/>
    <n v="-46.877600000000001"/>
  </r>
  <r>
    <n v="3286"/>
    <x v="1634"/>
    <x v="3"/>
    <x v="297"/>
    <d v="2014-02-26T00:00:00"/>
    <s v="Standard Class"/>
    <s v="JP-16135"/>
    <s v="Julie Prescott"/>
    <x v="2"/>
    <s v="United States"/>
    <s v="Muskogee"/>
    <x v="26"/>
    <n v="74403"/>
    <x v="2"/>
    <s v="OFF-AR-10002375"/>
    <x v="1"/>
    <x v="6"/>
    <s v="Newell 351"/>
    <n v="6.56"/>
    <n v="2"/>
    <n v="0"/>
    <n v="1.9023999999999992"/>
  </r>
  <r>
    <n v="3287"/>
    <x v="1634"/>
    <x v="3"/>
    <x v="297"/>
    <d v="2014-02-26T00:00:00"/>
    <s v="Standard Class"/>
    <s v="JP-16135"/>
    <s v="Julie Prescott"/>
    <x v="2"/>
    <s v="United States"/>
    <s v="Muskogee"/>
    <x v="26"/>
    <n v="74403"/>
    <x v="2"/>
    <s v="OFF-AP-10000595"/>
    <x v="1"/>
    <x v="9"/>
    <s v="Disposable Triple-Filter Dust Bags"/>
    <n v="13.11"/>
    <n v="3"/>
    <n v="0"/>
    <n v="3.4086000000000003"/>
  </r>
  <r>
    <n v="3288"/>
    <x v="1635"/>
    <x v="1"/>
    <x v="350"/>
    <d v="2012-12-15T00:00:00"/>
    <s v="First Class"/>
    <s v="RD-19585"/>
    <s v="Rob Dowd"/>
    <x v="0"/>
    <s v="United States"/>
    <s v="Temecula"/>
    <x v="1"/>
    <n v="92592"/>
    <x v="1"/>
    <s v="TEC-PH-10001530"/>
    <x v="2"/>
    <x v="7"/>
    <s v="Plantronics Voyager Pro Legend"/>
    <n v="494.37600000000009"/>
    <n v="3"/>
    <n v="0.2"/>
    <n v="49.437599999999975"/>
  </r>
  <r>
    <n v="3289"/>
    <x v="1635"/>
    <x v="1"/>
    <x v="350"/>
    <d v="2012-12-15T00:00:00"/>
    <s v="First Class"/>
    <s v="RD-19585"/>
    <s v="Rob Dowd"/>
    <x v="0"/>
    <s v="United States"/>
    <s v="Temecula"/>
    <x v="1"/>
    <n v="92592"/>
    <x v="1"/>
    <s v="OFF-BI-10000050"/>
    <x v="1"/>
    <x v="8"/>
    <s v="Angle-D Binders with Locking Rings, Label Holders"/>
    <n v="29.2"/>
    <n v="5"/>
    <n v="0.2"/>
    <n v="9.8549999999999969"/>
  </r>
  <r>
    <n v="3290"/>
    <x v="1635"/>
    <x v="1"/>
    <x v="350"/>
    <d v="2012-12-15T00:00:00"/>
    <s v="First Class"/>
    <s v="RD-19585"/>
    <s v="Rob Dowd"/>
    <x v="0"/>
    <s v="United States"/>
    <s v="Temecula"/>
    <x v="1"/>
    <n v="92592"/>
    <x v="1"/>
    <s v="TEC-AC-10001552"/>
    <x v="2"/>
    <x v="11"/>
    <s v="Logitech K350 2.4Ghz Wireless Keyboard"/>
    <n v="248.85000000000002"/>
    <n v="5"/>
    <n v="0"/>
    <n v="27.373499999999993"/>
  </r>
  <r>
    <n v="3291"/>
    <x v="1635"/>
    <x v="1"/>
    <x v="350"/>
    <d v="2012-12-15T00:00:00"/>
    <s v="First Class"/>
    <s v="RD-19585"/>
    <s v="Rob Dowd"/>
    <x v="0"/>
    <s v="United States"/>
    <s v="Temecula"/>
    <x v="1"/>
    <n v="92592"/>
    <x v="1"/>
    <s v="TEC-AC-10003399"/>
    <x v="2"/>
    <x v="11"/>
    <s v="Memorex Mini Travel Drive 64 GB USB 2.0 Flash Drive"/>
    <n v="36.24"/>
    <n v="1"/>
    <n v="0"/>
    <n v="15.220800000000001"/>
  </r>
  <r>
    <n v="3292"/>
    <x v="1636"/>
    <x v="0"/>
    <x v="859"/>
    <d v="2013-11-05T00:00:00"/>
    <s v="Standard Class"/>
    <s v="JF-15295"/>
    <s v="Jason Fortune-"/>
    <x v="0"/>
    <s v="United States"/>
    <s v="Sterling Heights"/>
    <x v="12"/>
    <n v="48310"/>
    <x v="2"/>
    <s v="OFF-AR-10004078"/>
    <x v="1"/>
    <x v="6"/>
    <s v="Newell 312"/>
    <n v="11.68"/>
    <n v="2"/>
    <n v="0"/>
    <n v="3.5039999999999996"/>
  </r>
  <r>
    <n v="3293"/>
    <x v="1637"/>
    <x v="2"/>
    <x v="58"/>
    <d v="2011-12-30T00:00:00"/>
    <s v="Standard Class"/>
    <s v="CK-12595"/>
    <s v="Clytie Kelty"/>
    <x v="0"/>
    <s v="United States"/>
    <s v="San Diego"/>
    <x v="1"/>
    <n v="92024"/>
    <x v="1"/>
    <s v="OFF-SU-10002189"/>
    <x v="1"/>
    <x v="14"/>
    <s v="Acme Rosewood Handle Letter Opener"/>
    <n v="11.91"/>
    <n v="3"/>
    <n v="0"/>
    <n v="0.11909999999999954"/>
  </r>
  <r>
    <n v="3294"/>
    <x v="1637"/>
    <x v="2"/>
    <x v="58"/>
    <d v="2011-12-30T00:00:00"/>
    <s v="Standard Class"/>
    <s v="CK-12595"/>
    <s v="Clytie Kelty"/>
    <x v="0"/>
    <s v="United States"/>
    <s v="San Diego"/>
    <x v="1"/>
    <n v="92024"/>
    <x v="1"/>
    <s v="FUR-FU-10001852"/>
    <x v="0"/>
    <x v="5"/>
    <s v="Eldon Regeneration Recycled Desk Accessories, Smoke"/>
    <n v="3.48"/>
    <n v="2"/>
    <n v="0"/>
    <n v="1.1135999999999999"/>
  </r>
  <r>
    <n v="3295"/>
    <x v="1638"/>
    <x v="2"/>
    <x v="860"/>
    <d v="2011-08-18T00:00:00"/>
    <s v="First Class"/>
    <s v="KH-16510"/>
    <s v="Keith Herrera"/>
    <x v="0"/>
    <s v="United States"/>
    <s v="Dallas"/>
    <x v="5"/>
    <n v="75081"/>
    <x v="2"/>
    <s v="OFF-BI-10003638"/>
    <x v="1"/>
    <x v="8"/>
    <s v="GBC Durable Plastic Covers"/>
    <n v="30.959999999999994"/>
    <n v="8"/>
    <n v="0.8"/>
    <n v="-52.632000000000019"/>
  </r>
  <r>
    <n v="3296"/>
    <x v="1639"/>
    <x v="3"/>
    <x v="172"/>
    <d v="2014-10-04T00:00:00"/>
    <s v="First Class"/>
    <s v="CM-12655"/>
    <s v="Corinna Mitchell"/>
    <x v="2"/>
    <s v="United States"/>
    <s v="New York City"/>
    <x v="15"/>
    <n v="10035"/>
    <x v="3"/>
    <s v="TEC-MA-10002428"/>
    <x v="2"/>
    <x v="15"/>
    <s v="Fellowes Powershred HS-440 4-Sheet High Security Shredder"/>
    <n v="1704.89"/>
    <n v="11"/>
    <n v="0"/>
    <n v="767.20049999999992"/>
  </r>
  <r>
    <n v="3297"/>
    <x v="1640"/>
    <x v="1"/>
    <x v="293"/>
    <d v="2012-05-30T00:00:00"/>
    <s v="Standard Class"/>
    <s v="EB-13870"/>
    <s v="Emily Burns"/>
    <x v="0"/>
    <s v="United States"/>
    <s v="Phoenix"/>
    <x v="16"/>
    <n v="85023"/>
    <x v="1"/>
    <s v="OFF-BI-10001036"/>
    <x v="1"/>
    <x v="8"/>
    <s v="Cardinal EasyOpen D-Ring Binders"/>
    <n v="19.194000000000003"/>
    <n v="7"/>
    <n v="0.7"/>
    <n v="-12.795999999999999"/>
  </r>
  <r>
    <n v="3298"/>
    <x v="1640"/>
    <x v="1"/>
    <x v="293"/>
    <d v="2012-05-30T00:00:00"/>
    <s v="Standard Class"/>
    <s v="EB-13870"/>
    <s v="Emily Burns"/>
    <x v="0"/>
    <s v="United States"/>
    <s v="Phoenix"/>
    <x v="16"/>
    <n v="85023"/>
    <x v="1"/>
    <s v="OFF-AP-10004708"/>
    <x v="1"/>
    <x v="9"/>
    <s v="Fellowes Superior 10 Outlet Split Surge Protector"/>
    <n v="121.79200000000002"/>
    <n v="4"/>
    <n v="0.2"/>
    <n v="13.701599999999988"/>
  </r>
  <r>
    <n v="3299"/>
    <x v="1641"/>
    <x v="3"/>
    <x v="673"/>
    <d v="2014-11-17T00:00:00"/>
    <s v="Same Day"/>
    <s v="MW-18235"/>
    <s v="Mitch Willingham"/>
    <x v="1"/>
    <s v="United States"/>
    <s v="San Francisco"/>
    <x v="1"/>
    <n v="94122"/>
    <x v="1"/>
    <s v="TEC-MA-10000488"/>
    <x v="2"/>
    <x v="15"/>
    <s v="Bady BDG101FRU Card Printer"/>
    <n v="1919.9760000000001"/>
    <n v="3"/>
    <n v="0.2"/>
    <n v="215.99729999999977"/>
  </r>
  <r>
    <n v="3300"/>
    <x v="1642"/>
    <x v="2"/>
    <x v="728"/>
    <d v="2011-11-22T00:00:00"/>
    <s v="Standard Class"/>
    <s v="CS-11950"/>
    <s v="Carlos Soltero"/>
    <x v="0"/>
    <s v="United States"/>
    <s v="Philadelphia"/>
    <x v="9"/>
    <n v="19140"/>
    <x v="3"/>
    <s v="OFF-BI-10003656"/>
    <x v="1"/>
    <x v="8"/>
    <s v="Fellowes PB200 Plastic Comb Binding Machine"/>
    <n v="50.997000000000007"/>
    <n v="1"/>
    <n v="0.7"/>
    <n v="-40.797600000000003"/>
  </r>
  <r>
    <n v="3301"/>
    <x v="1642"/>
    <x v="2"/>
    <x v="728"/>
    <d v="2011-11-22T00:00:00"/>
    <s v="Standard Class"/>
    <s v="CS-11950"/>
    <s v="Carlos Soltero"/>
    <x v="0"/>
    <s v="United States"/>
    <s v="Philadelphia"/>
    <x v="9"/>
    <n v="19140"/>
    <x v="3"/>
    <s v="OFF-ST-10003656"/>
    <x v="1"/>
    <x v="4"/>
    <s v="Safco Industrial Wire Shelving"/>
    <n v="76.792000000000002"/>
    <n v="1"/>
    <n v="0.2"/>
    <n v="-16.318300000000001"/>
  </r>
  <r>
    <n v="3302"/>
    <x v="1642"/>
    <x v="2"/>
    <x v="728"/>
    <d v="2011-11-22T00:00:00"/>
    <s v="Standard Class"/>
    <s v="CS-11950"/>
    <s v="Carlos Soltero"/>
    <x v="0"/>
    <s v="United States"/>
    <s v="Philadelphia"/>
    <x v="9"/>
    <n v="19140"/>
    <x v="3"/>
    <s v="TEC-PH-10001128"/>
    <x v="2"/>
    <x v="7"/>
    <s v="Motorola Droid Maxx"/>
    <n v="539.96399999999994"/>
    <n v="6"/>
    <n v="0.4"/>
    <n v="-107.99280000000002"/>
  </r>
  <r>
    <n v="3303"/>
    <x v="1642"/>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x v="1642"/>
    <x v="2"/>
    <x v="728"/>
    <d v="2011-11-22T00:00:00"/>
    <s v="Standard Class"/>
    <s v="CS-11950"/>
    <s v="Carlos Soltero"/>
    <x v="0"/>
    <s v="United States"/>
    <s v="Philadelphia"/>
    <x v="9"/>
    <n v="19140"/>
    <x v="3"/>
    <s v="OFF-BI-10004656"/>
    <x v="1"/>
    <x v="8"/>
    <s v="Peel &amp; Stick Add-On Corner Pockets"/>
    <n v="1.9440000000000004"/>
    <n v="3"/>
    <n v="0.7"/>
    <n v="-1.4255999999999998"/>
  </r>
  <r>
    <n v="3305"/>
    <x v="1643"/>
    <x v="2"/>
    <x v="125"/>
    <d v="2012-01-01T00:00:00"/>
    <s v="Second Class"/>
    <s v="SP-20620"/>
    <s v="Stefania Perrino"/>
    <x v="1"/>
    <s v="United States"/>
    <s v="Laredo"/>
    <x v="5"/>
    <n v="78041"/>
    <x v="2"/>
    <s v="OFF-EN-10004955"/>
    <x v="1"/>
    <x v="12"/>
    <s v="Fashion Color Clasp Envelopes"/>
    <n v="12.984000000000002"/>
    <n v="3"/>
    <n v="0.2"/>
    <n v="4.7066999999999997"/>
  </r>
  <r>
    <n v="3306"/>
    <x v="1643"/>
    <x v="2"/>
    <x v="125"/>
    <d v="2012-01-01T00:00:00"/>
    <s v="Second Class"/>
    <s v="SP-20620"/>
    <s v="Stefania Perrino"/>
    <x v="1"/>
    <s v="United States"/>
    <s v="Laredo"/>
    <x v="5"/>
    <n v="78041"/>
    <x v="2"/>
    <s v="TEC-PH-10002468"/>
    <x v="2"/>
    <x v="7"/>
    <s v="Plantronics CS 50-USB - headset - Convertible, Monaural"/>
    <n v="217.58400000000003"/>
    <n v="2"/>
    <n v="0.2"/>
    <n v="19.03860000000001"/>
  </r>
  <r>
    <n v="3307"/>
    <x v="1643"/>
    <x v="2"/>
    <x v="125"/>
    <d v="2012-01-01T00:00:00"/>
    <s v="Second Class"/>
    <s v="SP-20620"/>
    <s v="Stefania Perrino"/>
    <x v="1"/>
    <s v="United States"/>
    <s v="Laredo"/>
    <x v="5"/>
    <n v="78041"/>
    <x v="2"/>
    <s v="TEC-PH-10000576"/>
    <x v="2"/>
    <x v="7"/>
    <s v="AT&amp;T 1080 Corded phone"/>
    <n v="328.77600000000007"/>
    <n v="3"/>
    <n v="0.2"/>
    <n v="28.767899999999997"/>
  </r>
  <r>
    <n v="3308"/>
    <x v="1643"/>
    <x v="2"/>
    <x v="125"/>
    <d v="2012-01-01T00:00:00"/>
    <s v="Second Class"/>
    <s v="SP-20620"/>
    <s v="Stefania Perrino"/>
    <x v="1"/>
    <s v="United States"/>
    <s v="Laredo"/>
    <x v="5"/>
    <n v="78041"/>
    <x v="2"/>
    <s v="OFF-BI-10002160"/>
    <x v="1"/>
    <x v="8"/>
    <s v="Acco Hanging Data Binders"/>
    <n v="2.2859999999999996"/>
    <n v="3"/>
    <n v="0.8"/>
    <n v="-3.6576000000000004"/>
  </r>
  <r>
    <n v="3309"/>
    <x v="1643"/>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x v="1644"/>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x v="1645"/>
    <x v="0"/>
    <x v="42"/>
    <d v="2013-09-23T00:00:00"/>
    <s v="Standard Class"/>
    <s v="LW-17215"/>
    <s v="Luke Weiss"/>
    <x v="0"/>
    <s v="United States"/>
    <s v="New York City"/>
    <x v="15"/>
    <n v="10035"/>
    <x v="3"/>
    <s v="OFF-BI-10002026"/>
    <x v="1"/>
    <x v="8"/>
    <s v="Avery Arch Ring Binders"/>
    <n v="232.40000000000003"/>
    <n v="5"/>
    <n v="0.2"/>
    <n v="78.434999999999988"/>
  </r>
  <r>
    <n v="3312"/>
    <x v="1646"/>
    <x v="0"/>
    <x v="231"/>
    <d v="2013-03-26T00:00:00"/>
    <s v="Second Class"/>
    <s v="AH-10030"/>
    <s v="Aaron Hawkins"/>
    <x v="1"/>
    <s v="United States"/>
    <s v="Gulfport"/>
    <x v="35"/>
    <n v="39503"/>
    <x v="0"/>
    <s v="FUR-FU-10003691"/>
    <x v="0"/>
    <x v="5"/>
    <s v="Eldon Image Series Desk Accessories, Ebony"/>
    <n v="86.45"/>
    <n v="7"/>
    <n v="0"/>
    <n v="38.038000000000004"/>
  </r>
  <r>
    <n v="3313"/>
    <x v="1647"/>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x v="1647"/>
    <x v="2"/>
    <x v="127"/>
    <d v="2011-10-01T00:00:00"/>
    <s v="Standard Class"/>
    <s v="TH-21100"/>
    <s v="Thea Hendricks"/>
    <x v="0"/>
    <s v="United States"/>
    <s v="San Diego"/>
    <x v="1"/>
    <n v="92037"/>
    <x v="1"/>
    <s v="OFF-PA-10000675"/>
    <x v="1"/>
    <x v="10"/>
    <s v="Xerox 1919"/>
    <n v="81.98"/>
    <n v="2"/>
    <n v="0"/>
    <n v="40.170200000000001"/>
  </r>
  <r>
    <n v="3315"/>
    <x v="164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x v="1648"/>
    <x v="3"/>
    <x v="165"/>
    <d v="2014-12-29T00:00:00"/>
    <s v="Standard Class"/>
    <s v="HG-15025"/>
    <s v="Hunter Glantz"/>
    <x v="0"/>
    <s v="United States"/>
    <s v="Oceanside"/>
    <x v="15"/>
    <n v="11572"/>
    <x v="3"/>
    <s v="OFF-BI-10001900"/>
    <x v="1"/>
    <x v="8"/>
    <s v="DXL Angle-View Binders with Locking Rings, Black"/>
    <n v="14.376000000000001"/>
    <n v="3"/>
    <n v="0.2"/>
    <n v="4.8518999999999997"/>
  </r>
  <r>
    <n v="3317"/>
    <x v="1649"/>
    <x v="3"/>
    <x v="468"/>
    <d v="2014-11-16T00:00:00"/>
    <s v="Second Class"/>
    <s v="EB-13750"/>
    <s v="Edward Becker"/>
    <x v="1"/>
    <s v="United States"/>
    <s v="Round Rock"/>
    <x v="5"/>
    <n v="78664"/>
    <x v="2"/>
    <s v="FUR-FU-10001468"/>
    <x v="0"/>
    <x v="5"/>
    <s v="Tenex Antistatic Computer Chair Mats"/>
    <n v="341.96"/>
    <n v="5"/>
    <n v="0.6"/>
    <n v="-427.45000000000005"/>
  </r>
  <r>
    <n v="3318"/>
    <x v="1650"/>
    <x v="1"/>
    <x v="861"/>
    <d v="2012-09-15T00:00:00"/>
    <s v="Standard Class"/>
    <s v="SC-20725"/>
    <s v="Steven Cartwright"/>
    <x v="0"/>
    <s v="United States"/>
    <s v="Redlands"/>
    <x v="1"/>
    <n v="92374"/>
    <x v="1"/>
    <s v="OFF-AR-10004648"/>
    <x v="1"/>
    <x v="6"/>
    <s v="Boston 19500 Mighty Mite Electric Pencil Sharpener"/>
    <n v="181.35"/>
    <n v="9"/>
    <n v="0"/>
    <n v="48.964500000000001"/>
  </r>
  <r>
    <n v="3319"/>
    <x v="1650"/>
    <x v="1"/>
    <x v="861"/>
    <d v="2012-09-15T00:00:00"/>
    <s v="Standard Class"/>
    <s v="SC-20725"/>
    <s v="Steven Cartwright"/>
    <x v="0"/>
    <s v="United States"/>
    <s v="Redlands"/>
    <x v="1"/>
    <n v="92374"/>
    <x v="1"/>
    <s v="OFF-LA-10003190"/>
    <x v="1"/>
    <x v="2"/>
    <s v="Avery 474"/>
    <n v="8.64"/>
    <n v="3"/>
    <n v="0"/>
    <n v="4.2336"/>
  </r>
  <r>
    <n v="3320"/>
    <x v="16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x v="1651"/>
    <x v="2"/>
    <x v="414"/>
    <d v="2011-12-25T00:00:00"/>
    <s v="Standard Class"/>
    <s v="TS-21505"/>
    <s v="Tony Sayre"/>
    <x v="0"/>
    <s v="United States"/>
    <s v="Columbia"/>
    <x v="18"/>
    <n v="38401"/>
    <x v="0"/>
    <s v="FUR-CH-10004287"/>
    <x v="0"/>
    <x v="1"/>
    <s v="SAFCO Arco Folding Chair"/>
    <n v="662.88"/>
    <n v="3"/>
    <n v="0.2"/>
    <n v="74.573999999999955"/>
  </r>
  <r>
    <n v="3322"/>
    <x v="16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x v="1652"/>
    <x v="1"/>
    <x v="862"/>
    <d v="2012-07-27T00:00:00"/>
    <s v="Standard Class"/>
    <s v="TH-21550"/>
    <s v="Tracy Hopkins"/>
    <x v="2"/>
    <s v="United States"/>
    <s v="New York City"/>
    <x v="15"/>
    <n v="10009"/>
    <x v="3"/>
    <s v="OFF-AP-10002892"/>
    <x v="1"/>
    <x v="9"/>
    <s v="Belkin F5C206VTEL 6 Outlet Surge"/>
    <n v="68.94"/>
    <n v="3"/>
    <n v="0"/>
    <n v="20.681999999999995"/>
  </r>
  <r>
    <n v="3324"/>
    <x v="1652"/>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x v="1653"/>
    <x v="2"/>
    <x v="7"/>
    <d v="2011-11-15T00:00:00"/>
    <s v="Standard Class"/>
    <s v="KD-16270"/>
    <s v="Karen Daniels"/>
    <x v="0"/>
    <s v="United States"/>
    <s v="Houston"/>
    <x v="5"/>
    <n v="77095"/>
    <x v="2"/>
    <s v="OFF-BI-10001359"/>
    <x v="1"/>
    <x v="8"/>
    <s v="GBC DocuBind TL300 Electric Binding System"/>
    <n v="896.98999999999978"/>
    <n v="5"/>
    <n v="0.8"/>
    <n v="-1480.0335000000009"/>
  </r>
  <r>
    <n v="3326"/>
    <x v="1653"/>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x v="1653"/>
    <x v="2"/>
    <x v="7"/>
    <d v="2011-11-15T00:00:00"/>
    <s v="Standard Class"/>
    <s v="KD-16270"/>
    <s v="Karen Daniels"/>
    <x v="0"/>
    <s v="United States"/>
    <s v="Houston"/>
    <x v="5"/>
    <n v="77095"/>
    <x v="2"/>
    <s v="OFF-AR-10003582"/>
    <x v="1"/>
    <x v="6"/>
    <s v="Boston Electric Pencil Sharpener, Model 1818, Charcoal Black"/>
    <n v="67.56"/>
    <n v="3"/>
    <n v="0.2"/>
    <n v="6.7560000000000038"/>
  </r>
  <r>
    <n v="3328"/>
    <x v="1653"/>
    <x v="2"/>
    <x v="7"/>
    <d v="2011-11-15T00:00:00"/>
    <s v="Standard Class"/>
    <s v="KD-16270"/>
    <s v="Karen Daniels"/>
    <x v="0"/>
    <s v="United States"/>
    <s v="Houston"/>
    <x v="5"/>
    <n v="77095"/>
    <x v="2"/>
    <s v="OFF-PA-10003724"/>
    <x v="1"/>
    <x v="10"/>
    <s v="Wirebound Message Book, 4 per Page"/>
    <n v="21.720000000000002"/>
    <n v="5"/>
    <n v="0.2"/>
    <n v="7.8734999999999991"/>
  </r>
  <r>
    <n v="3329"/>
    <x v="1653"/>
    <x v="2"/>
    <x v="7"/>
    <d v="2011-11-15T00:00:00"/>
    <s v="Standard Class"/>
    <s v="KD-16270"/>
    <s v="Karen Daniels"/>
    <x v="0"/>
    <s v="United States"/>
    <s v="Houston"/>
    <x v="5"/>
    <n v="77095"/>
    <x v="2"/>
    <s v="OFF-PA-10001033"/>
    <x v="1"/>
    <x v="10"/>
    <s v="Xerox 1893"/>
    <n v="262.33600000000001"/>
    <n v="8"/>
    <n v="0.2"/>
    <n v="95.096800000000002"/>
  </r>
  <r>
    <n v="3330"/>
    <x v="1653"/>
    <x v="2"/>
    <x v="7"/>
    <d v="2011-11-15T00:00:00"/>
    <s v="Standard Class"/>
    <s v="KD-16270"/>
    <s v="Karen Daniels"/>
    <x v="0"/>
    <s v="United States"/>
    <s v="Houston"/>
    <x v="5"/>
    <n v="77095"/>
    <x v="2"/>
    <s v="TEC-PH-10003505"/>
    <x v="2"/>
    <x v="7"/>
    <s v="Geemarc AmpliPOWER60"/>
    <n v="148.47999999999999"/>
    <n v="2"/>
    <n v="0.2"/>
    <n v="16.703999999999986"/>
  </r>
  <r>
    <n v="3331"/>
    <x v="1653"/>
    <x v="2"/>
    <x v="7"/>
    <d v="2011-11-15T00:00:00"/>
    <s v="Standard Class"/>
    <s v="KD-16270"/>
    <s v="Karen Daniels"/>
    <x v="0"/>
    <s v="United States"/>
    <s v="Houston"/>
    <x v="5"/>
    <n v="77095"/>
    <x v="2"/>
    <s v="TEC-PH-10004959"/>
    <x v="2"/>
    <x v="7"/>
    <s v="Classic Ivory Antique Telephone ZL1810"/>
    <n v="241.17599999999999"/>
    <n v="3"/>
    <n v="0.2"/>
    <n v="15.07350000000001"/>
  </r>
  <r>
    <n v="3332"/>
    <x v="1654"/>
    <x v="3"/>
    <x v="817"/>
    <d v="2014-12-21T00:00:00"/>
    <s v="Standard Class"/>
    <s v="GM-14455"/>
    <s v="Gary Mitchum"/>
    <x v="2"/>
    <s v="United States"/>
    <s v="Chicago"/>
    <x v="10"/>
    <n v="60653"/>
    <x v="2"/>
    <s v="TEC-AC-10000474"/>
    <x v="2"/>
    <x v="11"/>
    <s v="Kensington Expert Mouse Optical USB Trackball for PC or Mac"/>
    <n v="227.976"/>
    <n v="3"/>
    <n v="0.2"/>
    <n v="28.496999999999957"/>
  </r>
  <r>
    <n v="3333"/>
    <x v="1654"/>
    <x v="3"/>
    <x v="817"/>
    <d v="2014-12-21T00:00:00"/>
    <s v="Standard Class"/>
    <s v="GM-14455"/>
    <s v="Gary Mitchum"/>
    <x v="2"/>
    <s v="United States"/>
    <s v="Chicago"/>
    <x v="10"/>
    <n v="60653"/>
    <x v="2"/>
    <s v="TEC-PH-10003095"/>
    <x v="2"/>
    <x v="7"/>
    <s v="Samsung HM1900 Bluetooth Headset"/>
    <n v="52.679999999999993"/>
    <n v="3"/>
    <n v="0.2"/>
    <n v="19.754999999999999"/>
  </r>
  <r>
    <n v="3334"/>
    <x v="1654"/>
    <x v="3"/>
    <x v="817"/>
    <d v="2014-12-21T00:00:00"/>
    <s v="Standard Class"/>
    <s v="GM-14455"/>
    <s v="Gary Mitchum"/>
    <x v="2"/>
    <s v="United States"/>
    <s v="Chicago"/>
    <x v="10"/>
    <n v="60653"/>
    <x v="2"/>
    <s v="FUR-FU-10002963"/>
    <x v="0"/>
    <x v="5"/>
    <s v="Master Caster Door Stop, Gray"/>
    <n v="2.032"/>
    <n v="1"/>
    <n v="0.6"/>
    <n v="-1.3208000000000002"/>
  </r>
  <r>
    <n v="3335"/>
    <x v="1655"/>
    <x v="3"/>
    <x v="170"/>
    <d v="2014-08-23T00:00:00"/>
    <s v="First Class"/>
    <s v="PR-18880"/>
    <s v="Patrick Ryan"/>
    <x v="0"/>
    <s v="United States"/>
    <s v="Oakland"/>
    <x v="1"/>
    <n v="94601"/>
    <x v="1"/>
    <s v="OFF-AR-10000203"/>
    <x v="1"/>
    <x v="6"/>
    <s v="Newell 336"/>
    <n v="17.12"/>
    <n v="4"/>
    <n v="0"/>
    <n v="4.9647999999999985"/>
  </r>
  <r>
    <n v="3336"/>
    <x v="1655"/>
    <x v="3"/>
    <x v="170"/>
    <d v="2014-08-23T00:00:00"/>
    <s v="First Class"/>
    <s v="PR-18880"/>
    <s v="Patrick Ryan"/>
    <x v="0"/>
    <s v="United States"/>
    <s v="Oakland"/>
    <x v="1"/>
    <n v="94601"/>
    <x v="1"/>
    <s v="TEC-PH-10004667"/>
    <x v="2"/>
    <x v="7"/>
    <s v="Cisco 8x8 Inc. 6753i IP Business Phone System"/>
    <n v="431.96800000000007"/>
    <n v="4"/>
    <n v="0.2"/>
    <n v="37.797199999999975"/>
  </r>
  <r>
    <n v="3337"/>
    <x v="1655"/>
    <x v="3"/>
    <x v="170"/>
    <d v="2014-08-23T00:00:00"/>
    <s v="First Class"/>
    <s v="PR-18880"/>
    <s v="Patrick Ryan"/>
    <x v="0"/>
    <s v="United States"/>
    <s v="Oakland"/>
    <x v="1"/>
    <n v="94601"/>
    <x v="1"/>
    <s v="FUR-FU-10000193"/>
    <x v="0"/>
    <x v="5"/>
    <s v="Tenex Chairmats For Use with Hard Floors"/>
    <n v="129.91999999999999"/>
    <n v="4"/>
    <n v="0"/>
    <n v="10.393599999999992"/>
  </r>
  <r>
    <n v="3338"/>
    <x v="1655"/>
    <x v="3"/>
    <x v="170"/>
    <d v="2014-08-23T00:00:00"/>
    <s v="First Class"/>
    <s v="PR-18880"/>
    <s v="Patrick Ryan"/>
    <x v="0"/>
    <s v="United States"/>
    <s v="Oakland"/>
    <x v="1"/>
    <n v="94601"/>
    <x v="1"/>
    <s v="FUR-TA-10001539"/>
    <x v="0"/>
    <x v="3"/>
    <s v="Chromcraft Rectangular Conference Tables"/>
    <n v="568.72800000000007"/>
    <n v="3"/>
    <n v="0.2"/>
    <n v="28.436399999999935"/>
  </r>
  <r>
    <n v="3339"/>
    <x v="1655"/>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x v="1655"/>
    <x v="3"/>
    <x v="170"/>
    <d v="2014-08-23T00:00:00"/>
    <s v="First Class"/>
    <s v="PR-18880"/>
    <s v="Patrick Ryan"/>
    <x v="0"/>
    <s v="United States"/>
    <s v="Oakland"/>
    <x v="1"/>
    <n v="94601"/>
    <x v="1"/>
    <s v="OFF-AP-10002867"/>
    <x v="1"/>
    <x v="9"/>
    <s v="Fellowes Command Center 5-outlet power strip"/>
    <n v="203.52"/>
    <n v="3"/>
    <n v="0"/>
    <n v="54.950400000000002"/>
  </r>
  <r>
    <n v="3341"/>
    <x v="1655"/>
    <x v="3"/>
    <x v="170"/>
    <d v="2014-08-23T00:00:00"/>
    <s v="First Class"/>
    <s v="PR-18880"/>
    <s v="Patrick Ryan"/>
    <x v="0"/>
    <s v="United States"/>
    <s v="Oakland"/>
    <x v="1"/>
    <n v="94601"/>
    <x v="1"/>
    <s v="OFF-LA-10001158"/>
    <x v="1"/>
    <x v="2"/>
    <s v="Avery Address/Shipping Labels for Typewriters, 4&quot; x 2&quot;"/>
    <n v="51.75"/>
    <n v="5"/>
    <n v="0"/>
    <n v="24.84"/>
  </r>
  <r>
    <n v="3342"/>
    <x v="1656"/>
    <x v="0"/>
    <x v="278"/>
    <d v="2013-09-02T00:00:00"/>
    <s v="Second Class"/>
    <s v="TB-21055"/>
    <s v="Ted Butterfield"/>
    <x v="0"/>
    <s v="United States"/>
    <s v="Quincy"/>
    <x v="31"/>
    <n v="2169"/>
    <x v="3"/>
    <s v="OFF-PA-10000675"/>
    <x v="1"/>
    <x v="10"/>
    <s v="Xerox 1919"/>
    <n v="122.97"/>
    <n v="3"/>
    <n v="0"/>
    <n v="60.255300000000005"/>
  </r>
  <r>
    <n v="3343"/>
    <x v="1656"/>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x v="1656"/>
    <x v="0"/>
    <x v="278"/>
    <d v="2013-09-02T00:00:00"/>
    <s v="Second Class"/>
    <s v="TB-21055"/>
    <s v="Ted Butterfield"/>
    <x v="0"/>
    <s v="United States"/>
    <s v="Quincy"/>
    <x v="31"/>
    <n v="2169"/>
    <x v="3"/>
    <s v="TEC-PH-10000011"/>
    <x v="2"/>
    <x v="7"/>
    <s v="PureGear Roll-On Screen Protector"/>
    <n v="59.97"/>
    <n v="3"/>
    <n v="0"/>
    <n v="28.785599999999995"/>
  </r>
  <r>
    <n v="3345"/>
    <x v="1656"/>
    <x v="0"/>
    <x v="278"/>
    <d v="2013-09-02T00:00:00"/>
    <s v="Second Class"/>
    <s v="TB-21055"/>
    <s v="Ted Butterfield"/>
    <x v="0"/>
    <s v="United States"/>
    <s v="Quincy"/>
    <x v="31"/>
    <n v="2169"/>
    <x v="3"/>
    <s v="OFF-PA-10002666"/>
    <x v="1"/>
    <x v="10"/>
    <s v="Southworth 25% Cotton Linen-Finish Paper &amp; Envelopes"/>
    <n v="81.540000000000006"/>
    <n v="9"/>
    <n v="0"/>
    <n v="36.692999999999998"/>
  </r>
  <r>
    <n v="3346"/>
    <x v="1656"/>
    <x v="0"/>
    <x v="278"/>
    <d v="2013-09-02T00:00:00"/>
    <s v="Second Class"/>
    <s v="TB-21055"/>
    <s v="Ted Butterfield"/>
    <x v="0"/>
    <s v="United States"/>
    <s v="Quincy"/>
    <x v="31"/>
    <n v="2169"/>
    <x v="3"/>
    <s v="OFF-FA-10000735"/>
    <x v="1"/>
    <x v="13"/>
    <s v="Staples"/>
    <n v="11.68"/>
    <n v="4"/>
    <n v="0"/>
    <n v="5.2559999999999993"/>
  </r>
  <r>
    <n v="3347"/>
    <x v="1656"/>
    <x v="0"/>
    <x v="278"/>
    <d v="2013-09-02T00:00:00"/>
    <s v="Second Class"/>
    <s v="TB-21055"/>
    <s v="Ted Butterfield"/>
    <x v="0"/>
    <s v="United States"/>
    <s v="Quincy"/>
    <x v="31"/>
    <n v="2169"/>
    <x v="3"/>
    <s v="OFF-BI-10000174"/>
    <x v="1"/>
    <x v="8"/>
    <s v="Wilson Jones Clip &amp; Carry Folder Binder Tool for Ring Binders, Clear"/>
    <n v="29"/>
    <n v="5"/>
    <n v="0"/>
    <n v="13.919999999999998"/>
  </r>
  <r>
    <n v="3348"/>
    <x v="1657"/>
    <x v="1"/>
    <x v="863"/>
    <d v="2012-08-20T00:00:00"/>
    <s v="Standard Class"/>
    <s v="ON-18715"/>
    <s v="Odella Nelson"/>
    <x v="1"/>
    <s v="United States"/>
    <s v="Yucaipa"/>
    <x v="1"/>
    <n v="92399"/>
    <x v="1"/>
    <s v="OFF-AR-10003156"/>
    <x v="1"/>
    <x v="6"/>
    <s v="50 Colored Long Pencils"/>
    <n v="50.8"/>
    <n v="5"/>
    <n v="0"/>
    <n v="13.208000000000002"/>
  </r>
  <r>
    <n v="3349"/>
    <x v="1658"/>
    <x v="3"/>
    <x v="60"/>
    <d v="2014-11-08T00:00:00"/>
    <s v="First Class"/>
    <s v="AH-10195"/>
    <s v="Alan Haines"/>
    <x v="1"/>
    <s v="United States"/>
    <s v="Chicago"/>
    <x v="10"/>
    <n v="60623"/>
    <x v="2"/>
    <s v="OFF-BI-10000474"/>
    <x v="1"/>
    <x v="8"/>
    <s v="Avery Recycled Flexi-View Covers for Binding Systems"/>
    <n v="16.029999999999998"/>
    <n v="5"/>
    <n v="0.8"/>
    <n v="-25.648000000000003"/>
  </r>
  <r>
    <n v="3350"/>
    <x v="1659"/>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x v="1660"/>
    <x v="0"/>
    <x v="482"/>
    <d v="2014-01-01T00:00:00"/>
    <s v="Standard Class"/>
    <s v="AR-10510"/>
    <s v="Andrew Roberts"/>
    <x v="0"/>
    <s v="United States"/>
    <s v="New York City"/>
    <x v="15"/>
    <n v="10024"/>
    <x v="3"/>
    <s v="TEC-AC-10003280"/>
    <x v="2"/>
    <x v="11"/>
    <s v="Belkin F8E887 USB Wired Ergonomic Keyboard"/>
    <n v="89.97"/>
    <n v="3"/>
    <n v="0"/>
    <n v="18.893699999999995"/>
  </r>
  <r>
    <n v="3352"/>
    <x v="1661"/>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x v="1661"/>
    <x v="2"/>
    <x v="865"/>
    <d v="2011-09-28T00:00:00"/>
    <s v="Standard Class"/>
    <s v="BM-11650"/>
    <s v="Brian Moss"/>
    <x v="1"/>
    <s v="United States"/>
    <s v="San Diego"/>
    <x v="1"/>
    <n v="92037"/>
    <x v="1"/>
    <s v="TEC-PH-10002726"/>
    <x v="2"/>
    <x v="7"/>
    <s v="netTALK DUO VoIP Telephone Service"/>
    <n v="83.984000000000009"/>
    <n v="2"/>
    <n v="0.2"/>
    <n v="31.494"/>
  </r>
  <r>
    <n v="3354"/>
    <x v="1662"/>
    <x v="2"/>
    <x v="866"/>
    <d v="2011-07-24T00:00:00"/>
    <s v="Standard Class"/>
    <s v="CA-12310"/>
    <s v="Christine Abelman"/>
    <x v="1"/>
    <s v="United States"/>
    <s v="Bristol"/>
    <x v="29"/>
    <n v="6010"/>
    <x v="3"/>
    <s v="TEC-PH-10000895"/>
    <x v="2"/>
    <x v="7"/>
    <s v="Polycom VVX 310 VoIP phone"/>
    <n v="359.98"/>
    <n v="2"/>
    <n v="0"/>
    <n v="93.594800000000021"/>
  </r>
  <r>
    <n v="3355"/>
    <x v="1662"/>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x v="1662"/>
    <x v="2"/>
    <x v="866"/>
    <d v="2011-07-24T00:00:00"/>
    <s v="Standard Class"/>
    <s v="CA-12310"/>
    <s v="Christine Abelman"/>
    <x v="1"/>
    <s v="United States"/>
    <s v="Bristol"/>
    <x v="29"/>
    <n v="6010"/>
    <x v="3"/>
    <s v="OFF-BI-10003694"/>
    <x v="1"/>
    <x v="8"/>
    <s v="Avery 3 1/2&quot; Diskette Storage Pages, 10/Pack"/>
    <n v="20.88"/>
    <n v="2"/>
    <n v="0"/>
    <n v="9.6047999999999991"/>
  </r>
  <r>
    <n v="3357"/>
    <x v="1662"/>
    <x v="2"/>
    <x v="866"/>
    <d v="2011-07-24T00:00:00"/>
    <s v="Standard Class"/>
    <s v="CA-12310"/>
    <s v="Christine Abelman"/>
    <x v="1"/>
    <s v="United States"/>
    <s v="Bristol"/>
    <x v="29"/>
    <n v="6010"/>
    <x v="3"/>
    <s v="OFF-BI-10002160"/>
    <x v="1"/>
    <x v="8"/>
    <s v="Acco Hanging Data Binders"/>
    <n v="3.81"/>
    <n v="1"/>
    <n v="0"/>
    <n v="1.8288"/>
  </r>
  <r>
    <n v="3358"/>
    <x v="1663"/>
    <x v="3"/>
    <x v="210"/>
    <d v="2014-09-14T00:00:00"/>
    <s v="Standard Class"/>
    <s v="NF-18595"/>
    <s v="Nicole Fjeld"/>
    <x v="2"/>
    <s v="United States"/>
    <s v="Chicago"/>
    <x v="10"/>
    <n v="60610"/>
    <x v="2"/>
    <s v="OFF-PA-10001685"/>
    <x v="1"/>
    <x v="10"/>
    <s v="Staples"/>
    <n v="73.007999999999996"/>
    <n v="9"/>
    <n v="0.2"/>
    <n v="26.465400000000006"/>
  </r>
  <r>
    <n v="3359"/>
    <x v="1664"/>
    <x v="0"/>
    <x v="715"/>
    <d v="2013-05-11T00:00:00"/>
    <s v="Standard Class"/>
    <s v="AF-10870"/>
    <s v="Art Ferguson"/>
    <x v="0"/>
    <s v="United States"/>
    <s v="Chicago"/>
    <x v="10"/>
    <n v="60610"/>
    <x v="2"/>
    <s v="OFF-BI-10000773"/>
    <x v="1"/>
    <x v="8"/>
    <s v="Insertable Tab Post Binder Dividers"/>
    <n v="3.2079999999999993"/>
    <n v="2"/>
    <n v="0.8"/>
    <n v="-5.2932000000000023"/>
  </r>
  <r>
    <n v="3360"/>
    <x v="1664"/>
    <x v="0"/>
    <x v="715"/>
    <d v="2013-05-11T00:00:00"/>
    <s v="Standard Class"/>
    <s v="AF-10870"/>
    <s v="Art Ferguson"/>
    <x v="0"/>
    <s v="United States"/>
    <s v="Chicago"/>
    <x v="10"/>
    <n v="60610"/>
    <x v="2"/>
    <s v="TEC-AC-10004510"/>
    <x v="2"/>
    <x v="11"/>
    <s v="Logitech Desktop MK120 Mouse and keyboard Combo"/>
    <n v="26.176000000000002"/>
    <n v="2"/>
    <n v="0.2"/>
    <n v="-3.272000000000002"/>
  </r>
  <r>
    <n v="3361"/>
    <x v="1665"/>
    <x v="1"/>
    <x v="593"/>
    <d v="2012-06-08T00:00:00"/>
    <s v="Second Class"/>
    <s v="TC-21535"/>
    <s v="Tracy Collins"/>
    <x v="2"/>
    <s v="United States"/>
    <s v="New York City"/>
    <x v="15"/>
    <n v="10024"/>
    <x v="3"/>
    <s v="OFF-PA-10004569"/>
    <x v="1"/>
    <x v="10"/>
    <s v="Wirebound Message Books, Two 4 1/4&quot; x 5&quot; Forms per Page"/>
    <n v="30.44"/>
    <n v="4"/>
    <n v="0"/>
    <n v="14.306799999999999"/>
  </r>
  <r>
    <n v="3362"/>
    <x v="1665"/>
    <x v="1"/>
    <x v="593"/>
    <d v="2012-06-08T00:00:00"/>
    <s v="Second Class"/>
    <s v="TC-21535"/>
    <s v="Tracy Collins"/>
    <x v="2"/>
    <s v="United States"/>
    <s v="New York City"/>
    <x v="15"/>
    <n v="10024"/>
    <x v="3"/>
    <s v="FUR-FU-10000672"/>
    <x v="0"/>
    <x v="5"/>
    <s v="Executive Impressions 10&quot; Spectator Wall Clock"/>
    <n v="35.28"/>
    <n v="3"/>
    <n v="0"/>
    <n v="11.995199999999997"/>
  </r>
  <r>
    <n v="3363"/>
    <x v="1666"/>
    <x v="1"/>
    <x v="350"/>
    <d v="2012-12-20T00:00:00"/>
    <s v="Standard Class"/>
    <s v="Dp-13240"/>
    <s v="Dean percer"/>
    <x v="2"/>
    <s v="United States"/>
    <s v="Revere"/>
    <x v="31"/>
    <n v="2151"/>
    <x v="3"/>
    <s v="OFF-PA-10004451"/>
    <x v="1"/>
    <x v="10"/>
    <s v="Xerox 222"/>
    <n v="19.440000000000001"/>
    <n v="3"/>
    <n v="0"/>
    <n v="9.3312000000000008"/>
  </r>
  <r>
    <n v="3364"/>
    <x v="1666"/>
    <x v="1"/>
    <x v="350"/>
    <d v="2012-12-20T00:00:00"/>
    <s v="Standard Class"/>
    <s v="Dp-13240"/>
    <s v="Dean percer"/>
    <x v="2"/>
    <s v="United States"/>
    <s v="Revere"/>
    <x v="31"/>
    <n v="2151"/>
    <x v="3"/>
    <s v="OFF-BI-10004738"/>
    <x v="1"/>
    <x v="8"/>
    <s v="Flexible Leather- Look Classic Collection Ring Binder"/>
    <n v="37.880000000000003"/>
    <n v="2"/>
    <n v="0"/>
    <n v="18.940000000000001"/>
  </r>
  <r>
    <n v="3365"/>
    <x v="1667"/>
    <x v="0"/>
    <x v="87"/>
    <d v="2013-07-19T00:00:00"/>
    <s v="Second Class"/>
    <s v="MC-17425"/>
    <s v="Mark Cousins"/>
    <x v="1"/>
    <s v="United States"/>
    <s v="Houston"/>
    <x v="5"/>
    <n v="77036"/>
    <x v="2"/>
    <s v="FUR-FU-10001940"/>
    <x v="0"/>
    <x v="5"/>
    <s v="Staples"/>
    <n v="9.5519999999999996"/>
    <n v="3"/>
    <n v="0.6"/>
    <n v="-3.8207999999999984"/>
  </r>
  <r>
    <n v="3366"/>
    <x v="1668"/>
    <x v="2"/>
    <x v="867"/>
    <d v="2011-02-03T00:00:00"/>
    <s v="First Class"/>
    <s v="LC-17050"/>
    <s v="Liz Carlisle"/>
    <x v="0"/>
    <s v="United States"/>
    <s v="Mission Viejo"/>
    <x v="1"/>
    <n v="92691"/>
    <x v="1"/>
    <s v="FUR-BO-10003966"/>
    <x v="0"/>
    <x v="0"/>
    <s v="Sauder Facets Collection Library, Sky Alder Finish"/>
    <n v="290.666"/>
    <n v="2"/>
    <n v="0.15"/>
    <n v="3.4195999999999884"/>
  </r>
  <r>
    <n v="3367"/>
    <x v="1669"/>
    <x v="2"/>
    <x v="868"/>
    <d v="2011-07-15T00:00:00"/>
    <s v="Standard Class"/>
    <s v="BM-11650"/>
    <s v="Brian Moss"/>
    <x v="1"/>
    <s v="United States"/>
    <s v="Dallas"/>
    <x v="5"/>
    <n v="75217"/>
    <x v="2"/>
    <s v="OFF-PA-10003072"/>
    <x v="1"/>
    <x v="10"/>
    <s v="Eureka Recycled Copy Paper 8 1/2&quot; x 11&quot;, Ream"/>
    <n v="10.368000000000002"/>
    <n v="2"/>
    <n v="0.2"/>
    <n v="3.6288"/>
  </r>
  <r>
    <n v="3368"/>
    <x v="1669"/>
    <x v="2"/>
    <x v="868"/>
    <d v="2011-07-15T00:00:00"/>
    <s v="Standard Class"/>
    <s v="BM-11650"/>
    <s v="Brian Moss"/>
    <x v="1"/>
    <s v="United States"/>
    <s v="Dallas"/>
    <x v="5"/>
    <n v="75217"/>
    <x v="2"/>
    <s v="OFF-PA-10002245"/>
    <x v="1"/>
    <x v="10"/>
    <s v="Xerox 1895"/>
    <n v="14.352000000000002"/>
    <n v="3"/>
    <n v="0.2"/>
    <n v="4.4849999999999994"/>
  </r>
  <r>
    <n v="3369"/>
    <x v="1670"/>
    <x v="1"/>
    <x v="82"/>
    <d v="2012-11-25T00:00:00"/>
    <s v="Standard Class"/>
    <s v="NW-18400"/>
    <s v="Natalie Webber"/>
    <x v="0"/>
    <s v="United States"/>
    <s v="Las Vegas"/>
    <x v="33"/>
    <n v="89115"/>
    <x v="1"/>
    <s v="FUR-BO-10002598"/>
    <x v="0"/>
    <x v="0"/>
    <s v="Hon Metal Bookcases, Putty"/>
    <n v="141.96"/>
    <n v="2"/>
    <n v="0"/>
    <n v="41.168399999999991"/>
  </r>
  <r>
    <n v="3370"/>
    <x v="1670"/>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x v="1671"/>
    <x v="0"/>
    <x v="869"/>
    <d v="2013-03-26T00:00:00"/>
    <s v="Same Day"/>
    <s v="TB-21280"/>
    <s v="Toby Braunhardt"/>
    <x v="0"/>
    <s v="United States"/>
    <s v="Norman"/>
    <x v="26"/>
    <n v="73071"/>
    <x v="2"/>
    <s v="TEC-AC-10003832"/>
    <x v="2"/>
    <x v="11"/>
    <s v="Logitech P710e Mobile Speakerphone"/>
    <n v="1287.45"/>
    <n v="5"/>
    <n v="0"/>
    <n v="244.61549999999988"/>
  </r>
  <r>
    <n v="3372"/>
    <x v="1672"/>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x v="1672"/>
    <x v="3"/>
    <x v="397"/>
    <d v="2014-10-01T00:00:00"/>
    <s v="Standard Class"/>
    <s v="BS-11755"/>
    <s v="Bruce Stewart"/>
    <x v="0"/>
    <s v="United States"/>
    <s v="San Francisco"/>
    <x v="1"/>
    <n v="94122"/>
    <x v="1"/>
    <s v="OFF-AP-10001242"/>
    <x v="1"/>
    <x v="9"/>
    <s v="APC 7 Outlet Network SurgeArrest Surge Protector"/>
    <n v="160.96"/>
    <n v="2"/>
    <n v="0"/>
    <n v="48.287999999999997"/>
  </r>
  <r>
    <n v="3374"/>
    <x v="1673"/>
    <x v="1"/>
    <x v="784"/>
    <d v="2012-12-10T00:00:00"/>
    <s v="Standard Class"/>
    <s v="SO-20335"/>
    <s v="Sean O'Donnell"/>
    <x v="0"/>
    <s v="United States"/>
    <s v="Hempstead"/>
    <x v="15"/>
    <n v="11550"/>
    <x v="3"/>
    <s v="FUR-FU-10002445"/>
    <x v="0"/>
    <x v="5"/>
    <s v="DAX Two-Tone Rosewood/Black Document Frame, Desktop, 5 x 7"/>
    <n v="28.44"/>
    <n v="3"/>
    <n v="0"/>
    <n v="11.376000000000001"/>
  </r>
  <r>
    <n v="3375"/>
    <x v="1673"/>
    <x v="1"/>
    <x v="784"/>
    <d v="2012-12-10T00:00:00"/>
    <s v="Standard Class"/>
    <s v="SO-20335"/>
    <s v="Sean O'Donnell"/>
    <x v="0"/>
    <s v="United States"/>
    <s v="Hempstead"/>
    <x v="15"/>
    <n v="11550"/>
    <x v="3"/>
    <s v="FUR-CH-10002372"/>
    <x v="0"/>
    <x v="1"/>
    <s v="Office Star - Ergonomically Designed Knee Chair"/>
    <n v="364.41"/>
    <n v="5"/>
    <n v="0.1"/>
    <n v="8.0980000000000203"/>
  </r>
  <r>
    <n v="3376"/>
    <x v="1673"/>
    <x v="1"/>
    <x v="784"/>
    <d v="2012-12-10T00:00:00"/>
    <s v="Standard Class"/>
    <s v="SO-20335"/>
    <s v="Sean O'Donnell"/>
    <x v="0"/>
    <s v="United States"/>
    <s v="Hempstead"/>
    <x v="15"/>
    <n v="11550"/>
    <x v="3"/>
    <s v="TEC-PH-10000376"/>
    <x v="2"/>
    <x v="7"/>
    <s v="Square Credit Card Reader"/>
    <n v="39.96"/>
    <n v="4"/>
    <n v="0"/>
    <n v="10.389600000000002"/>
  </r>
  <r>
    <n v="3377"/>
    <x v="1673"/>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x v="1674"/>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x v="1675"/>
    <x v="3"/>
    <x v="294"/>
    <d v="2014-03-22T00:00:00"/>
    <s v="Standard Class"/>
    <s v="PO-19180"/>
    <s v="Philisse Overcash"/>
    <x v="2"/>
    <s v="United States"/>
    <s v="Houston"/>
    <x v="5"/>
    <n v="77095"/>
    <x v="2"/>
    <s v="OFF-BI-10003166"/>
    <x v="1"/>
    <x v="8"/>
    <s v="GBC Plasticlear Binding Covers"/>
    <n v="13.775999999999996"/>
    <n v="6"/>
    <n v="0.8"/>
    <n v="-22.04160000000001"/>
  </r>
  <r>
    <n v="3380"/>
    <x v="1675"/>
    <x v="3"/>
    <x v="294"/>
    <d v="2014-03-22T00:00:00"/>
    <s v="Standard Class"/>
    <s v="PO-19180"/>
    <s v="Philisse Overcash"/>
    <x v="2"/>
    <s v="United States"/>
    <s v="Houston"/>
    <x v="5"/>
    <n v="77095"/>
    <x v="2"/>
    <s v="OFF-PA-10004610"/>
    <x v="1"/>
    <x v="10"/>
    <s v="Xerox 1900"/>
    <n v="10.272000000000002"/>
    <n v="3"/>
    <n v="0.2"/>
    <n v="3.2099999999999982"/>
  </r>
  <r>
    <n v="3381"/>
    <x v="1676"/>
    <x v="3"/>
    <x v="51"/>
    <d v="2014-11-25T00:00:00"/>
    <s v="First Class"/>
    <s v="TD-20995"/>
    <s v="Tamara Dahlen"/>
    <x v="0"/>
    <s v="United States"/>
    <s v="Philadelphia"/>
    <x v="9"/>
    <n v="19120"/>
    <x v="3"/>
    <s v="FUR-FU-10000320"/>
    <x v="0"/>
    <x v="5"/>
    <s v="OIC Stacking Trays"/>
    <n v="24.048000000000002"/>
    <n v="9"/>
    <n v="0.2"/>
    <n v="7.2144000000000013"/>
  </r>
  <r>
    <n v="3382"/>
    <x v="1677"/>
    <x v="3"/>
    <x v="151"/>
    <d v="2014-08-31T00:00:00"/>
    <s v="First Class"/>
    <s v="SP-20620"/>
    <s v="Stefania Perrino"/>
    <x v="1"/>
    <s v="United States"/>
    <s v="Tampa"/>
    <x v="2"/>
    <n v="33614"/>
    <x v="0"/>
    <s v="OFF-EN-10004030"/>
    <x v="1"/>
    <x v="12"/>
    <s v="Convenience Packs of Business Envelopes"/>
    <n v="2.8960000000000004"/>
    <n v="1"/>
    <n v="0.2"/>
    <n v="0.97739999999999994"/>
  </r>
  <r>
    <n v="3383"/>
    <x v="1678"/>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x v="1678"/>
    <x v="1"/>
    <x v="784"/>
    <d v="2012-12-09T00:00:00"/>
    <s v="Second Class"/>
    <s v="MS-17365"/>
    <s v="Maribeth Schnelling"/>
    <x v="0"/>
    <s v="United States"/>
    <s v="New York City"/>
    <x v="15"/>
    <n v="10035"/>
    <x v="3"/>
    <s v="FUR-CH-10003535"/>
    <x v="0"/>
    <x v="1"/>
    <s v="Global Armless Task Chair, Royal Blue"/>
    <n v="384.17399999999998"/>
    <n v="7"/>
    <n v="0.1"/>
    <n v="29.880199999999981"/>
  </r>
  <r>
    <n v="3385"/>
    <x v="1678"/>
    <x v="1"/>
    <x v="784"/>
    <d v="2012-12-09T00:00:00"/>
    <s v="Second Class"/>
    <s v="MS-17365"/>
    <s v="Maribeth Schnelling"/>
    <x v="0"/>
    <s v="United States"/>
    <s v="New York City"/>
    <x v="15"/>
    <n v="10035"/>
    <x v="3"/>
    <s v="TEC-PH-10004586"/>
    <x v="2"/>
    <x v="7"/>
    <s v="Wilson SignalBoost 841262 DB PRO Amplifier Kit"/>
    <n v="1799.75"/>
    <n v="5"/>
    <n v="0"/>
    <n v="539.92499999999995"/>
  </r>
  <r>
    <n v="3386"/>
    <x v="1679"/>
    <x v="3"/>
    <x v="566"/>
    <d v="2014-10-12T00:00:00"/>
    <s v="Standard Class"/>
    <s v="Dp-13240"/>
    <s v="Dean percer"/>
    <x v="2"/>
    <s v="United States"/>
    <s v="Charlotte"/>
    <x v="3"/>
    <n v="28205"/>
    <x v="0"/>
    <s v="OFF-ST-10003208"/>
    <x v="1"/>
    <x v="4"/>
    <s v="Adjustable Depth Letter/Legal Cart"/>
    <n v="580.67200000000003"/>
    <n v="4"/>
    <n v="0.2"/>
    <n v="65.325599999999895"/>
  </r>
  <r>
    <n v="3387"/>
    <x v="1679"/>
    <x v="3"/>
    <x v="566"/>
    <d v="2014-10-12T00:00:00"/>
    <s v="Standard Class"/>
    <s v="Dp-13240"/>
    <s v="Dean percer"/>
    <x v="2"/>
    <s v="United States"/>
    <s v="Charlotte"/>
    <x v="3"/>
    <n v="28205"/>
    <x v="0"/>
    <s v="OFF-FA-10003112"/>
    <x v="1"/>
    <x v="13"/>
    <s v="Staples"/>
    <n v="18.936"/>
    <n v="3"/>
    <n v="0.2"/>
    <n v="5.9174999999999986"/>
  </r>
  <r>
    <n v="3388"/>
    <x v="1679"/>
    <x v="3"/>
    <x v="566"/>
    <d v="2014-10-12T00:00:00"/>
    <s v="Standard Class"/>
    <s v="Dp-13240"/>
    <s v="Dean percer"/>
    <x v="2"/>
    <s v="United States"/>
    <s v="Charlotte"/>
    <x v="3"/>
    <n v="28205"/>
    <x v="0"/>
    <s v="TEC-PH-10004447"/>
    <x v="2"/>
    <x v="7"/>
    <s v="Toshiba IPT2010-SD IP Telephone"/>
    <n v="222.38400000000001"/>
    <n v="2"/>
    <n v="0.2"/>
    <n v="16.678799999999995"/>
  </r>
  <r>
    <n v="3389"/>
    <x v="1679"/>
    <x v="3"/>
    <x v="566"/>
    <d v="2014-10-12T00:00:00"/>
    <s v="Standard Class"/>
    <s v="Dp-13240"/>
    <s v="Dean percer"/>
    <x v="2"/>
    <s v="United States"/>
    <s v="Charlotte"/>
    <x v="3"/>
    <n v="28205"/>
    <x v="0"/>
    <s v="OFF-BI-10002854"/>
    <x v="1"/>
    <x v="8"/>
    <s v="Performers Binder/Pad Holder, Black"/>
    <n v="50.454000000000015"/>
    <n v="6"/>
    <n v="0.7"/>
    <n v="-33.635999999999996"/>
  </r>
  <r>
    <n v="3390"/>
    <x v="1679"/>
    <x v="3"/>
    <x v="566"/>
    <d v="2014-10-12T00:00:00"/>
    <s v="Standard Class"/>
    <s v="Dp-13240"/>
    <s v="Dean percer"/>
    <x v="2"/>
    <s v="United States"/>
    <s v="Charlotte"/>
    <x v="3"/>
    <n v="28205"/>
    <x v="0"/>
    <s v="FUR-TA-10001039"/>
    <x v="0"/>
    <x v="3"/>
    <s v="KI Adjustable-Height Table"/>
    <n v="154.76400000000001"/>
    <n v="3"/>
    <n v="0.4"/>
    <n v="-36.11160000000001"/>
  </r>
  <r>
    <n v="3391"/>
    <x v="1680"/>
    <x v="3"/>
    <x v="613"/>
    <d v="2014-03-31T00:00:00"/>
    <s v="Second Class"/>
    <s v="DB-13660"/>
    <s v="Duane Benoit"/>
    <x v="0"/>
    <s v="United States"/>
    <s v="Dallas"/>
    <x v="5"/>
    <n v="75081"/>
    <x v="2"/>
    <s v="OFF-PA-10004239"/>
    <x v="1"/>
    <x v="10"/>
    <s v="Xerox 1953"/>
    <n v="6.8480000000000008"/>
    <n v="2"/>
    <n v="0.2"/>
    <n v="2.1399999999999992"/>
  </r>
  <r>
    <n v="3392"/>
    <x v="1681"/>
    <x v="2"/>
    <x v="128"/>
    <d v="2011-08-13T00:00:00"/>
    <s v="Standard Class"/>
    <s v="MG-17650"/>
    <s v="Matthew Grinstein"/>
    <x v="2"/>
    <s v="United States"/>
    <s v="Seattle"/>
    <x v="4"/>
    <n v="98103"/>
    <x v="1"/>
    <s v="TEC-PH-10001530"/>
    <x v="2"/>
    <x v="7"/>
    <s v="Cisco Unified IP Phone 7945G VoIP phone"/>
    <n v="1091.1680000000001"/>
    <n v="4"/>
    <n v="0.2"/>
    <n v="68.197999999999979"/>
  </r>
  <r>
    <n v="3393"/>
    <x v="1681"/>
    <x v="2"/>
    <x v="128"/>
    <d v="2011-08-13T00:00:00"/>
    <s v="Standard Class"/>
    <s v="MG-17650"/>
    <s v="Matthew Grinstein"/>
    <x v="2"/>
    <s v="United States"/>
    <s v="Seattle"/>
    <x v="4"/>
    <n v="98103"/>
    <x v="1"/>
    <s v="TEC-PH-10000038"/>
    <x v="2"/>
    <x v="7"/>
    <s v="Jawbone MINI JAMBOX Wireless Bluetooth Speaker"/>
    <n v="219.16800000000001"/>
    <n v="2"/>
    <n v="0.2"/>
    <n v="-43.833600000000018"/>
  </r>
  <r>
    <n v="3394"/>
    <x v="1682"/>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x v="16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x v="1684"/>
    <x v="3"/>
    <x v="870"/>
    <d v="2014-07-09T00:00:00"/>
    <s v="Standard Class"/>
    <s v="KF-16285"/>
    <s v="Karen Ferguson"/>
    <x v="2"/>
    <s v="United States"/>
    <s v="Indianapolis"/>
    <x v="14"/>
    <n v="46203"/>
    <x v="2"/>
    <s v="OFF-ST-10001128"/>
    <x v="1"/>
    <x v="4"/>
    <s v="Carina Mini System Audio Rack, Model AR050B"/>
    <n v="443.92"/>
    <n v="4"/>
    <n v="0"/>
    <n v="13.317600000000027"/>
  </r>
  <r>
    <n v="3397"/>
    <x v="1684"/>
    <x v="3"/>
    <x v="870"/>
    <d v="2014-07-09T00:00:00"/>
    <s v="Standard Class"/>
    <s v="KF-16285"/>
    <s v="Karen Ferguson"/>
    <x v="2"/>
    <s v="United States"/>
    <s v="Indianapolis"/>
    <x v="14"/>
    <n v="46203"/>
    <x v="2"/>
    <s v="OFF-BI-10003656"/>
    <x v="1"/>
    <x v="8"/>
    <s v="Fellowes PB200 Plastic Comb Binding Machine"/>
    <n v="169.99"/>
    <n v="1"/>
    <n v="0"/>
    <n v="78.195399999999992"/>
  </r>
  <r>
    <n v="3398"/>
    <x v="1684"/>
    <x v="3"/>
    <x v="870"/>
    <d v="2014-07-09T00:00:00"/>
    <s v="Standard Class"/>
    <s v="KF-16285"/>
    <s v="Karen Ferguson"/>
    <x v="2"/>
    <s v="United States"/>
    <s v="Indianapolis"/>
    <x v="14"/>
    <n v="46203"/>
    <x v="2"/>
    <s v="OFF-PA-10003441"/>
    <x v="1"/>
    <x v="10"/>
    <s v="Xerox 226"/>
    <n v="25.92"/>
    <n v="4"/>
    <n v="0"/>
    <n v="12.441600000000001"/>
  </r>
  <r>
    <n v="3399"/>
    <x v="1685"/>
    <x v="2"/>
    <x v="871"/>
    <d v="2011-11-26T00:00:00"/>
    <s v="Standard Class"/>
    <s v="DH-13075"/>
    <s v="Dave Hallsten"/>
    <x v="1"/>
    <s v="United States"/>
    <s v="Richmond"/>
    <x v="0"/>
    <n v="40475"/>
    <x v="0"/>
    <s v="TEC-PH-10002923"/>
    <x v="2"/>
    <x v="7"/>
    <s v="Logitech B530 USB Headset - headset - Full size, Binaural"/>
    <n v="36.99"/>
    <n v="1"/>
    <n v="0"/>
    <n v="9.9873000000000012"/>
  </r>
  <r>
    <n v="3400"/>
    <x v="1685"/>
    <x v="2"/>
    <x v="871"/>
    <d v="2011-11-26T00:00:00"/>
    <s v="Standard Class"/>
    <s v="DH-13075"/>
    <s v="Dave Hallsten"/>
    <x v="1"/>
    <s v="United States"/>
    <s v="Richmond"/>
    <x v="0"/>
    <n v="40475"/>
    <x v="0"/>
    <s v="OFF-PA-10004359"/>
    <x v="1"/>
    <x v="10"/>
    <s v="Multicolor Computer Printout Paper"/>
    <n v="629.09999999999991"/>
    <n v="6"/>
    <n v="0"/>
    <n v="301.96799999999996"/>
  </r>
  <r>
    <n v="3401"/>
    <x v="1685"/>
    <x v="2"/>
    <x v="871"/>
    <d v="2011-11-26T00:00:00"/>
    <s v="Standard Class"/>
    <s v="DH-13075"/>
    <s v="Dave Hallsten"/>
    <x v="1"/>
    <s v="United States"/>
    <s v="Richmond"/>
    <x v="0"/>
    <n v="40475"/>
    <x v="0"/>
    <s v="OFF-ST-10001511"/>
    <x v="1"/>
    <x v="4"/>
    <s v="Space Solutions Commercial Steel Shelving"/>
    <n v="193.95000000000002"/>
    <n v="3"/>
    <n v="0"/>
    <n v="9.6974999999999838"/>
  </r>
  <r>
    <n v="3402"/>
    <x v="1685"/>
    <x v="2"/>
    <x v="871"/>
    <d v="2011-11-26T00:00:00"/>
    <s v="Standard Class"/>
    <s v="DH-13075"/>
    <s v="Dave Hallsten"/>
    <x v="1"/>
    <s v="United States"/>
    <s v="Richmond"/>
    <x v="0"/>
    <n v="40475"/>
    <x v="0"/>
    <s v="OFF-AR-10002833"/>
    <x v="1"/>
    <x v="6"/>
    <s v="Newell 322"/>
    <n v="5.46"/>
    <n v="3"/>
    <n v="0"/>
    <n v="1.4742000000000002"/>
  </r>
  <r>
    <n v="3403"/>
    <x v="1686"/>
    <x v="1"/>
    <x v="124"/>
    <d v="2012-05-05T00:00:00"/>
    <s v="First Class"/>
    <s v="LA-16780"/>
    <s v="Laura Armstrong"/>
    <x v="1"/>
    <s v="United States"/>
    <s v="Tinley Park"/>
    <x v="10"/>
    <n v="60477"/>
    <x v="2"/>
    <s v="FUR-FU-10001940"/>
    <x v="0"/>
    <x v="5"/>
    <s v="Staples"/>
    <n v="22.288"/>
    <n v="7"/>
    <n v="0.6"/>
    <n v="-8.9151999999999987"/>
  </r>
  <r>
    <n v="3404"/>
    <x v="1687"/>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x v="1688"/>
    <x v="1"/>
    <x v="872"/>
    <d v="2012-10-17T00:00:00"/>
    <s v="Same Day"/>
    <s v="CM-12190"/>
    <s v="Charlotte Melton"/>
    <x v="0"/>
    <s v="United States"/>
    <s v="Los Angeles"/>
    <x v="1"/>
    <n v="90004"/>
    <x v="1"/>
    <s v="OFF-ST-10003479"/>
    <x v="1"/>
    <x v="4"/>
    <s v="Eldon Base for stackable storage shelf, platinum"/>
    <n v="77.88"/>
    <n v="2"/>
    <n v="0"/>
    <n v="3.8939999999999912"/>
  </r>
  <r>
    <n v="3406"/>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x v="1689"/>
    <x v="2"/>
    <x v="488"/>
    <d v="2011-04-27T00:00:00"/>
    <s v="Standard Class"/>
    <s v="LB-16795"/>
    <s v="Laurel Beltran"/>
    <x v="2"/>
    <s v="United States"/>
    <s v="Columbus"/>
    <x v="24"/>
    <n v="43229"/>
    <x v="3"/>
    <s v="OFF-BI-10000145"/>
    <x v="1"/>
    <x v="8"/>
    <s v="Zipper Ring Binder Pockets"/>
    <n v="7.4880000000000013"/>
    <n v="8"/>
    <n v="0.7"/>
    <n v="-5.2415999999999983"/>
  </r>
  <r>
    <n v="3409"/>
    <x v="1689"/>
    <x v="2"/>
    <x v="488"/>
    <d v="2011-04-27T00:00:00"/>
    <s v="Standard Class"/>
    <s v="LB-16795"/>
    <s v="Laurel Beltran"/>
    <x v="2"/>
    <s v="United States"/>
    <s v="Columbus"/>
    <x v="24"/>
    <n v="43229"/>
    <x v="3"/>
    <s v="FUR-FU-10002191"/>
    <x v="0"/>
    <x v="5"/>
    <s v="G.E. Halogen Desk Lamp Bulbs"/>
    <n v="22.336000000000002"/>
    <n v="4"/>
    <n v="0.2"/>
    <n v="7.8175999999999997"/>
  </r>
  <r>
    <n v="3410"/>
    <x v="1690"/>
    <x v="3"/>
    <x v="504"/>
    <d v="2014-05-07T00:00:00"/>
    <s v="Standard Class"/>
    <s v="JF-15490"/>
    <s v="Jeremy Farry"/>
    <x v="0"/>
    <s v="United States"/>
    <s v="Columbus"/>
    <x v="24"/>
    <n v="43229"/>
    <x v="3"/>
    <s v="OFF-PA-10004451"/>
    <x v="1"/>
    <x v="10"/>
    <s v="Xerox 222"/>
    <n v="10.368000000000002"/>
    <n v="2"/>
    <n v="0.2"/>
    <n v="3.6288"/>
  </r>
  <r>
    <n v="3411"/>
    <x v="1691"/>
    <x v="0"/>
    <x v="873"/>
    <d v="2013-09-25T00:00:00"/>
    <s v="Standard Class"/>
    <s v="GM-14695"/>
    <s v="Greg Maxwell"/>
    <x v="1"/>
    <s v="United States"/>
    <s v="San Francisco"/>
    <x v="1"/>
    <n v="94122"/>
    <x v="1"/>
    <s v="OFF-PA-10001471"/>
    <x v="1"/>
    <x v="10"/>
    <s v="Strathmore Photo Frame Cards"/>
    <n v="65.789999999999992"/>
    <n v="9"/>
    <n v="0"/>
    <n v="30.263399999999997"/>
  </r>
  <r>
    <n v="3412"/>
    <x v="1691"/>
    <x v="0"/>
    <x v="873"/>
    <d v="2013-09-25T00:00:00"/>
    <s v="Standard Class"/>
    <s v="GM-14695"/>
    <s v="Greg Maxwell"/>
    <x v="1"/>
    <s v="United States"/>
    <s v="San Francisco"/>
    <x v="1"/>
    <n v="94122"/>
    <x v="1"/>
    <s v="OFF-BI-10003656"/>
    <x v="1"/>
    <x v="8"/>
    <s v="Fellowes PB200 Plastic Comb Binding Machine"/>
    <n v="271.98400000000004"/>
    <n v="2"/>
    <n v="0.2"/>
    <n v="88.394799999999975"/>
  </r>
  <r>
    <n v="3413"/>
    <x v="1691"/>
    <x v="0"/>
    <x v="873"/>
    <d v="2013-09-25T00:00:00"/>
    <s v="Standard Class"/>
    <s v="GM-14695"/>
    <s v="Greg Maxwell"/>
    <x v="1"/>
    <s v="United States"/>
    <s v="San Francisco"/>
    <x v="1"/>
    <n v="94122"/>
    <x v="1"/>
    <s v="OFF-AR-10000940"/>
    <x v="1"/>
    <x v="6"/>
    <s v="Newell 343"/>
    <n v="11.76"/>
    <n v="4"/>
    <n v="0"/>
    <n v="3.1752000000000002"/>
  </r>
  <r>
    <n v="3414"/>
    <x v="1691"/>
    <x v="0"/>
    <x v="873"/>
    <d v="2013-09-25T00:00:00"/>
    <s v="Standard Class"/>
    <s v="GM-14695"/>
    <s v="Greg Maxwell"/>
    <x v="1"/>
    <s v="United States"/>
    <s v="San Francisco"/>
    <x v="1"/>
    <n v="94122"/>
    <x v="1"/>
    <s v="OFF-PA-10002319"/>
    <x v="1"/>
    <x v="10"/>
    <s v="Xerox 1944"/>
    <n v="77.52"/>
    <n v="2"/>
    <n v="0"/>
    <n v="37.9848"/>
  </r>
  <r>
    <n v="3415"/>
    <x v="1691"/>
    <x v="0"/>
    <x v="873"/>
    <d v="2013-09-25T00:00:00"/>
    <s v="Standard Class"/>
    <s v="GM-14695"/>
    <s v="Greg Maxwell"/>
    <x v="1"/>
    <s v="United States"/>
    <s v="San Francisco"/>
    <x v="1"/>
    <n v="94122"/>
    <x v="1"/>
    <s v="OFF-BI-10000977"/>
    <x v="1"/>
    <x v="8"/>
    <s v="Ibico Plastic Spiral Binding Combs"/>
    <n v="48.64"/>
    <n v="2"/>
    <n v="0.2"/>
    <n v="15.807999999999996"/>
  </r>
  <r>
    <n v="3416"/>
    <x v="1692"/>
    <x v="0"/>
    <x v="476"/>
    <d v="2013-09-03T00:00:00"/>
    <s v="Same Day"/>
    <s v="SS-20590"/>
    <s v="Sonia Sunley"/>
    <x v="0"/>
    <s v="United States"/>
    <s v="Madison"/>
    <x v="6"/>
    <n v="53711"/>
    <x v="2"/>
    <s v="OFF-FA-10002676"/>
    <x v="1"/>
    <x v="13"/>
    <s v="Colored Push Pins"/>
    <n v="1.81"/>
    <n v="1"/>
    <n v="0"/>
    <n v="0.65159999999999996"/>
  </r>
  <r>
    <n v="3417"/>
    <x v="1692"/>
    <x v="0"/>
    <x v="476"/>
    <d v="2013-09-03T00:00:00"/>
    <s v="Same Day"/>
    <s v="SS-20590"/>
    <s v="Sonia Sunley"/>
    <x v="0"/>
    <s v="United States"/>
    <s v="Madison"/>
    <x v="6"/>
    <n v="53711"/>
    <x v="2"/>
    <s v="OFF-BI-10004970"/>
    <x v="1"/>
    <x v="8"/>
    <s v="ACCOHIDE 3-Ring Binder, Blue, 1&quot;"/>
    <n v="8.26"/>
    <n v="2"/>
    <n v="0"/>
    <n v="3.8822000000000001"/>
  </r>
  <r>
    <n v="3418"/>
    <x v="1693"/>
    <x v="1"/>
    <x v="381"/>
    <d v="2012-05-02T00:00:00"/>
    <s v="Standard Class"/>
    <s v="TC-21475"/>
    <s v="Tony Chapman"/>
    <x v="2"/>
    <s v="United States"/>
    <s v="Aurora"/>
    <x v="22"/>
    <n v="80013"/>
    <x v="1"/>
    <s v="OFF-AP-10003971"/>
    <x v="1"/>
    <x v="9"/>
    <s v="Belkin 6 Outlet Metallic Surge Strip"/>
    <n v="43.560000000000009"/>
    <n v="5"/>
    <n v="0.2"/>
    <n v="3.2669999999999995"/>
  </r>
  <r>
    <n v="3419"/>
    <x v="1693"/>
    <x v="1"/>
    <x v="381"/>
    <d v="2012-05-02T00:00:00"/>
    <s v="Standard Class"/>
    <s v="TC-21475"/>
    <s v="Tony Chapman"/>
    <x v="2"/>
    <s v="United States"/>
    <s v="Aurora"/>
    <x v="22"/>
    <n v="80013"/>
    <x v="1"/>
    <s v="OFF-SU-10001574"/>
    <x v="1"/>
    <x v="14"/>
    <s v="Acme Value Line Scissors"/>
    <n v="5.84"/>
    <n v="2"/>
    <n v="0.2"/>
    <n v="0.72999999999999954"/>
  </r>
  <r>
    <n v="3420"/>
    <x v="1694"/>
    <x v="1"/>
    <x v="684"/>
    <d v="2012-09-13T00:00:00"/>
    <s v="Standard Class"/>
    <s v="CC-12430"/>
    <s v="Chuck Clark"/>
    <x v="2"/>
    <s v="United States"/>
    <s v="New York City"/>
    <x v="15"/>
    <n v="10024"/>
    <x v="3"/>
    <s v="FUR-CH-10000665"/>
    <x v="0"/>
    <x v="1"/>
    <s v="Global Airflow Leather Mesh Back Chair, Black"/>
    <n v="271.76400000000001"/>
    <n v="2"/>
    <n v="0.1"/>
    <n v="60.391999999999967"/>
  </r>
  <r>
    <n v="3421"/>
    <x v="1695"/>
    <x v="0"/>
    <x v="316"/>
    <d v="2013-06-04T00:00:00"/>
    <s v="Standard Class"/>
    <s v="CL-12565"/>
    <s v="Clay Ludtke"/>
    <x v="0"/>
    <s v="United States"/>
    <s v="Los Angeles"/>
    <x v="1"/>
    <n v="90004"/>
    <x v="1"/>
    <s v="OFF-AP-10000891"/>
    <x v="1"/>
    <x v="9"/>
    <s v="Kensington 7 Outlet MasterPiece HOMEOFFICE Power Control Center"/>
    <n v="262.24"/>
    <n v="2"/>
    <n v="0"/>
    <n v="78.671999999999997"/>
  </r>
  <r>
    <n v="3422"/>
    <x v="1695"/>
    <x v="0"/>
    <x v="316"/>
    <d v="2013-06-04T00:00:00"/>
    <s v="Standard Class"/>
    <s v="CL-12565"/>
    <s v="Clay Ludtke"/>
    <x v="0"/>
    <s v="United States"/>
    <s v="Los Angeles"/>
    <x v="1"/>
    <n v="90004"/>
    <x v="1"/>
    <s v="OFF-PA-10003790"/>
    <x v="1"/>
    <x v="10"/>
    <s v="Xerox 1991"/>
    <n v="182.72"/>
    <n v="8"/>
    <n v="0"/>
    <n v="84.051199999999994"/>
  </r>
  <r>
    <n v="3423"/>
    <x v="1695"/>
    <x v="0"/>
    <x v="316"/>
    <d v="2013-06-04T00:00:00"/>
    <s v="Standard Class"/>
    <s v="CL-12565"/>
    <s v="Clay Ludtke"/>
    <x v="0"/>
    <s v="United States"/>
    <s v="Los Angeles"/>
    <x v="1"/>
    <n v="90004"/>
    <x v="1"/>
    <s v="TEC-AC-10002217"/>
    <x v="2"/>
    <x v="11"/>
    <s v="Imation Clip USB flash drive - 8 GB"/>
    <n v="131.6"/>
    <n v="7"/>
    <n v="0"/>
    <n v="7.8960000000000008"/>
  </r>
  <r>
    <n v="3424"/>
    <x v="1695"/>
    <x v="0"/>
    <x v="316"/>
    <d v="2013-06-04T00:00:00"/>
    <s v="Standard Class"/>
    <s v="CL-12565"/>
    <s v="Clay Ludtke"/>
    <x v="0"/>
    <s v="United States"/>
    <s v="Los Angeles"/>
    <x v="1"/>
    <n v="90004"/>
    <x v="1"/>
    <s v="OFF-BI-10002215"/>
    <x v="1"/>
    <x v="8"/>
    <s v="Wilson Jones Hanging View Binder, White, 1&quot;"/>
    <n v="22.72"/>
    <n v="4"/>
    <n v="0.2"/>
    <n v="7.3839999999999986"/>
  </r>
  <r>
    <n v="3425"/>
    <x v="1695"/>
    <x v="0"/>
    <x v="316"/>
    <d v="2013-06-04T00:00:00"/>
    <s v="Standard Class"/>
    <s v="CL-12565"/>
    <s v="Clay Ludtke"/>
    <x v="0"/>
    <s v="United States"/>
    <s v="Los Angeles"/>
    <x v="1"/>
    <n v="90004"/>
    <x v="1"/>
    <s v="TEC-MA-10001972"/>
    <x v="2"/>
    <x v="15"/>
    <s v="Okidata C331dn Printer"/>
    <n v="558.4"/>
    <n v="2"/>
    <n v="0.2"/>
    <n v="41.880000000000024"/>
  </r>
  <r>
    <n v="3426"/>
    <x v="1696"/>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x v="1696"/>
    <x v="1"/>
    <x v="496"/>
    <d v="2012-09-28T00:00:00"/>
    <s v="Standard Class"/>
    <s v="DE-13255"/>
    <s v="Deanra Eno"/>
    <x v="2"/>
    <s v="United States"/>
    <s v="Dubuque"/>
    <x v="23"/>
    <n v="52001"/>
    <x v="2"/>
    <s v="FUR-CH-10000988"/>
    <x v="0"/>
    <x v="1"/>
    <s v="Hon Olson Stacker Stools"/>
    <n v="1408.1"/>
    <n v="10"/>
    <n v="0"/>
    <n v="394.26800000000003"/>
  </r>
  <r>
    <n v="3428"/>
    <x v="1697"/>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x v="1697"/>
    <x v="3"/>
    <x v="445"/>
    <d v="2014-07-07T00:00:00"/>
    <s v="Second Class"/>
    <s v="SZ-20035"/>
    <s v="Sam Zeldin"/>
    <x v="2"/>
    <s v="United States"/>
    <s v="Lancaster"/>
    <x v="24"/>
    <n v="43130"/>
    <x v="3"/>
    <s v="FUR-TA-10002041"/>
    <x v="0"/>
    <x v="3"/>
    <s v="Bevis Round Conference Table Top, X-Base"/>
    <n v="215.148"/>
    <n v="2"/>
    <n v="0.4"/>
    <n v="-103.98819999999998"/>
  </r>
  <r>
    <n v="3430"/>
    <x v="1697"/>
    <x v="3"/>
    <x v="445"/>
    <d v="2014-07-07T00:00:00"/>
    <s v="Second Class"/>
    <s v="SZ-20035"/>
    <s v="Sam Zeldin"/>
    <x v="2"/>
    <s v="United States"/>
    <s v="Lancaster"/>
    <x v="24"/>
    <n v="43130"/>
    <x v="3"/>
    <s v="OFF-PA-10002246"/>
    <x v="1"/>
    <x v="10"/>
    <s v="Wirebound Four 2-3/4 x 5 Forms per Page, 400 Sets per Book"/>
    <n v="30.96"/>
    <n v="6"/>
    <n v="0.2"/>
    <n v="11.223000000000001"/>
  </r>
  <r>
    <n v="3431"/>
    <x v="1698"/>
    <x v="3"/>
    <x v="166"/>
    <d v="2014-12-10T00:00:00"/>
    <s v="First Class"/>
    <s v="LF-17185"/>
    <s v="Luke Foster"/>
    <x v="0"/>
    <s v="United States"/>
    <s v="Inglewood"/>
    <x v="1"/>
    <n v="90301"/>
    <x v="1"/>
    <s v="OFF-ST-10003327"/>
    <x v="1"/>
    <x v="4"/>
    <s v="Akro-Mils 12-Gallon Tote"/>
    <n v="29.79"/>
    <n v="3"/>
    <n v="0"/>
    <n v="8.6390999999999956"/>
  </r>
  <r>
    <n v="3432"/>
    <x v="1698"/>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x v="1698"/>
    <x v="3"/>
    <x v="166"/>
    <d v="2014-12-10T00:00:00"/>
    <s v="First Class"/>
    <s v="LF-17185"/>
    <s v="Luke Foster"/>
    <x v="0"/>
    <s v="United States"/>
    <s v="Inglewood"/>
    <x v="1"/>
    <n v="90301"/>
    <x v="1"/>
    <s v="OFF-PA-10003651"/>
    <x v="1"/>
    <x v="10"/>
    <s v="Xerox 1968"/>
    <n v="60.12"/>
    <n v="9"/>
    <n v="0"/>
    <n v="28.857599999999998"/>
  </r>
  <r>
    <n v="3434"/>
    <x v="1699"/>
    <x v="3"/>
    <x v="256"/>
    <d v="2014-12-10T00:00:00"/>
    <s v="Standard Class"/>
    <s v="AB-10165"/>
    <s v="Alan Barnes"/>
    <x v="0"/>
    <s v="United States"/>
    <s v="Bellevue"/>
    <x v="4"/>
    <n v="98006"/>
    <x v="1"/>
    <s v="OFF-BI-10001617"/>
    <x v="1"/>
    <x v="8"/>
    <s v="GBC Wire Binding Combs"/>
    <n v="24.816000000000003"/>
    <n v="3"/>
    <n v="0.2"/>
    <n v="8.3753999999999991"/>
  </r>
  <r>
    <n v="3435"/>
    <x v="1699"/>
    <x v="3"/>
    <x v="256"/>
    <d v="2014-12-10T00:00:00"/>
    <s v="Standard Class"/>
    <s v="AB-10165"/>
    <s v="Alan Barnes"/>
    <x v="0"/>
    <s v="United States"/>
    <s v="Bellevue"/>
    <x v="4"/>
    <n v="98006"/>
    <x v="1"/>
    <s v="OFF-BI-10000145"/>
    <x v="1"/>
    <x v="8"/>
    <s v="Zipper Ring Binder Pockets"/>
    <n v="14.976000000000003"/>
    <n v="6"/>
    <n v="0.2"/>
    <n v="5.4287999999999981"/>
  </r>
  <r>
    <n v="3436"/>
    <x v="1700"/>
    <x v="1"/>
    <x v="874"/>
    <d v="2012-09-29T00:00:00"/>
    <s v="First Class"/>
    <s v="NM-18520"/>
    <s v="Neoma Murray"/>
    <x v="0"/>
    <s v="United States"/>
    <s v="Chicago"/>
    <x v="10"/>
    <n v="60610"/>
    <x v="2"/>
    <s v="OFF-BI-10001670"/>
    <x v="1"/>
    <x v="8"/>
    <s v="Vinyl Sectional Post Binders"/>
    <n v="15.079999999999998"/>
    <n v="2"/>
    <n v="0.8"/>
    <n v="-22.620000000000005"/>
  </r>
  <r>
    <n v="3437"/>
    <x v="1700"/>
    <x v="1"/>
    <x v="874"/>
    <d v="2012-09-29T00:00:00"/>
    <s v="First Class"/>
    <s v="NM-18520"/>
    <s v="Neoma Murray"/>
    <x v="0"/>
    <s v="United States"/>
    <s v="Chicago"/>
    <x v="10"/>
    <n v="60610"/>
    <x v="2"/>
    <s v="FUR-FU-10003849"/>
    <x v="0"/>
    <x v="5"/>
    <s v="DAX Metal Frame, Desktop, Stepped-Edge"/>
    <n v="24.288"/>
    <n v="3"/>
    <n v="0.6"/>
    <n v="-12.751199999999997"/>
  </r>
  <r>
    <n v="3438"/>
    <x v="1701"/>
    <x v="3"/>
    <x v="505"/>
    <d v="2014-10-31T00:00:00"/>
    <s v="Same Day"/>
    <s v="RA-19945"/>
    <s v="Ryan Akin"/>
    <x v="0"/>
    <s v="United States"/>
    <s v="Dallas"/>
    <x v="5"/>
    <n v="75217"/>
    <x v="2"/>
    <s v="FUR-FU-10003849"/>
    <x v="0"/>
    <x v="5"/>
    <s v="DAX Metal Frame, Desktop, Stepped-Edge"/>
    <n v="16.192"/>
    <n v="2"/>
    <n v="0.6"/>
    <n v="-8.5007999999999981"/>
  </r>
  <r>
    <n v="3439"/>
    <x v="1701"/>
    <x v="3"/>
    <x v="505"/>
    <d v="2014-10-31T00:00:00"/>
    <s v="Same Day"/>
    <s v="RA-19945"/>
    <s v="Ryan Akin"/>
    <x v="0"/>
    <s v="United States"/>
    <s v="Dallas"/>
    <x v="5"/>
    <n v="75217"/>
    <x v="2"/>
    <s v="FUR-TA-10002041"/>
    <x v="0"/>
    <x v="3"/>
    <s v="Bevis Round Conference Table Top, X-Base"/>
    <n v="251.00599999999997"/>
    <n v="2"/>
    <n v="0.3"/>
    <n v="-68.130199999999988"/>
  </r>
  <r>
    <n v="3440"/>
    <x v="1701"/>
    <x v="3"/>
    <x v="505"/>
    <d v="2014-10-31T00:00:00"/>
    <s v="Same Day"/>
    <s v="RA-19945"/>
    <s v="Ryan Akin"/>
    <x v="0"/>
    <s v="United States"/>
    <s v="Dallas"/>
    <x v="5"/>
    <n v="75217"/>
    <x v="2"/>
    <s v="OFF-ST-10002214"/>
    <x v="1"/>
    <x v="4"/>
    <s v="X-Rack File for Hanging Folders"/>
    <n v="54.192"/>
    <n v="6"/>
    <n v="0.2"/>
    <n v="4.0643999999999973"/>
  </r>
  <r>
    <n v="3441"/>
    <x v="1702"/>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x v="1703"/>
    <x v="2"/>
    <x v="518"/>
    <d v="2011-03-14T00:00:00"/>
    <s v="Second Class"/>
    <s v="KA-16525"/>
    <s v="Kelly Andreada"/>
    <x v="0"/>
    <s v="United States"/>
    <s v="New York City"/>
    <x v="15"/>
    <n v="10024"/>
    <x v="3"/>
    <s v="OFF-PA-10002137"/>
    <x v="1"/>
    <x v="10"/>
    <s v="Southworth 100% Résumé Paper, 24lb."/>
    <n v="108.92"/>
    <n v="14"/>
    <n v="0"/>
    <n v="49.013999999999996"/>
  </r>
  <r>
    <n v="3443"/>
    <x v="1704"/>
    <x v="3"/>
    <x v="123"/>
    <d v="2014-11-24T00:00:00"/>
    <s v="Standard Class"/>
    <s v="JD-16150"/>
    <s v="Justin Deggeller"/>
    <x v="1"/>
    <s v="United States"/>
    <s v="New York City"/>
    <x v="15"/>
    <n v="10011"/>
    <x v="3"/>
    <s v="OFF-EN-10001415"/>
    <x v="1"/>
    <x v="12"/>
    <s v="Staples"/>
    <n v="16.740000000000002"/>
    <n v="3"/>
    <n v="0"/>
    <n v="8.370000000000001"/>
  </r>
  <r>
    <n v="3444"/>
    <x v="1704"/>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x v="1705"/>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x v="1706"/>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x v="1707"/>
    <x v="0"/>
    <x v="876"/>
    <d v="2013-08-08T00:00:00"/>
    <s v="First Class"/>
    <s v="AH-10690"/>
    <s v="Anna Häberlin"/>
    <x v="1"/>
    <s v="United States"/>
    <s v="New York City"/>
    <x v="15"/>
    <n v="10024"/>
    <x v="3"/>
    <s v="OFF-PA-10000474"/>
    <x v="1"/>
    <x v="10"/>
    <s v="Staples"/>
    <n v="70.88"/>
    <n v="2"/>
    <n v="0"/>
    <n v="33.313599999999994"/>
  </r>
  <r>
    <n v="3448"/>
    <x v="1708"/>
    <x v="3"/>
    <x v="532"/>
    <d v="2014-06-16T00:00:00"/>
    <s v="Standard Class"/>
    <s v="KN-16705"/>
    <s v="Kristina Nunn"/>
    <x v="2"/>
    <s v="United States"/>
    <s v="Auburn"/>
    <x v="19"/>
    <n v="36830"/>
    <x v="0"/>
    <s v="OFF-AR-10001919"/>
    <x v="1"/>
    <x v="6"/>
    <s v="OIC #2 Pencils, Medium Soft"/>
    <n v="3.76"/>
    <n v="2"/>
    <n v="0"/>
    <n v="1.0903999999999998"/>
  </r>
  <r>
    <n v="3449"/>
    <x v="1709"/>
    <x v="0"/>
    <x v="877"/>
    <d v="2013-10-14T00:00:00"/>
    <s v="Standard Class"/>
    <s v="TB-21250"/>
    <s v="Tim Brockman"/>
    <x v="0"/>
    <s v="United States"/>
    <s v="Los Angeles"/>
    <x v="1"/>
    <n v="90049"/>
    <x v="1"/>
    <s v="OFF-BI-10004001"/>
    <x v="1"/>
    <x v="8"/>
    <s v="GBC Recycled VeloBinder Covers"/>
    <n v="27.263999999999999"/>
    <n v="2"/>
    <n v="0.2"/>
    <n v="8.8607999999999976"/>
  </r>
  <r>
    <n v="3450"/>
    <x v="1710"/>
    <x v="2"/>
    <x v="78"/>
    <d v="2011-09-14T00:00:00"/>
    <s v="Standard Class"/>
    <s v="DP-13390"/>
    <s v="Dennis Pardue"/>
    <x v="2"/>
    <s v="United States"/>
    <s v="San Francisco"/>
    <x v="1"/>
    <n v="94110"/>
    <x v="1"/>
    <s v="OFF-AP-10004785"/>
    <x v="1"/>
    <x v="9"/>
    <s v="Holmes Replacement Filter for HEPA Air Cleaner, Medium Room"/>
    <n v="56.65"/>
    <n v="5"/>
    <n v="0"/>
    <n v="24.359500000000004"/>
  </r>
  <r>
    <n v="3451"/>
    <x v="1710"/>
    <x v="2"/>
    <x v="78"/>
    <d v="2011-09-14T00:00:00"/>
    <s v="Standard Class"/>
    <s v="DP-13390"/>
    <s v="Dennis Pardue"/>
    <x v="2"/>
    <s v="United States"/>
    <s v="San Francisco"/>
    <x v="1"/>
    <n v="94110"/>
    <x v="1"/>
    <s v="OFF-ST-10002406"/>
    <x v="1"/>
    <x v="4"/>
    <s v="Pizazz Global Quick File"/>
    <n v="14.97"/>
    <n v="1"/>
    <n v="0"/>
    <n v="4.1916000000000011"/>
  </r>
  <r>
    <n v="3452"/>
    <x v="1710"/>
    <x v="2"/>
    <x v="78"/>
    <d v="2011-09-14T00:00:00"/>
    <s v="Standard Class"/>
    <s v="DP-13390"/>
    <s v="Dennis Pardue"/>
    <x v="2"/>
    <s v="United States"/>
    <s v="San Francisco"/>
    <x v="1"/>
    <n v="94110"/>
    <x v="1"/>
    <s v="OFF-FA-10002988"/>
    <x v="1"/>
    <x v="13"/>
    <s v="Ideal Clamps"/>
    <n v="4.0199999999999996"/>
    <n v="2"/>
    <n v="0"/>
    <n v="1.9697999999999998"/>
  </r>
  <r>
    <n v="3453"/>
    <x v="1711"/>
    <x v="2"/>
    <x v="878"/>
    <d v="2011-03-21T00:00:00"/>
    <s v="Second Class"/>
    <s v="KN-16705"/>
    <s v="Kristina Nunn"/>
    <x v="2"/>
    <s v="United States"/>
    <s v="Raleigh"/>
    <x v="3"/>
    <n v="27604"/>
    <x v="0"/>
    <s v="TEC-PH-10002415"/>
    <x v="2"/>
    <x v="7"/>
    <s v="Polycom VoiceStation 500 Conference phone"/>
    <n v="471.92"/>
    <n v="2"/>
    <n v="0.2"/>
    <n v="29.495000000000019"/>
  </r>
  <r>
    <n v="3454"/>
    <x v="1712"/>
    <x v="1"/>
    <x v="879"/>
    <d v="2012-03-02T00:00:00"/>
    <s v="Second Class"/>
    <s v="ST-20530"/>
    <s v="Shui Tom"/>
    <x v="0"/>
    <s v="United States"/>
    <s v="Macon"/>
    <x v="32"/>
    <n v="31204"/>
    <x v="0"/>
    <s v="OFF-BI-10004236"/>
    <x v="1"/>
    <x v="8"/>
    <s v="XtraLife ClearVue Slant-D Ring Binder, White, 3&quot;"/>
    <n v="58.72"/>
    <n v="4"/>
    <n v="0"/>
    <n v="27.011199999999999"/>
  </r>
  <r>
    <n v="3455"/>
    <x v="1713"/>
    <x v="1"/>
    <x v="584"/>
    <d v="2012-07-14T00:00:00"/>
    <s v="Standard Class"/>
    <s v="EB-13870"/>
    <s v="Emily Burns"/>
    <x v="0"/>
    <s v="United States"/>
    <s v="Nashville"/>
    <x v="18"/>
    <n v="37211"/>
    <x v="0"/>
    <s v="OFF-AR-10000657"/>
    <x v="1"/>
    <x v="6"/>
    <s v="Binney &amp; Smith inkTank Desk Highlighter, Chisel Tip, Yellow, 12/Box"/>
    <n v="5.16"/>
    <n v="3"/>
    <n v="0.2"/>
    <n v="0.83849999999999936"/>
  </r>
  <r>
    <n v="3456"/>
    <x v="1714"/>
    <x v="0"/>
    <x v="880"/>
    <d v="2013-02-27T00:00:00"/>
    <s v="Standard Class"/>
    <s v="AH-10210"/>
    <s v="Alan Hwang"/>
    <x v="0"/>
    <s v="United States"/>
    <s v="Nashville"/>
    <x v="18"/>
    <n v="37211"/>
    <x v="0"/>
    <s v="OFF-PA-10004996"/>
    <x v="1"/>
    <x v="10"/>
    <s v="Speediset Carbonless Redi-Letter 7&quot; x 8 1/2&quot;"/>
    <n v="16.496000000000002"/>
    <n v="2"/>
    <n v="0.2"/>
    <n v="5.5673999999999992"/>
  </r>
  <r>
    <n v="3457"/>
    <x v="1715"/>
    <x v="3"/>
    <x v="118"/>
    <d v="2014-09-19T00:00:00"/>
    <s v="First Class"/>
    <s v="AS-10090"/>
    <s v="Adam Shillingsburg"/>
    <x v="0"/>
    <s v="United States"/>
    <s v="Philadelphia"/>
    <x v="9"/>
    <n v="19143"/>
    <x v="3"/>
    <s v="TEC-AC-10001109"/>
    <x v="2"/>
    <x v="11"/>
    <s v="Logitech Trackman Marble Mouse"/>
    <n v="71.975999999999999"/>
    <n v="3"/>
    <n v="0.2"/>
    <n v="19.793400000000005"/>
  </r>
  <r>
    <n v="3458"/>
    <x v="1715"/>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x v="1715"/>
    <x v="3"/>
    <x v="118"/>
    <d v="2014-09-19T00:00:00"/>
    <s v="First Class"/>
    <s v="AS-10090"/>
    <s v="Adam Shillingsburg"/>
    <x v="0"/>
    <s v="United States"/>
    <s v="Philadelphia"/>
    <x v="9"/>
    <n v="19143"/>
    <x v="3"/>
    <s v="OFF-BI-10002393"/>
    <x v="1"/>
    <x v="8"/>
    <s v="Binder Posts"/>
    <n v="3.4440000000000008"/>
    <n v="2"/>
    <n v="0.7"/>
    <n v="-2.7551999999999994"/>
  </r>
  <r>
    <n v="3460"/>
    <x v="1715"/>
    <x v="3"/>
    <x v="118"/>
    <d v="2014-09-19T00:00:00"/>
    <s v="First Class"/>
    <s v="AS-10090"/>
    <s v="Adam Shillingsburg"/>
    <x v="0"/>
    <s v="United States"/>
    <s v="Philadelphia"/>
    <x v="9"/>
    <n v="19143"/>
    <x v="3"/>
    <s v="OFF-BI-10001359"/>
    <x v="1"/>
    <x v="8"/>
    <s v="GBC DocuBind TL300 Electric Binding System"/>
    <n v="538.19400000000007"/>
    <n v="2"/>
    <n v="0.7"/>
    <n v="-412.61539999999991"/>
  </r>
  <r>
    <n v="3461"/>
    <x v="1715"/>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x v="1716"/>
    <x v="3"/>
    <x v="60"/>
    <d v="2014-11-11T00:00:00"/>
    <s v="Second Class"/>
    <s v="EM-13825"/>
    <s v="Elizabeth Moffitt"/>
    <x v="1"/>
    <s v="United States"/>
    <s v="Dallas"/>
    <x v="5"/>
    <n v="75081"/>
    <x v="2"/>
    <s v="TEC-PH-10003012"/>
    <x v="2"/>
    <x v="7"/>
    <s v="Nortel Meridian M3904 Professional Digital phone"/>
    <n v="492.76800000000003"/>
    <n v="4"/>
    <n v="0.2"/>
    <n v="55.436399999999935"/>
  </r>
  <r>
    <n v="3463"/>
    <x v="1717"/>
    <x v="1"/>
    <x v="763"/>
    <d v="2012-02-23T00:00:00"/>
    <s v="Second Class"/>
    <s v="KA-16525"/>
    <s v="Kelly Andreada"/>
    <x v="0"/>
    <s v="United States"/>
    <s v="Perth Amboy"/>
    <x v="30"/>
    <n v="8861"/>
    <x v="3"/>
    <s v="OFF-AR-10003903"/>
    <x v="1"/>
    <x v="6"/>
    <s v="Sanford 52201 APSCO Electric Pencil Sharpener"/>
    <n v="286.78999999999996"/>
    <n v="7"/>
    <n v="0"/>
    <n v="74.565400000000011"/>
  </r>
  <r>
    <n v="3464"/>
    <x v="1718"/>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x v="171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x v="1720"/>
    <x v="1"/>
    <x v="229"/>
    <d v="2012-09-14T00:00:00"/>
    <s v="Standard Class"/>
    <s v="EH-13765"/>
    <s v="Edward Hooks"/>
    <x v="1"/>
    <s v="United States"/>
    <s v="Revere"/>
    <x v="31"/>
    <n v="2151"/>
    <x v="3"/>
    <s v="OFF-AP-10003842"/>
    <x v="1"/>
    <x v="9"/>
    <s v="Euro-Pro Shark Turbo Vacuum"/>
    <n v="61.96"/>
    <n v="2"/>
    <n v="0"/>
    <n v="16.1096"/>
  </r>
  <r>
    <n v="3467"/>
    <x v="1720"/>
    <x v="1"/>
    <x v="229"/>
    <d v="2012-09-14T00:00:00"/>
    <s v="Standard Class"/>
    <s v="EH-13765"/>
    <s v="Edward Hooks"/>
    <x v="1"/>
    <s v="United States"/>
    <s v="Revere"/>
    <x v="31"/>
    <n v="2151"/>
    <x v="3"/>
    <s v="FUR-BO-10004695"/>
    <x v="0"/>
    <x v="0"/>
    <s v="O'Sullivan 2-Door Barrister Bookcase in Odessa Pine"/>
    <n v="361.96"/>
    <n v="2"/>
    <n v="0"/>
    <n v="83.25079999999997"/>
  </r>
  <r>
    <n v="3468"/>
    <x v="1720"/>
    <x v="1"/>
    <x v="229"/>
    <d v="2012-09-14T00:00:00"/>
    <s v="Standard Class"/>
    <s v="EH-13765"/>
    <s v="Edward Hooks"/>
    <x v="1"/>
    <s v="United States"/>
    <s v="Revere"/>
    <x v="31"/>
    <n v="2151"/>
    <x v="3"/>
    <s v="OFF-PA-10003039"/>
    <x v="1"/>
    <x v="10"/>
    <s v="Xerox 1960"/>
    <n v="278.82"/>
    <n v="9"/>
    <n v="0"/>
    <n v="125.46899999999999"/>
  </r>
  <r>
    <n v="3469"/>
    <x v="1721"/>
    <x v="0"/>
    <x v="882"/>
    <d v="2013-12-20T00:00:00"/>
    <s v="Standard Class"/>
    <s v="MC-17845"/>
    <s v="Michael Chen"/>
    <x v="0"/>
    <s v="United States"/>
    <s v="Jackson"/>
    <x v="35"/>
    <n v="39212"/>
    <x v="0"/>
    <s v="FUR-FU-10002045"/>
    <x v="0"/>
    <x v="5"/>
    <s v="Executive Impressions 14&quot;"/>
    <n v="133.38"/>
    <n v="6"/>
    <n v="0"/>
    <n v="58.687200000000011"/>
  </r>
  <r>
    <n v="3470"/>
    <x v="1722"/>
    <x v="1"/>
    <x v="744"/>
    <d v="2012-04-10T00:00:00"/>
    <s v="Standard Class"/>
    <s v="MH-17455"/>
    <s v="Mark Hamilton"/>
    <x v="0"/>
    <s v="United States"/>
    <s v="Jacksonville"/>
    <x v="3"/>
    <n v="28540"/>
    <x v="0"/>
    <s v="OFF-PA-10001019"/>
    <x v="1"/>
    <x v="10"/>
    <s v="Xerox 1884"/>
    <n v="47.952000000000005"/>
    <n v="3"/>
    <n v="0.2"/>
    <n v="16.183799999999998"/>
  </r>
  <r>
    <n v="3471"/>
    <x v="1723"/>
    <x v="0"/>
    <x v="49"/>
    <d v="2013-12-06T00:00:00"/>
    <s v="Standard Class"/>
    <s v="CL-11890"/>
    <s v="Carl Ludwig"/>
    <x v="0"/>
    <s v="United States"/>
    <s v="San Francisco"/>
    <x v="1"/>
    <n v="94122"/>
    <x v="1"/>
    <s v="FUR-FU-10003724"/>
    <x v="0"/>
    <x v="5"/>
    <s v="Westinghouse Clip-On Gooseneck Lamps"/>
    <n v="16.739999999999998"/>
    <n v="2"/>
    <n v="0"/>
    <n v="4.3523999999999994"/>
  </r>
  <r>
    <n v="3472"/>
    <x v="1724"/>
    <x v="3"/>
    <x v="105"/>
    <d v="2014-11-18T00:00:00"/>
    <s v="Standard Class"/>
    <s v="SF-20965"/>
    <s v="Sylvia Foulston"/>
    <x v="1"/>
    <s v="United States"/>
    <s v="Columbus"/>
    <x v="24"/>
    <n v="43229"/>
    <x v="3"/>
    <s v="OFF-PA-10003673"/>
    <x v="1"/>
    <x v="10"/>
    <s v="Strathmore Photo Mount Cards"/>
    <n v="10.848000000000001"/>
    <n v="2"/>
    <n v="0.2"/>
    <n v="3.5255999999999994"/>
  </r>
  <r>
    <n v="3473"/>
    <x v="172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x v="1725"/>
    <x v="3"/>
    <x v="448"/>
    <d v="2014-03-11T00:00:00"/>
    <s v="Standard Class"/>
    <s v="EP-13915"/>
    <s v="Emily Phan"/>
    <x v="0"/>
    <s v="United States"/>
    <s v="Dearborn Heights"/>
    <x v="12"/>
    <n v="48127"/>
    <x v="2"/>
    <s v="FUR-CH-10000785"/>
    <x v="0"/>
    <x v="1"/>
    <s v="Global Ergonomic Managers Chair"/>
    <n v="180.98"/>
    <n v="1"/>
    <n v="0"/>
    <n v="47.0548"/>
  </r>
  <r>
    <n v="3475"/>
    <x v="1725"/>
    <x v="3"/>
    <x v="448"/>
    <d v="2014-03-11T00:00:00"/>
    <s v="Standard Class"/>
    <s v="EP-13915"/>
    <s v="Emily Phan"/>
    <x v="0"/>
    <s v="United States"/>
    <s v="Dearborn Heights"/>
    <x v="12"/>
    <n v="48127"/>
    <x v="2"/>
    <s v="TEC-AC-10002926"/>
    <x v="2"/>
    <x v="11"/>
    <s v="Logitech Wireless Marathon Mouse M705"/>
    <n v="99.98"/>
    <n v="2"/>
    <n v="0"/>
    <n v="42.991400000000006"/>
  </r>
  <r>
    <n v="3476"/>
    <x v="1726"/>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x v="1726"/>
    <x v="0"/>
    <x v="581"/>
    <d v="2013-12-01T00:00:00"/>
    <s v="First Class"/>
    <s v="RW-19630"/>
    <s v="Rob Williams"/>
    <x v="1"/>
    <s v="United States"/>
    <s v="Overland Park"/>
    <x v="41"/>
    <n v="66212"/>
    <x v="2"/>
    <s v="OFF-BI-10000977"/>
    <x v="1"/>
    <x v="8"/>
    <s v="Ibico Plastic Spiral Binding Combs"/>
    <n v="152"/>
    <n v="5"/>
    <n v="0"/>
    <n v="69.919999999999987"/>
  </r>
  <r>
    <n v="3478"/>
    <x v="1727"/>
    <x v="2"/>
    <x v="883"/>
    <d v="2011-09-05T00:00:00"/>
    <s v="Standard Class"/>
    <s v="SJ-20500"/>
    <s v="Shirley Jackson"/>
    <x v="0"/>
    <s v="United States"/>
    <s v="Santa Fe"/>
    <x v="27"/>
    <n v="87505"/>
    <x v="1"/>
    <s v="TEC-AC-10001635"/>
    <x v="2"/>
    <x v="11"/>
    <s v="KeyTronic KT400U2 - Keyboard - Black"/>
    <n v="92.52"/>
    <n v="9"/>
    <n v="0"/>
    <n v="18.503999999999991"/>
  </r>
  <r>
    <n v="3479"/>
    <x v="1728"/>
    <x v="0"/>
    <x v="16"/>
    <d v="2013-12-15T00:00:00"/>
    <s v="Standard Class"/>
    <s v="SP-20620"/>
    <s v="Stefania Perrino"/>
    <x v="1"/>
    <s v="United States"/>
    <s v="San Francisco"/>
    <x v="1"/>
    <n v="94110"/>
    <x v="1"/>
    <s v="OFF-AR-10003056"/>
    <x v="1"/>
    <x v="6"/>
    <s v="Newell 341"/>
    <n v="8.56"/>
    <n v="2"/>
    <n v="0"/>
    <n v="2.4823999999999993"/>
  </r>
  <r>
    <n v="3480"/>
    <x v="1728"/>
    <x v="0"/>
    <x v="16"/>
    <d v="2013-12-15T00:00:00"/>
    <s v="Standard Class"/>
    <s v="SP-20620"/>
    <s v="Stefania Perrino"/>
    <x v="1"/>
    <s v="United States"/>
    <s v="San Francisco"/>
    <x v="1"/>
    <n v="94110"/>
    <x v="1"/>
    <s v="OFF-PA-10003363"/>
    <x v="1"/>
    <x v="10"/>
    <s v="Xerox 204"/>
    <n v="45.36"/>
    <n v="7"/>
    <n v="0"/>
    <n v="21.772800000000004"/>
  </r>
  <r>
    <n v="3481"/>
    <x v="1728"/>
    <x v="0"/>
    <x v="16"/>
    <d v="2013-12-15T00:00:00"/>
    <s v="Standard Class"/>
    <s v="SP-20620"/>
    <s v="Stefania Perrino"/>
    <x v="1"/>
    <s v="United States"/>
    <s v="San Francisco"/>
    <x v="1"/>
    <n v="94110"/>
    <x v="1"/>
    <s v="FUR-TA-10003954"/>
    <x v="0"/>
    <x v="3"/>
    <s v="Hon 94000 Series Round Tables"/>
    <n v="1421.6640000000002"/>
    <n v="6"/>
    <n v="0.2"/>
    <n v="-195.47879999999998"/>
  </r>
  <r>
    <n v="3482"/>
    <x v="1729"/>
    <x v="2"/>
    <x v="884"/>
    <d v="2011-04-10T00:00:00"/>
    <s v="First Class"/>
    <s v="PJ-19015"/>
    <s v="Pauline Johnson"/>
    <x v="0"/>
    <s v="United States"/>
    <s v="Mobile"/>
    <x v="19"/>
    <n v="36608"/>
    <x v="0"/>
    <s v="FUR-FU-10004415"/>
    <x v="0"/>
    <x v="5"/>
    <s v="Stacking Tray, Side-Loading, Legal, Smoke"/>
    <n v="8.9600000000000009"/>
    <n v="2"/>
    <n v="0"/>
    <n v="2.7775999999999996"/>
  </r>
  <r>
    <n v="3483"/>
    <x v="1730"/>
    <x v="2"/>
    <x v="9"/>
    <d v="2011-08-29T00:00:00"/>
    <s v="First Class"/>
    <s v="CC-12610"/>
    <s v="Corey Catlett"/>
    <x v="1"/>
    <s v="United States"/>
    <s v="Springfield"/>
    <x v="17"/>
    <n v="22153"/>
    <x v="0"/>
    <s v="TEC-PH-10000455"/>
    <x v="2"/>
    <x v="7"/>
    <s v="GE 30522EE2"/>
    <n v="579.94999999999993"/>
    <n v="5"/>
    <n v="0"/>
    <n v="168.18549999999993"/>
  </r>
  <r>
    <n v="3484"/>
    <x v="1730"/>
    <x v="2"/>
    <x v="9"/>
    <d v="2011-08-29T00:00:00"/>
    <s v="First Class"/>
    <s v="CC-12610"/>
    <s v="Corey Catlett"/>
    <x v="1"/>
    <s v="United States"/>
    <s v="Springfield"/>
    <x v="17"/>
    <n v="22153"/>
    <x v="0"/>
    <s v="FUR-FU-10002456"/>
    <x v="0"/>
    <x v="5"/>
    <s v="Master Caster Door Stop, Large Neon Orange"/>
    <n v="29.12"/>
    <n v="4"/>
    <n v="0"/>
    <n v="12.521600000000003"/>
  </r>
  <r>
    <n v="3485"/>
    <x v="1730"/>
    <x v="2"/>
    <x v="9"/>
    <d v="2011-08-29T00:00:00"/>
    <s v="First Class"/>
    <s v="CC-12610"/>
    <s v="Corey Catlett"/>
    <x v="1"/>
    <s v="United States"/>
    <s v="Springfield"/>
    <x v="17"/>
    <n v="22153"/>
    <x v="0"/>
    <s v="FUR-TA-10003569"/>
    <x v="0"/>
    <x v="3"/>
    <s v="Bretford CR8500 Series Meeting Room Furniture"/>
    <n v="1202.94"/>
    <n v="3"/>
    <n v="0"/>
    <n v="300.73500000000001"/>
  </r>
  <r>
    <n v="3486"/>
    <x v="1731"/>
    <x v="0"/>
    <x v="147"/>
    <d v="2013-10-27T00:00:00"/>
    <s v="Standard Class"/>
    <s v="MY-18295"/>
    <s v="Muhammed Yedwab"/>
    <x v="1"/>
    <s v="United States"/>
    <s v="Newark"/>
    <x v="13"/>
    <n v="19711"/>
    <x v="3"/>
    <s v="OFF-BI-10002813"/>
    <x v="1"/>
    <x v="8"/>
    <s v="Avery Reinforcements for Hole-Punch Pages"/>
    <n v="7.92"/>
    <n v="4"/>
    <n v="0"/>
    <n v="3.5640000000000001"/>
  </r>
  <r>
    <n v="3487"/>
    <x v="1732"/>
    <x v="0"/>
    <x v="885"/>
    <d v="2013-12-01T00:00:00"/>
    <s v="Same Day"/>
    <s v="DB-13210"/>
    <s v="Dean Braden"/>
    <x v="0"/>
    <s v="United States"/>
    <s v="Hickory"/>
    <x v="3"/>
    <n v="28601"/>
    <x v="0"/>
    <s v="TEC-PH-10002890"/>
    <x v="2"/>
    <x v="7"/>
    <s v="AT&amp;T 17929 Lendline Telephone"/>
    <n v="36.192"/>
    <n v="1"/>
    <n v="0.2"/>
    <n v="2.7143999999999995"/>
  </r>
  <r>
    <n v="3488"/>
    <x v="1733"/>
    <x v="3"/>
    <x v="528"/>
    <d v="2014-09-12T00:00:00"/>
    <s v="Standard Class"/>
    <s v="MG-17875"/>
    <s v="Michael Grace"/>
    <x v="2"/>
    <s v="United States"/>
    <s v="Fort Lauderdale"/>
    <x v="2"/>
    <n v="33311"/>
    <x v="0"/>
    <s v="OFF-ST-10001522"/>
    <x v="1"/>
    <x v="4"/>
    <s v="Gould Plastics 18-Pocket Panel Bin, 34w x 5-1/4d x 20-1/2h"/>
    <n v="147.184"/>
    <n v="2"/>
    <n v="0.2"/>
    <n v="-29.436800000000012"/>
  </r>
  <r>
    <n v="3489"/>
    <x v="1734"/>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x v="1734"/>
    <x v="1"/>
    <x v="740"/>
    <d v="2012-07-06T00:00:00"/>
    <s v="Standard Class"/>
    <s v="RH-19600"/>
    <s v="Rob Haberlin"/>
    <x v="0"/>
    <s v="United States"/>
    <s v="Carol Stream"/>
    <x v="10"/>
    <n v="60188"/>
    <x v="2"/>
    <s v="FUR-CH-10003774"/>
    <x v="0"/>
    <x v="1"/>
    <s v="Global Wood Trimmed Manager's Task Chair, Khaki"/>
    <n v="382.11599999999999"/>
    <n v="6"/>
    <n v="0.3"/>
    <n v="-92.799600000000027"/>
  </r>
  <r>
    <n v="3491"/>
    <x v="1734"/>
    <x v="1"/>
    <x v="740"/>
    <d v="2012-07-06T00:00:00"/>
    <s v="Standard Class"/>
    <s v="RH-19600"/>
    <s v="Rob Haberlin"/>
    <x v="0"/>
    <s v="United States"/>
    <s v="Carol Stream"/>
    <x v="10"/>
    <n v="60188"/>
    <x v="2"/>
    <s v="OFF-ST-10004507"/>
    <x v="1"/>
    <x v="4"/>
    <s v="Advantus Rolling Storage Box"/>
    <n v="68.599999999999994"/>
    <n v="5"/>
    <n v="0.2"/>
    <n v="6.0024999999999977"/>
  </r>
  <r>
    <n v="3492"/>
    <x v="1734"/>
    <x v="1"/>
    <x v="740"/>
    <d v="2012-07-06T00:00:00"/>
    <s v="Standard Class"/>
    <s v="RH-19600"/>
    <s v="Rob Haberlin"/>
    <x v="0"/>
    <s v="United States"/>
    <s v="Carol Stream"/>
    <x v="10"/>
    <n v="60188"/>
    <x v="2"/>
    <s v="OFF-ST-10003208"/>
    <x v="1"/>
    <x v="4"/>
    <s v="Adjustable Depth Letter/Legal Cart"/>
    <n v="435.50400000000002"/>
    <n v="3"/>
    <n v="0.2"/>
    <n v="48.994199999999921"/>
  </r>
  <r>
    <n v="3493"/>
    <x v="1734"/>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x v="1735"/>
    <x v="3"/>
    <x v="241"/>
    <d v="2014-09-29T00:00:00"/>
    <s v="Standard Class"/>
    <s v="KB-16240"/>
    <s v="Karen Bern"/>
    <x v="1"/>
    <s v="United States"/>
    <s v="Saint Cloud"/>
    <x v="11"/>
    <n v="56301"/>
    <x v="2"/>
    <s v="TEC-AC-10002305"/>
    <x v="2"/>
    <x v="11"/>
    <s v="KeyTronic E03601U1 - Keyboard - Beige"/>
    <n v="72"/>
    <n v="4"/>
    <n v="0"/>
    <n v="12.959999999999994"/>
  </r>
  <r>
    <n v="3495"/>
    <x v="1735"/>
    <x v="3"/>
    <x v="241"/>
    <d v="2014-09-29T00:00:00"/>
    <s v="Standard Class"/>
    <s v="KB-16240"/>
    <s v="Karen Bern"/>
    <x v="1"/>
    <s v="United States"/>
    <s v="Saint Cloud"/>
    <x v="11"/>
    <n v="56301"/>
    <x v="2"/>
    <s v="TEC-AC-10000990"/>
    <x v="2"/>
    <x v="11"/>
    <s v="Imation Bio 2GB USB Flash Drive Imation Corp"/>
    <n v="655.90000000000009"/>
    <n v="5"/>
    <n v="0"/>
    <n v="275.47800000000001"/>
  </r>
  <r>
    <n v="3496"/>
    <x v="1735"/>
    <x v="3"/>
    <x v="241"/>
    <d v="2014-09-29T00:00:00"/>
    <s v="Standard Class"/>
    <s v="KB-16240"/>
    <s v="Karen Bern"/>
    <x v="1"/>
    <s v="United States"/>
    <s v="Saint Cloud"/>
    <x v="11"/>
    <n v="56301"/>
    <x v="2"/>
    <s v="FUR-CH-10000665"/>
    <x v="0"/>
    <x v="1"/>
    <s v="Global Airflow Leather Mesh Back Chair, Black"/>
    <n v="603.91999999999996"/>
    <n v="4"/>
    <n v="0"/>
    <n v="181.17599999999993"/>
  </r>
  <r>
    <n v="3497"/>
    <x v="1736"/>
    <x v="0"/>
    <x v="590"/>
    <d v="2013-08-16T00:00:00"/>
    <s v="Standard Class"/>
    <s v="CA-12055"/>
    <s v="Cathy Armstrong"/>
    <x v="2"/>
    <s v="United States"/>
    <s v="Los Angeles"/>
    <x v="1"/>
    <n v="90036"/>
    <x v="1"/>
    <s v="FUR-TA-10001932"/>
    <x v="0"/>
    <x v="3"/>
    <s v="Chromcraft 48&quot; x 96&quot; Racetrack Double Pedestal Table"/>
    <n v="513.024"/>
    <n v="2"/>
    <n v="0.2"/>
    <n v="12.82559999999998"/>
  </r>
  <r>
    <n v="3498"/>
    <x v="1736"/>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x v="1736"/>
    <x v="0"/>
    <x v="590"/>
    <d v="2013-08-16T00:00:00"/>
    <s v="Standard Class"/>
    <s v="CA-12055"/>
    <s v="Cathy Armstrong"/>
    <x v="2"/>
    <s v="United States"/>
    <s v="Los Angeles"/>
    <x v="1"/>
    <n v="90036"/>
    <x v="1"/>
    <s v="OFF-BI-10002160"/>
    <x v="1"/>
    <x v="8"/>
    <s v="Acco Hanging Data Binders"/>
    <n v="15.24"/>
    <n v="5"/>
    <n v="0.2"/>
    <n v="5.3339999999999996"/>
  </r>
  <r>
    <n v="3500"/>
    <x v="1737"/>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x v="1737"/>
    <x v="0"/>
    <x v="321"/>
    <d v="2013-10-04T00:00:00"/>
    <s v="Standard Class"/>
    <s v="JK-15730"/>
    <s v="Joe Kamberova"/>
    <x v="0"/>
    <s v="United States"/>
    <s v="Mobile"/>
    <x v="19"/>
    <n v="36608"/>
    <x v="0"/>
    <s v="OFF-BI-10001989"/>
    <x v="1"/>
    <x v="8"/>
    <s v="Premium Transparent Presentation Covers by GBC"/>
    <n v="62.94"/>
    <n v="3"/>
    <n v="0"/>
    <n v="30.211199999999998"/>
  </r>
  <r>
    <n v="3502"/>
    <x v="1737"/>
    <x v="0"/>
    <x v="321"/>
    <d v="2013-10-04T00:00:00"/>
    <s v="Standard Class"/>
    <s v="JK-15730"/>
    <s v="Joe Kamberova"/>
    <x v="0"/>
    <s v="United States"/>
    <s v="Mobile"/>
    <x v="19"/>
    <n v="36608"/>
    <x v="0"/>
    <s v="OFF-AR-10001149"/>
    <x v="1"/>
    <x v="6"/>
    <s v="Sanford Colorific Colored Pencils, 12/Box"/>
    <n v="25.919999999999998"/>
    <n v="9"/>
    <n v="0"/>
    <n v="7.7759999999999989"/>
  </r>
  <r>
    <n v="3503"/>
    <x v="1738"/>
    <x v="3"/>
    <x v="318"/>
    <d v="2014-04-11T00:00:00"/>
    <s v="Same Day"/>
    <s v="RD-19930"/>
    <s v="Russell D'Ascenzo"/>
    <x v="0"/>
    <s v="United States"/>
    <s v="Austin"/>
    <x v="5"/>
    <n v="78745"/>
    <x v="2"/>
    <s v="OFF-PA-10004101"/>
    <x v="1"/>
    <x v="10"/>
    <s v="Xerox 1894"/>
    <n v="10.368000000000002"/>
    <n v="2"/>
    <n v="0.2"/>
    <n v="3.6288"/>
  </r>
  <r>
    <n v="3504"/>
    <x v="1738"/>
    <x v="3"/>
    <x v="318"/>
    <d v="2014-04-11T00:00:00"/>
    <s v="Same Day"/>
    <s v="RD-19930"/>
    <s v="Russell D'Ascenzo"/>
    <x v="0"/>
    <s v="United States"/>
    <s v="Austin"/>
    <x v="5"/>
    <n v="78745"/>
    <x v="2"/>
    <s v="TEC-AC-10001714"/>
    <x v="2"/>
    <x v="11"/>
    <s v="Logitech MX Performance Wireless Mouse"/>
    <n v="95.736000000000004"/>
    <n v="3"/>
    <n v="0.2"/>
    <n v="20.343900000000001"/>
  </r>
  <r>
    <n v="3505"/>
    <x v="1739"/>
    <x v="0"/>
    <x v="122"/>
    <d v="2013-12-21T00:00:00"/>
    <s v="Second Class"/>
    <s v="JK-16120"/>
    <s v="Julie Kriz"/>
    <x v="2"/>
    <s v="United States"/>
    <s v="New York City"/>
    <x v="15"/>
    <n v="10009"/>
    <x v="3"/>
    <s v="OFF-ST-10003716"/>
    <x v="1"/>
    <x v="4"/>
    <s v="Tennsco Double-Tier Lockers"/>
    <n v="900.08"/>
    <n v="4"/>
    <n v="0"/>
    <n v="117.0104"/>
  </r>
  <r>
    <n v="3506"/>
    <x v="1740"/>
    <x v="2"/>
    <x v="886"/>
    <d v="2011-06-24T00:00:00"/>
    <s v="Standard Class"/>
    <s v="SC-20020"/>
    <s v="Sam Craven"/>
    <x v="0"/>
    <s v="United States"/>
    <s v="Plano"/>
    <x v="5"/>
    <n v="75023"/>
    <x v="2"/>
    <s v="TEC-PH-10000369"/>
    <x v="2"/>
    <x v="7"/>
    <s v="HTC One Mini"/>
    <n v="201.584"/>
    <n v="2"/>
    <n v="0.2"/>
    <n v="20.158400000000015"/>
  </r>
  <r>
    <n v="3507"/>
    <x v="1740"/>
    <x v="2"/>
    <x v="886"/>
    <d v="2011-06-24T00:00:00"/>
    <s v="Standard Class"/>
    <s v="SC-20020"/>
    <s v="Sam Craven"/>
    <x v="0"/>
    <s v="United States"/>
    <s v="Plano"/>
    <x v="5"/>
    <n v="75023"/>
    <x v="2"/>
    <s v="OFF-BI-10000756"/>
    <x v="1"/>
    <x v="8"/>
    <s v="Storex DuraTech Recycled Plastic Frosted Binders"/>
    <n v="3.3919999999999995"/>
    <n v="4"/>
    <n v="0.8"/>
    <n v="-5.088000000000001"/>
  </r>
  <r>
    <n v="3508"/>
    <x v="1740"/>
    <x v="2"/>
    <x v="886"/>
    <d v="2011-06-24T00:00:00"/>
    <s v="Standard Class"/>
    <s v="SC-20020"/>
    <s v="Sam Craven"/>
    <x v="0"/>
    <s v="United States"/>
    <s v="Plano"/>
    <x v="5"/>
    <n v="75023"/>
    <x v="2"/>
    <s v="FUR-BO-10001608"/>
    <x v="0"/>
    <x v="0"/>
    <s v="Hon Metal Bookcases, Black"/>
    <n v="193.06559999999999"/>
    <n v="4"/>
    <n v="0.32"/>
    <n v="-19.874399999999994"/>
  </r>
  <r>
    <n v="3509"/>
    <x v="1740"/>
    <x v="2"/>
    <x v="886"/>
    <d v="2011-06-24T00:00:00"/>
    <s v="Standard Class"/>
    <s v="SC-20020"/>
    <s v="Sam Craven"/>
    <x v="0"/>
    <s v="United States"/>
    <s v="Plano"/>
    <x v="5"/>
    <n v="75023"/>
    <x v="2"/>
    <s v="OFF-PA-10001166"/>
    <x v="1"/>
    <x v="10"/>
    <s v="Xerox 2"/>
    <n v="15.552000000000003"/>
    <n v="3"/>
    <n v="0.2"/>
    <n v="5.4432"/>
  </r>
  <r>
    <n v="3510"/>
    <x v="1740"/>
    <x v="2"/>
    <x v="886"/>
    <d v="2011-06-24T00:00:00"/>
    <s v="Standard Class"/>
    <s v="SC-20020"/>
    <s v="Sam Craven"/>
    <x v="0"/>
    <s v="United States"/>
    <s v="Plano"/>
    <x v="5"/>
    <n v="75023"/>
    <x v="2"/>
    <s v="OFF-PA-10000587"/>
    <x v="1"/>
    <x v="10"/>
    <s v="Array Parchment Paper, Assorted Colors"/>
    <n v="11.648000000000001"/>
    <n v="2"/>
    <n v="0.2"/>
    <n v="4.0768000000000004"/>
  </r>
  <r>
    <n v="3511"/>
    <x v="1740"/>
    <x v="2"/>
    <x v="886"/>
    <d v="2011-06-24T00:00:00"/>
    <s v="Standard Class"/>
    <s v="SC-20020"/>
    <s v="Sam Craven"/>
    <x v="0"/>
    <s v="United States"/>
    <s v="Plano"/>
    <x v="5"/>
    <n v="75023"/>
    <x v="2"/>
    <s v="TEC-MA-10001972"/>
    <x v="2"/>
    <x v="15"/>
    <s v="Okidata C331dn Printer"/>
    <n v="418.8"/>
    <n v="2"/>
    <n v="0.4"/>
    <n v="-97.71999999999997"/>
  </r>
  <r>
    <n v="3512"/>
    <x v="1740"/>
    <x v="2"/>
    <x v="886"/>
    <d v="2011-06-24T00:00:00"/>
    <s v="Standard Class"/>
    <s v="SC-20020"/>
    <s v="Sam Craven"/>
    <x v="0"/>
    <s v="United States"/>
    <s v="Plano"/>
    <x v="5"/>
    <n v="75023"/>
    <x v="2"/>
    <s v="OFF-ST-10004123"/>
    <x v="1"/>
    <x v="4"/>
    <s v="Safco Industrial Wire Shelving System"/>
    <n v="509.48800000000006"/>
    <n v="7"/>
    <n v="0.2"/>
    <n v="-127.37200000000001"/>
  </r>
  <r>
    <n v="3513"/>
    <x v="1741"/>
    <x v="3"/>
    <x v="507"/>
    <d v="2014-09-07T00:00:00"/>
    <s v="First Class"/>
    <s v="HW-14935"/>
    <s v="Helen Wasserman"/>
    <x v="1"/>
    <s v="United States"/>
    <s v="Chicago"/>
    <x v="10"/>
    <n v="60653"/>
    <x v="2"/>
    <s v="FUR-BO-10000112"/>
    <x v="0"/>
    <x v="0"/>
    <s v="Bush Birmingham Collection Bookcase, Dark Cherry"/>
    <n v="825.17399999999998"/>
    <n v="9"/>
    <n v="0.3"/>
    <n v="-117.88199999999998"/>
  </r>
  <r>
    <n v="3514"/>
    <x v="1741"/>
    <x v="3"/>
    <x v="507"/>
    <d v="2014-09-07T00:00:00"/>
    <s v="First Class"/>
    <s v="HW-14935"/>
    <s v="Helen Wasserman"/>
    <x v="1"/>
    <s v="United States"/>
    <s v="Chicago"/>
    <x v="10"/>
    <n v="60653"/>
    <x v="2"/>
    <s v="OFF-PA-10004041"/>
    <x v="1"/>
    <x v="10"/>
    <s v="It's Hot Message Books with Stickers, 2 3/4&quot; x 5&quot;"/>
    <n v="17.760000000000002"/>
    <n v="3"/>
    <n v="0.2"/>
    <n v="5.55"/>
  </r>
  <r>
    <n v="3515"/>
    <x v="1741"/>
    <x v="3"/>
    <x v="507"/>
    <d v="2014-09-07T00:00:00"/>
    <s v="First Class"/>
    <s v="HW-14935"/>
    <s v="Helen Wasserman"/>
    <x v="1"/>
    <s v="United States"/>
    <s v="Chicago"/>
    <x v="10"/>
    <n v="60653"/>
    <x v="2"/>
    <s v="OFF-AR-10001149"/>
    <x v="1"/>
    <x v="6"/>
    <s v="Sanford Colorific Colored Pencils, 12/Box"/>
    <n v="6.911999999999999"/>
    <n v="3"/>
    <n v="0.2"/>
    <n v="0.86399999999999988"/>
  </r>
  <r>
    <n v="3516"/>
    <x v="1742"/>
    <x v="0"/>
    <x v="887"/>
    <d v="2013-12-25T00:00:00"/>
    <s v="Standard Class"/>
    <s v="SC-20800"/>
    <s v="Stuart Calhoun"/>
    <x v="0"/>
    <s v="United States"/>
    <s v="Jackson"/>
    <x v="35"/>
    <n v="39212"/>
    <x v="0"/>
    <s v="TEC-AC-10002323"/>
    <x v="2"/>
    <x v="11"/>
    <s v="SanDisk Ultra 32 GB MicroSDHC Class 10 Memory Card"/>
    <n v="66.300000000000011"/>
    <n v="3"/>
    <n v="0"/>
    <n v="8.6190000000000033"/>
  </r>
  <r>
    <n v="3517"/>
    <x v="1743"/>
    <x v="0"/>
    <x v="888"/>
    <d v="2013-08-13T00:00:00"/>
    <s v="First Class"/>
    <s v="HA-14920"/>
    <s v="Helen Andreada"/>
    <x v="0"/>
    <s v="United States"/>
    <s v="Fayetteville"/>
    <x v="3"/>
    <n v="28314"/>
    <x v="0"/>
    <s v="OFF-PA-10000130"/>
    <x v="1"/>
    <x v="10"/>
    <s v="Xerox 199"/>
    <n v="30.816000000000003"/>
    <n v="9"/>
    <n v="0.2"/>
    <n v="9.6299999999999955"/>
  </r>
  <r>
    <n v="3518"/>
    <x v="1743"/>
    <x v="0"/>
    <x v="888"/>
    <d v="2013-08-13T00:00:00"/>
    <s v="First Class"/>
    <s v="HA-14920"/>
    <s v="Helen Andreada"/>
    <x v="0"/>
    <s v="United States"/>
    <s v="Fayetteville"/>
    <x v="3"/>
    <n v="28314"/>
    <x v="0"/>
    <s v="TEC-PH-10002350"/>
    <x v="2"/>
    <x v="7"/>
    <s v="Apple EarPods with Remote and Mic"/>
    <n v="44.783999999999999"/>
    <n v="2"/>
    <n v="0.2"/>
    <n v="4.4783999999999988"/>
  </r>
  <r>
    <n v="3519"/>
    <x v="1743"/>
    <x v="0"/>
    <x v="888"/>
    <d v="2013-08-13T00:00:00"/>
    <s v="First Class"/>
    <s v="HA-14920"/>
    <s v="Helen Andreada"/>
    <x v="0"/>
    <s v="United States"/>
    <s v="Fayetteville"/>
    <x v="3"/>
    <n v="28314"/>
    <x v="0"/>
    <s v="OFF-AP-10002518"/>
    <x v="1"/>
    <x v="9"/>
    <s v="Kensington 7 Outlet MasterPiece Power Center"/>
    <n v="569.53599999999994"/>
    <n v="4"/>
    <n v="0.2"/>
    <n v="64.072799999999944"/>
  </r>
  <r>
    <n v="3520"/>
    <x v="1744"/>
    <x v="1"/>
    <x v="137"/>
    <d v="2012-06-25T00:00:00"/>
    <s v="First Class"/>
    <s v="MG-17875"/>
    <s v="Michael Grace"/>
    <x v="2"/>
    <s v="United States"/>
    <s v="Aurora"/>
    <x v="10"/>
    <n v="60505"/>
    <x v="2"/>
    <s v="FUR-TA-10002645"/>
    <x v="0"/>
    <x v="3"/>
    <s v="Hon Rectangular Conference Tables"/>
    <n v="796.42500000000007"/>
    <n v="7"/>
    <n v="0.5"/>
    <n v="-525.6405000000002"/>
  </r>
  <r>
    <n v="3521"/>
    <x v="1745"/>
    <x v="1"/>
    <x v="889"/>
    <d v="2012-04-15T00:00:00"/>
    <s v="Standard Class"/>
    <s v="DM-12955"/>
    <s v="Dario Medina"/>
    <x v="1"/>
    <s v="United States"/>
    <s v="Sacramento"/>
    <x v="1"/>
    <n v="95823"/>
    <x v="1"/>
    <s v="OFF-BI-10000773"/>
    <x v="1"/>
    <x v="8"/>
    <s v="Insertable Tab Post Binder Dividers"/>
    <n v="12.832000000000001"/>
    <n v="2"/>
    <n v="0.2"/>
    <n v="4.3307999999999982"/>
  </r>
  <r>
    <n v="3522"/>
    <x v="1746"/>
    <x v="0"/>
    <x v="831"/>
    <d v="2013-11-26T00:00:00"/>
    <s v="Second Class"/>
    <s v="DM-13345"/>
    <s v="Denise Monton"/>
    <x v="1"/>
    <s v="United States"/>
    <s v="Des Moines"/>
    <x v="23"/>
    <n v="50315"/>
    <x v="2"/>
    <s v="OFF-PA-10003845"/>
    <x v="1"/>
    <x v="10"/>
    <s v="Xerox 1987"/>
    <n v="40.46"/>
    <n v="7"/>
    <n v="0"/>
    <n v="19.825400000000002"/>
  </r>
  <r>
    <n v="3523"/>
    <x v="1746"/>
    <x v="0"/>
    <x v="831"/>
    <d v="2013-11-26T00:00:00"/>
    <s v="Second Class"/>
    <s v="DM-13345"/>
    <s v="Denise Monton"/>
    <x v="1"/>
    <s v="United States"/>
    <s v="Des Moines"/>
    <x v="23"/>
    <n v="50315"/>
    <x v="2"/>
    <s v="TEC-PH-10001580"/>
    <x v="2"/>
    <x v="7"/>
    <s v="Logitech Mobile Speakerphone P710e - speaker phone"/>
    <n v="404.93999999999994"/>
    <n v="3"/>
    <n v="0"/>
    <n v="109.33379999999998"/>
  </r>
  <r>
    <n v="3524"/>
    <x v="1747"/>
    <x v="0"/>
    <x v="64"/>
    <d v="2013-09-11T00:00:00"/>
    <s v="Standard Class"/>
    <s v="ML-17395"/>
    <s v="Marina Lichtenstein"/>
    <x v="1"/>
    <s v="United States"/>
    <s v="San Diego"/>
    <x v="1"/>
    <n v="92105"/>
    <x v="1"/>
    <s v="TEC-AC-10002345"/>
    <x v="2"/>
    <x v="11"/>
    <s v="HP Standard 104 key PS/2 Keyboard"/>
    <n v="116"/>
    <n v="8"/>
    <n v="0"/>
    <n v="29"/>
  </r>
  <r>
    <n v="3525"/>
    <x v="1748"/>
    <x v="0"/>
    <x v="390"/>
    <d v="2013-11-29T00:00:00"/>
    <s v="Standard Class"/>
    <s v="GA-14515"/>
    <s v="George Ashbrook"/>
    <x v="0"/>
    <s v="United States"/>
    <s v="Dallas"/>
    <x v="5"/>
    <n v="75081"/>
    <x v="2"/>
    <s v="TEC-PH-10004120"/>
    <x v="2"/>
    <x v="7"/>
    <s v="AT&amp;T 1080 Phone"/>
    <n v="657.55200000000013"/>
    <n v="6"/>
    <n v="0.2"/>
    <n v="49.316399999999987"/>
  </r>
  <r>
    <n v="3526"/>
    <x v="1749"/>
    <x v="3"/>
    <x v="389"/>
    <d v="2014-12-16T00:00:00"/>
    <s v="Second Class"/>
    <s v="SU-20665"/>
    <s v="Stephanie Ulpright"/>
    <x v="2"/>
    <s v="United States"/>
    <s v="Jackson"/>
    <x v="35"/>
    <n v="39212"/>
    <x v="0"/>
    <s v="TEC-AC-10001838"/>
    <x v="2"/>
    <x v="11"/>
    <s v="Razer Tiamat Over Ear 7.1 Surround Sound PC Gaming Headset"/>
    <n v="599.97"/>
    <n v="3"/>
    <n v="0"/>
    <n v="257.98710000000005"/>
  </r>
  <r>
    <n v="3527"/>
    <x v="1749"/>
    <x v="3"/>
    <x v="389"/>
    <d v="2014-12-16T00:00:00"/>
    <s v="Second Class"/>
    <s v="SU-20665"/>
    <s v="Stephanie Ulpright"/>
    <x v="2"/>
    <s v="United States"/>
    <s v="Jackson"/>
    <x v="35"/>
    <n v="39212"/>
    <x v="0"/>
    <s v="TEC-PH-10000148"/>
    <x v="2"/>
    <x v="7"/>
    <s v="Cyber Acoustics AC-202b Speech Recognition Stereo Headset"/>
    <n v="38.97"/>
    <n v="3"/>
    <n v="0"/>
    <n v="0.77940000000000076"/>
  </r>
  <r>
    <n v="3528"/>
    <x v="1749"/>
    <x v="3"/>
    <x v="389"/>
    <d v="2014-12-16T00:00:00"/>
    <s v="Second Class"/>
    <s v="SU-20665"/>
    <s v="Stephanie Ulpright"/>
    <x v="2"/>
    <s v="United States"/>
    <s v="Jackson"/>
    <x v="35"/>
    <n v="39212"/>
    <x v="0"/>
    <s v="OFF-BI-10003476"/>
    <x v="1"/>
    <x v="8"/>
    <s v="Avery Metallic Poly Binders"/>
    <n v="45.84"/>
    <n v="8"/>
    <n v="0"/>
    <n v="22.0032"/>
  </r>
  <r>
    <n v="3529"/>
    <x v="1750"/>
    <x v="0"/>
    <x v="890"/>
    <d v="2013-06-30T00:00:00"/>
    <s v="Standard Class"/>
    <s v="BD-11320"/>
    <s v="Bill Donatelli"/>
    <x v="0"/>
    <s v="United States"/>
    <s v="San Diego"/>
    <x v="1"/>
    <n v="92024"/>
    <x v="1"/>
    <s v="TEC-PH-10004833"/>
    <x v="2"/>
    <x v="7"/>
    <s v="Macally Suction Cup Mount"/>
    <n v="38.24"/>
    <n v="4"/>
    <n v="0.2"/>
    <n v="-9.56"/>
  </r>
  <r>
    <n v="3530"/>
    <x v="1751"/>
    <x v="1"/>
    <x v="14"/>
    <d v="2012-09-23T00:00:00"/>
    <s v="Standard Class"/>
    <s v="DB-13405"/>
    <s v="Denny Blanton"/>
    <x v="0"/>
    <s v="United States"/>
    <s v="Orlando"/>
    <x v="2"/>
    <n v="32839"/>
    <x v="0"/>
    <s v="TEC-AC-10001465"/>
    <x v="2"/>
    <x v="11"/>
    <s v="SanDisk Cruzer 64 GB USB Flash Drive"/>
    <n v="87.168000000000006"/>
    <n v="3"/>
    <n v="0.2"/>
    <n v="10.895999999999987"/>
  </r>
  <r>
    <n v="3531"/>
    <x v="1752"/>
    <x v="0"/>
    <x v="288"/>
    <d v="2013-05-24T00:00:00"/>
    <s v="Standard Class"/>
    <s v="RP-19855"/>
    <s v="Roy Phan"/>
    <x v="1"/>
    <s v="United States"/>
    <s v="Lafayette"/>
    <x v="14"/>
    <n v="47905"/>
    <x v="2"/>
    <s v="OFF-AR-10003056"/>
    <x v="1"/>
    <x v="6"/>
    <s v="Newell 341"/>
    <n v="21.400000000000002"/>
    <n v="5"/>
    <n v="0"/>
    <n v="6.2059999999999977"/>
  </r>
  <r>
    <n v="3532"/>
    <x v="1753"/>
    <x v="0"/>
    <x v="316"/>
    <d v="2013-05-29T00:00:00"/>
    <s v="Same Day"/>
    <s v="EH-13765"/>
    <s v="Edward Hooks"/>
    <x v="1"/>
    <s v="United States"/>
    <s v="New York City"/>
    <x v="15"/>
    <n v="10035"/>
    <x v="3"/>
    <s v="OFF-SU-10001218"/>
    <x v="1"/>
    <x v="14"/>
    <s v="Fiskars Softgrip Scissors"/>
    <n v="54.900000000000006"/>
    <n v="5"/>
    <n v="0"/>
    <n v="15.372000000000003"/>
  </r>
  <r>
    <n v="3533"/>
    <x v="1754"/>
    <x v="2"/>
    <x v="891"/>
    <d v="2011-04-23T00:00:00"/>
    <s v="Standard Class"/>
    <s v="JL-15835"/>
    <s v="John Lee"/>
    <x v="0"/>
    <s v="United States"/>
    <s v="Los Angeles"/>
    <x v="1"/>
    <n v="90049"/>
    <x v="1"/>
    <s v="TEC-MA-10002859"/>
    <x v="2"/>
    <x v="15"/>
    <s v="Ativa MDM8000 8-Sheet Micro-Cut Shredder"/>
    <n v="287.96800000000002"/>
    <n v="4"/>
    <n v="0.2"/>
    <n v="97.189199999999985"/>
  </r>
  <r>
    <n v="3534"/>
    <x v="1754"/>
    <x v="2"/>
    <x v="891"/>
    <d v="2011-04-23T00:00:00"/>
    <s v="Standard Class"/>
    <s v="JL-15835"/>
    <s v="John Lee"/>
    <x v="0"/>
    <s v="United States"/>
    <s v="Los Angeles"/>
    <x v="1"/>
    <n v="90049"/>
    <x v="1"/>
    <s v="OFF-AR-10002375"/>
    <x v="1"/>
    <x v="6"/>
    <s v="Newell 351"/>
    <n v="13.12"/>
    <n v="4"/>
    <n v="0"/>
    <n v="3.8047999999999984"/>
  </r>
  <r>
    <n v="3535"/>
    <x v="1754"/>
    <x v="2"/>
    <x v="891"/>
    <d v="2011-04-23T00:00:00"/>
    <s v="Standard Class"/>
    <s v="JL-15835"/>
    <s v="John Lee"/>
    <x v="0"/>
    <s v="United States"/>
    <s v="Los Angeles"/>
    <x v="1"/>
    <n v="90049"/>
    <x v="1"/>
    <s v="OFF-AR-10000657"/>
    <x v="1"/>
    <x v="6"/>
    <s v="Binney &amp; Smith inkTank Desk Highlighter, Chisel Tip, Yellow, 12/Box"/>
    <n v="10.75"/>
    <n v="5"/>
    <n v="0"/>
    <n v="3.547499999999999"/>
  </r>
  <r>
    <n v="3536"/>
    <x v="1754"/>
    <x v="2"/>
    <x v="891"/>
    <d v="2011-04-23T00:00:00"/>
    <s v="Standard Class"/>
    <s v="JL-15835"/>
    <s v="John Lee"/>
    <x v="0"/>
    <s v="United States"/>
    <s v="Los Angeles"/>
    <x v="1"/>
    <n v="90049"/>
    <x v="1"/>
    <s v="OFF-FA-10000134"/>
    <x v="1"/>
    <x v="13"/>
    <s v="Advantus Push Pins, Aluminum Head"/>
    <n v="11.62"/>
    <n v="2"/>
    <n v="0"/>
    <n v="3.6021999999999998"/>
  </r>
  <r>
    <n v="3537"/>
    <x v="1755"/>
    <x v="0"/>
    <x v="26"/>
    <d v="2013-06-21T00:00:00"/>
    <s v="Second Class"/>
    <s v="FM-14380"/>
    <s v="Fred McMath"/>
    <x v="0"/>
    <s v="United States"/>
    <s v="New York City"/>
    <x v="15"/>
    <n v="10024"/>
    <x v="3"/>
    <s v="OFF-ST-10000419"/>
    <x v="1"/>
    <x v="4"/>
    <s v="Rogers Jumbo File, Granite"/>
    <n v="40.74"/>
    <n v="3"/>
    <n v="0"/>
    <n v="0.4073999999999991"/>
  </r>
  <r>
    <n v="3538"/>
    <x v="1756"/>
    <x v="2"/>
    <x v="309"/>
    <d v="2011-05-09T00:00:00"/>
    <s v="Same Day"/>
    <s v="SB-20290"/>
    <s v="Sean Braxton"/>
    <x v="1"/>
    <s v="United States"/>
    <s v="Henderson"/>
    <x v="0"/>
    <n v="42420"/>
    <x v="0"/>
    <s v="OFF-ST-10000107"/>
    <x v="1"/>
    <x v="4"/>
    <s v="Fellowes Super Stor/Drawer"/>
    <n v="83.25"/>
    <n v="3"/>
    <n v="0"/>
    <n v="14.984999999999992"/>
  </r>
  <r>
    <n v="3539"/>
    <x v="1756"/>
    <x v="2"/>
    <x v="309"/>
    <d v="2011-05-09T00:00:00"/>
    <s v="Same Day"/>
    <s v="SB-20290"/>
    <s v="Sean Braxton"/>
    <x v="1"/>
    <s v="United States"/>
    <s v="Henderson"/>
    <x v="0"/>
    <n v="42420"/>
    <x v="0"/>
    <s v="OFF-LA-10001641"/>
    <x v="1"/>
    <x v="2"/>
    <s v="Avery 518"/>
    <n v="9.4499999999999993"/>
    <n v="3"/>
    <n v="0"/>
    <n v="4.5359999999999996"/>
  </r>
  <r>
    <n v="3540"/>
    <x v="1756"/>
    <x v="2"/>
    <x v="309"/>
    <d v="2011-05-09T00:00:00"/>
    <s v="Same Day"/>
    <s v="SB-20290"/>
    <s v="Sean Braxton"/>
    <x v="1"/>
    <s v="United States"/>
    <s v="Henderson"/>
    <x v="0"/>
    <n v="42420"/>
    <x v="0"/>
    <s v="OFF-LA-10003121"/>
    <x v="1"/>
    <x v="2"/>
    <s v="Avery 506"/>
    <n v="20.65"/>
    <n v="5"/>
    <n v="0"/>
    <n v="9.4989999999999988"/>
  </r>
  <r>
    <n v="3541"/>
    <x v="1756"/>
    <x v="2"/>
    <x v="309"/>
    <d v="2011-05-09T00:00:00"/>
    <s v="Same Day"/>
    <s v="SB-20290"/>
    <s v="Sean Braxton"/>
    <x v="1"/>
    <s v="United States"/>
    <s v="Henderson"/>
    <x v="0"/>
    <n v="42420"/>
    <x v="0"/>
    <s v="OFF-PA-10002689"/>
    <x v="1"/>
    <x v="10"/>
    <s v="Weyerhaeuser First Choice Laser/Copy Paper (20Lb. and 88 Bright)"/>
    <n v="45.36"/>
    <n v="7"/>
    <n v="0"/>
    <n v="21.772800000000004"/>
  </r>
  <r>
    <n v="3542"/>
    <x v="1757"/>
    <x v="0"/>
    <x v="31"/>
    <d v="2013-09-21T00:00:00"/>
    <s v="First Class"/>
    <s v="SV-20365"/>
    <s v="Seth Vernon"/>
    <x v="0"/>
    <s v="United States"/>
    <s v="Columbus"/>
    <x v="24"/>
    <n v="43229"/>
    <x v="3"/>
    <s v="FUR-FU-10002107"/>
    <x v="0"/>
    <x v="5"/>
    <s v="Eldon Pizzaz Desk Accessories"/>
    <n v="5.3520000000000003"/>
    <n v="3"/>
    <n v="0.2"/>
    <n v="1.6055999999999999"/>
  </r>
  <r>
    <n v="3543"/>
    <x v="1757"/>
    <x v="0"/>
    <x v="31"/>
    <d v="2013-09-21T00:00:00"/>
    <s v="First Class"/>
    <s v="SV-20365"/>
    <s v="Seth Vernon"/>
    <x v="0"/>
    <s v="United States"/>
    <s v="Columbus"/>
    <x v="24"/>
    <n v="43229"/>
    <x v="3"/>
    <s v="FUR-CH-10002647"/>
    <x v="0"/>
    <x v="1"/>
    <s v="Situations Contoured Folding Chairs, 4/Set"/>
    <n v="99.372"/>
    <n v="2"/>
    <n v="0.3"/>
    <n v="-7.0979999999999919"/>
  </r>
  <r>
    <n v="3544"/>
    <x v="1757"/>
    <x v="0"/>
    <x v="31"/>
    <d v="2013-09-21T00:00:00"/>
    <s v="First Class"/>
    <s v="SV-20365"/>
    <s v="Seth Vernon"/>
    <x v="0"/>
    <s v="United States"/>
    <s v="Columbus"/>
    <x v="24"/>
    <n v="43229"/>
    <x v="3"/>
    <s v="OFF-AR-10002257"/>
    <x v="1"/>
    <x v="6"/>
    <s v="Eldon Spacemaker Box, Quick-Snap Lid, Clear"/>
    <n v="2.6720000000000002"/>
    <n v="1"/>
    <n v="0.2"/>
    <n v="0.36739999999999962"/>
  </r>
  <r>
    <n v="3545"/>
    <x v="1758"/>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x v="1758"/>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x v="1759"/>
    <x v="3"/>
    <x v="505"/>
    <d v="2014-11-02T00:00:00"/>
    <s v="First Class"/>
    <s v="RD-19810"/>
    <s v="Ross DeVincentis"/>
    <x v="2"/>
    <s v="United States"/>
    <s v="Richmond"/>
    <x v="0"/>
    <n v="40475"/>
    <x v="0"/>
    <s v="OFF-ST-10004963"/>
    <x v="1"/>
    <x v="4"/>
    <s v="Eldon Gobal File Keepers"/>
    <n v="105.98"/>
    <n v="7"/>
    <n v="0"/>
    <n v="4.2391999999999932"/>
  </r>
  <r>
    <n v="3548"/>
    <x v="1759"/>
    <x v="3"/>
    <x v="505"/>
    <d v="2014-11-02T00:00:00"/>
    <s v="First Class"/>
    <s v="RD-19810"/>
    <s v="Ross DeVincentis"/>
    <x v="2"/>
    <s v="United States"/>
    <s v="Richmond"/>
    <x v="0"/>
    <n v="40475"/>
    <x v="0"/>
    <s v="OFF-SU-10002573"/>
    <x v="1"/>
    <x v="14"/>
    <s v="Acme 10&quot; Easy Grip Assistive Scissors"/>
    <n v="35.06"/>
    <n v="2"/>
    <n v="0"/>
    <n v="10.517999999999997"/>
  </r>
  <r>
    <n v="3549"/>
    <x v="1759"/>
    <x v="3"/>
    <x v="505"/>
    <d v="2014-11-02T00:00:00"/>
    <s v="First Class"/>
    <s v="RD-19810"/>
    <s v="Ross DeVincentis"/>
    <x v="2"/>
    <s v="United States"/>
    <s v="Richmond"/>
    <x v="0"/>
    <n v="40475"/>
    <x v="0"/>
    <s v="FUR-CH-10000553"/>
    <x v="0"/>
    <x v="1"/>
    <s v="Metal Folding Chairs, Beige, 4/Carton"/>
    <n v="33.94"/>
    <n v="1"/>
    <n v="0"/>
    <n v="9.1637999999999984"/>
  </r>
  <r>
    <n v="3550"/>
    <x v="1759"/>
    <x v="3"/>
    <x v="505"/>
    <d v="2014-11-02T00:00:00"/>
    <s v="First Class"/>
    <s v="RD-19810"/>
    <s v="Ross DeVincentis"/>
    <x v="2"/>
    <s v="United States"/>
    <s v="Richmond"/>
    <x v="0"/>
    <n v="40475"/>
    <x v="0"/>
    <s v="OFF-LA-10001982"/>
    <x v="1"/>
    <x v="2"/>
    <s v="Smead Alpha-Z Color-Coded Name Labels First Letter Starter Set"/>
    <n v="30"/>
    <n v="8"/>
    <n v="0"/>
    <n v="14.399999999999999"/>
  </r>
  <r>
    <n v="3551"/>
    <x v="1760"/>
    <x v="0"/>
    <x v="892"/>
    <d v="2013-04-03T00:00:00"/>
    <s v="Second Class"/>
    <s v="ME-17320"/>
    <s v="Maria Etezadi"/>
    <x v="2"/>
    <s v="United States"/>
    <s v="Chicago"/>
    <x v="10"/>
    <n v="60653"/>
    <x v="2"/>
    <s v="OFF-PA-10001295"/>
    <x v="1"/>
    <x v="10"/>
    <s v="Computer Printout Paper with Letter-Trim Perforations"/>
    <n v="45.527999999999999"/>
    <n v="3"/>
    <n v="0.2"/>
    <n v="15.934799999999997"/>
  </r>
  <r>
    <n v="3552"/>
    <x v="1760"/>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x v="1760"/>
    <x v="0"/>
    <x v="892"/>
    <d v="2013-04-03T00:00:00"/>
    <s v="Second Class"/>
    <s v="ME-17320"/>
    <s v="Maria Etezadi"/>
    <x v="2"/>
    <s v="United States"/>
    <s v="Chicago"/>
    <x v="10"/>
    <n v="60653"/>
    <x v="2"/>
    <s v="TEC-PH-10001254"/>
    <x v="2"/>
    <x v="7"/>
    <s v="Jabra BIZ 2300 Duo QD Duo Corded Headset"/>
    <n v="812.73599999999999"/>
    <n v="8"/>
    <n v="0.2"/>
    <n v="60.955199999999962"/>
  </r>
  <r>
    <n v="3554"/>
    <x v="1761"/>
    <x v="3"/>
    <x v="51"/>
    <d v="2014-11-27T00:00:00"/>
    <s v="Second Class"/>
    <s v="FH-14275"/>
    <s v="Frank Hawley"/>
    <x v="1"/>
    <s v="United States"/>
    <s v="Philadelphia"/>
    <x v="9"/>
    <n v="19120"/>
    <x v="3"/>
    <s v="OFF-BI-10001658"/>
    <x v="1"/>
    <x v="8"/>
    <s v="GBC Standard Therm-A-Bind Covers"/>
    <n v="7.4760000000000018"/>
    <n v="1"/>
    <n v="0.7"/>
    <n v="-5.9807999999999986"/>
  </r>
  <r>
    <n v="3555"/>
    <x v="1762"/>
    <x v="2"/>
    <x v="893"/>
    <d v="2011-03-26T00:00:00"/>
    <s v="Second Class"/>
    <s v="PO-18865"/>
    <s v="Patrick O'Donnell"/>
    <x v="0"/>
    <s v="United States"/>
    <s v="Los Angeles"/>
    <x v="1"/>
    <n v="90036"/>
    <x v="1"/>
    <s v="OFF-ST-10000585"/>
    <x v="1"/>
    <x v="4"/>
    <s v="Economy Rollaway Files"/>
    <n v="330.4"/>
    <n v="2"/>
    <n v="0"/>
    <n v="85.903999999999996"/>
  </r>
  <r>
    <n v="3556"/>
    <x v="1762"/>
    <x v="2"/>
    <x v="893"/>
    <d v="2011-03-26T00:00:00"/>
    <s v="Second Class"/>
    <s v="PO-18865"/>
    <s v="Patrick O'Donnell"/>
    <x v="0"/>
    <s v="United States"/>
    <s v="Los Angeles"/>
    <x v="1"/>
    <n v="90036"/>
    <x v="1"/>
    <s v="TEC-PH-10003484"/>
    <x v="2"/>
    <x v="7"/>
    <s v="Ooma Telo VoIP Home Phone System"/>
    <n v="604.75199999999995"/>
    <n v="6"/>
    <n v="0.2"/>
    <n v="37.797000000000025"/>
  </r>
  <r>
    <n v="3557"/>
    <x v="1763"/>
    <x v="3"/>
    <x v="96"/>
    <d v="2014-12-06T00:00:00"/>
    <s v="Standard Class"/>
    <s v="CC-12550"/>
    <s v="Clay Cheatham"/>
    <x v="0"/>
    <s v="United States"/>
    <s v="Los Angeles"/>
    <x v="1"/>
    <n v="90008"/>
    <x v="1"/>
    <s v="OFF-PA-10004735"/>
    <x v="1"/>
    <x v="10"/>
    <s v="Xerox 1905"/>
    <n v="45.36"/>
    <n v="7"/>
    <n v="0"/>
    <n v="21.772800000000004"/>
  </r>
  <r>
    <n v="3558"/>
    <x v="1763"/>
    <x v="3"/>
    <x v="96"/>
    <d v="2014-12-06T00:00:00"/>
    <s v="Standard Class"/>
    <s v="CC-12550"/>
    <s v="Clay Cheatham"/>
    <x v="0"/>
    <s v="United States"/>
    <s v="Los Angeles"/>
    <x v="1"/>
    <n v="90008"/>
    <x v="1"/>
    <s v="OFF-BI-10003429"/>
    <x v="1"/>
    <x v="8"/>
    <s v="Cardinal HOLDit! Binder Insert Strips,Extra Strips"/>
    <n v="10.128"/>
    <n v="2"/>
    <n v="0.2"/>
    <n v="3.6714000000000002"/>
  </r>
  <r>
    <n v="3559"/>
    <x v="1764"/>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x v="1764"/>
    <x v="3"/>
    <x v="659"/>
    <d v="2014-11-13T00:00:00"/>
    <s v="Standard Class"/>
    <s v="TS-21505"/>
    <s v="Tony Sayre"/>
    <x v="0"/>
    <s v="United States"/>
    <s v="San Francisco"/>
    <x v="1"/>
    <n v="94122"/>
    <x v="1"/>
    <s v="TEC-AC-10004975"/>
    <x v="2"/>
    <x v="11"/>
    <s v="Plantronics Audio 995 Wireless Stereo Headset"/>
    <n v="439.8"/>
    <n v="4"/>
    <n v="0"/>
    <n v="145.13400000000001"/>
  </r>
  <r>
    <n v="3561"/>
    <x v="1765"/>
    <x v="3"/>
    <x v="507"/>
    <d v="2014-09-10T00:00:00"/>
    <s v="Second Class"/>
    <s v="MD-17350"/>
    <s v="Maribeth Dona"/>
    <x v="0"/>
    <s v="United States"/>
    <s v="Akron"/>
    <x v="24"/>
    <n v="44312"/>
    <x v="3"/>
    <s v="OFF-AR-10002335"/>
    <x v="1"/>
    <x v="6"/>
    <s v="DIXON Oriole Pencils"/>
    <n v="8.2560000000000002"/>
    <n v="4"/>
    <n v="0.2"/>
    <n v="0.61920000000000019"/>
  </r>
  <r>
    <n v="3562"/>
    <x v="1765"/>
    <x v="3"/>
    <x v="507"/>
    <d v="2014-09-10T00:00:00"/>
    <s v="Second Class"/>
    <s v="MD-17350"/>
    <s v="Maribeth Dona"/>
    <x v="0"/>
    <s v="United States"/>
    <s v="Akron"/>
    <x v="24"/>
    <n v="44312"/>
    <x v="3"/>
    <s v="OFF-BI-10004001"/>
    <x v="1"/>
    <x v="8"/>
    <s v="GBC Recycled VeloBinder Covers"/>
    <n v="25.560000000000002"/>
    <n v="5"/>
    <n v="0.7"/>
    <n v="-20.448"/>
  </r>
  <r>
    <n v="3563"/>
    <x v="1765"/>
    <x v="3"/>
    <x v="507"/>
    <d v="2014-09-10T00:00:00"/>
    <s v="Second Class"/>
    <s v="MD-17350"/>
    <s v="Maribeth Dona"/>
    <x v="0"/>
    <s v="United States"/>
    <s v="Akron"/>
    <x v="24"/>
    <n v="44312"/>
    <x v="3"/>
    <s v="OFF-BI-10001634"/>
    <x v="1"/>
    <x v="8"/>
    <s v="Wilson Jones Active Use Binders"/>
    <n v="4.3680000000000012"/>
    <n v="2"/>
    <n v="0.7"/>
    <n v="-3.0575999999999999"/>
  </r>
  <r>
    <n v="3564"/>
    <x v="1765"/>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x v="1766"/>
    <x v="0"/>
    <x v="894"/>
    <d v="2013-07-07T00:00:00"/>
    <s v="First Class"/>
    <s v="GT-14755"/>
    <s v="Guy Thornton"/>
    <x v="0"/>
    <s v="United States"/>
    <s v="Los Angeles"/>
    <x v="1"/>
    <n v="90049"/>
    <x v="1"/>
    <s v="OFF-PA-10000552"/>
    <x v="1"/>
    <x v="10"/>
    <s v="Xerox 200"/>
    <n v="12.96"/>
    <n v="2"/>
    <n v="0"/>
    <n v="6.2208000000000006"/>
  </r>
  <r>
    <n v="3566"/>
    <x v="1766"/>
    <x v="0"/>
    <x v="894"/>
    <d v="2013-07-07T00:00:00"/>
    <s v="First Class"/>
    <s v="GT-14755"/>
    <s v="Guy Thornton"/>
    <x v="0"/>
    <s v="United States"/>
    <s v="Los Angeles"/>
    <x v="1"/>
    <n v="90049"/>
    <x v="1"/>
    <s v="OFF-FA-10001135"/>
    <x v="1"/>
    <x v="13"/>
    <s v="Brites Rubber Bands, 1 1/2 oz. Box"/>
    <n v="3.96"/>
    <n v="2"/>
    <n v="0"/>
    <n v="7.9200000000000159E-2"/>
  </r>
  <r>
    <n v="3567"/>
    <x v="1767"/>
    <x v="3"/>
    <x v="210"/>
    <d v="2014-09-15T00:00:00"/>
    <s v="Standard Class"/>
    <s v="RD-19660"/>
    <s v="Robert Dilbeck"/>
    <x v="2"/>
    <s v="United States"/>
    <s v="Independence"/>
    <x v="25"/>
    <n v="64055"/>
    <x v="2"/>
    <s v="OFF-BI-10003650"/>
    <x v="1"/>
    <x v="8"/>
    <s v="GBC DocuBind 300 Electric Binding Machine"/>
    <n v="1577.94"/>
    <n v="3"/>
    <n v="0"/>
    <n v="757.41120000000001"/>
  </r>
  <r>
    <n v="3568"/>
    <x v="1768"/>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x v="1769"/>
    <x v="3"/>
    <x v="445"/>
    <d v="2014-07-04T00:00:00"/>
    <s v="Same Day"/>
    <s v="JK-15640"/>
    <s v="Jim Kriz"/>
    <x v="2"/>
    <s v="United States"/>
    <s v="Seattle"/>
    <x v="4"/>
    <n v="98105"/>
    <x v="1"/>
    <s v="TEC-AC-10003628"/>
    <x v="2"/>
    <x v="11"/>
    <s v="Logitech 910-002974 M325 Wireless Mouse for Web Scrolling"/>
    <n v="59.98"/>
    <n v="2"/>
    <n v="0"/>
    <n v="26.391200000000005"/>
  </r>
  <r>
    <n v="3570"/>
    <x v="1769"/>
    <x v="3"/>
    <x v="445"/>
    <d v="2014-07-04T00:00:00"/>
    <s v="Same Day"/>
    <s v="JK-15640"/>
    <s v="Jim Kriz"/>
    <x v="2"/>
    <s v="United States"/>
    <s v="Seattle"/>
    <x v="4"/>
    <n v="98105"/>
    <x v="1"/>
    <s v="TEC-MA-10001148"/>
    <x v="2"/>
    <x v="15"/>
    <s v="Okidata MB491 Multifunction Printer"/>
    <n v="2395.2000000000003"/>
    <n v="6"/>
    <n v="0.2"/>
    <n v="209.58000000000004"/>
  </r>
  <r>
    <n v="3571"/>
    <x v="1769"/>
    <x v="3"/>
    <x v="445"/>
    <d v="2014-07-04T00:00:00"/>
    <s v="Same Day"/>
    <s v="JK-15640"/>
    <s v="Jim Kriz"/>
    <x v="2"/>
    <s v="United States"/>
    <s v="Seattle"/>
    <x v="4"/>
    <n v="98105"/>
    <x v="1"/>
    <s v="TEC-AC-10002049"/>
    <x v="2"/>
    <x v="11"/>
    <s v="Plantronics Savi W720 Multi-Device Wireless Headset System"/>
    <n v="1687.8"/>
    <n v="4"/>
    <n v="0"/>
    <n v="742.63200000000006"/>
  </r>
  <r>
    <n v="3572"/>
    <x v="1769"/>
    <x v="3"/>
    <x v="445"/>
    <d v="2014-07-04T00:00:00"/>
    <s v="Same Day"/>
    <s v="JK-15640"/>
    <s v="Jim Kriz"/>
    <x v="2"/>
    <s v="United States"/>
    <s v="Seattle"/>
    <x v="4"/>
    <n v="98105"/>
    <x v="1"/>
    <s v="TEC-PH-10000702"/>
    <x v="2"/>
    <x v="7"/>
    <s v="Square Credit Card Reader, 4 1/2&quot; x 4 1/2&quot; x 1&quot;, White"/>
    <n v="7.9920000000000009"/>
    <n v="1"/>
    <n v="0.2"/>
    <n v="2.6972999999999994"/>
  </r>
  <r>
    <n v="3573"/>
    <x v="1770"/>
    <x v="3"/>
    <x v="222"/>
    <d v="2014-07-05T00:00:00"/>
    <s v="Standard Class"/>
    <s v="FC-14335"/>
    <s v="Fred Chung"/>
    <x v="1"/>
    <s v="United States"/>
    <s v="Mesquite"/>
    <x v="5"/>
    <n v="75150"/>
    <x v="2"/>
    <s v="OFF-PA-10003953"/>
    <x v="1"/>
    <x v="10"/>
    <s v="Xerox 218"/>
    <n v="5.1840000000000011"/>
    <n v="1"/>
    <n v="0.2"/>
    <n v="1.8144"/>
  </r>
  <r>
    <n v="3574"/>
    <x v="1771"/>
    <x v="3"/>
    <x v="783"/>
    <d v="2014-08-13T00:00:00"/>
    <s v="Standard Class"/>
    <s v="JW-15955"/>
    <s v="Joni Wasserman"/>
    <x v="0"/>
    <s v="United States"/>
    <s v="Long Beach"/>
    <x v="15"/>
    <n v="11561"/>
    <x v="3"/>
    <s v="OFF-AR-10003602"/>
    <x v="1"/>
    <x v="6"/>
    <s v="Quartet Omega Colored Chalk, 12/Pack"/>
    <n v="11.68"/>
    <n v="2"/>
    <n v="0"/>
    <n v="5.4895999999999994"/>
  </r>
  <r>
    <n v="3575"/>
    <x v="1771"/>
    <x v="3"/>
    <x v="783"/>
    <d v="2014-08-13T00:00:00"/>
    <s v="Standard Class"/>
    <s v="JW-15955"/>
    <s v="Joni Wasserman"/>
    <x v="0"/>
    <s v="United States"/>
    <s v="Long Beach"/>
    <x v="15"/>
    <n v="11561"/>
    <x v="3"/>
    <s v="OFF-AR-10004062"/>
    <x v="1"/>
    <x v="6"/>
    <s v="Staples"/>
    <n v="104.80000000000001"/>
    <n v="10"/>
    <n v="0"/>
    <n v="26.200000000000003"/>
  </r>
  <r>
    <n v="3576"/>
    <x v="1772"/>
    <x v="1"/>
    <x v="531"/>
    <d v="2012-03-24T00:00:00"/>
    <s v="Standard Class"/>
    <s v="DC-12850"/>
    <s v="Dan Campbell"/>
    <x v="0"/>
    <s v="United States"/>
    <s v="North Miami"/>
    <x v="2"/>
    <n v="33161"/>
    <x v="0"/>
    <s v="OFF-PA-10001560"/>
    <x v="1"/>
    <x v="10"/>
    <s v="Adams Telephone Message Books, 5 1/4” x 11”"/>
    <n v="14.496000000000002"/>
    <n v="3"/>
    <n v="0.2"/>
    <n v="4.8924000000000003"/>
  </r>
  <r>
    <n v="3577"/>
    <x v="1773"/>
    <x v="0"/>
    <x v="843"/>
    <d v="2013-06-12T00:00:00"/>
    <s v="Standard Class"/>
    <s v="FM-14290"/>
    <s v="Frank Merwin"/>
    <x v="2"/>
    <s v="United States"/>
    <s v="Bakersfield"/>
    <x v="1"/>
    <n v="93309"/>
    <x v="1"/>
    <s v="OFF-BI-10003305"/>
    <x v="1"/>
    <x v="8"/>
    <s v="Avery Hanging File Binders"/>
    <n v="4.7840000000000007"/>
    <n v="1"/>
    <n v="0.2"/>
    <n v="1.5547999999999997"/>
  </r>
  <r>
    <n v="3578"/>
    <x v="177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x v="1774"/>
    <x v="0"/>
    <x v="197"/>
    <d v="2013-07-30T00:00:00"/>
    <s v="Standard Class"/>
    <s v="MT-17815"/>
    <s v="Meg Tillman"/>
    <x v="0"/>
    <s v="United States"/>
    <s v="Jackson"/>
    <x v="35"/>
    <n v="39212"/>
    <x v="0"/>
    <s v="OFF-ST-10000321"/>
    <x v="1"/>
    <x v="4"/>
    <s v="Akro Stacking Bins"/>
    <n v="7.89"/>
    <n v="1"/>
    <n v="0"/>
    <n v="0.31559999999999899"/>
  </r>
  <r>
    <n v="3580"/>
    <x v="1774"/>
    <x v="0"/>
    <x v="197"/>
    <d v="2013-07-30T00:00:00"/>
    <s v="Standard Class"/>
    <s v="MT-17815"/>
    <s v="Meg Tillman"/>
    <x v="0"/>
    <s v="United States"/>
    <s v="Jackson"/>
    <x v="35"/>
    <n v="39212"/>
    <x v="0"/>
    <s v="OFF-PA-10004665"/>
    <x v="1"/>
    <x v="10"/>
    <s v="Advantus Motivational Note Cards"/>
    <n v="65.5"/>
    <n v="5"/>
    <n v="0"/>
    <n v="32.094999999999999"/>
  </r>
  <r>
    <n v="3581"/>
    <x v="1774"/>
    <x v="0"/>
    <x v="197"/>
    <d v="2013-07-30T00:00:00"/>
    <s v="Standard Class"/>
    <s v="MT-17815"/>
    <s v="Meg Tillman"/>
    <x v="0"/>
    <s v="United States"/>
    <s v="Jackson"/>
    <x v="35"/>
    <n v="39212"/>
    <x v="0"/>
    <s v="FUR-TA-10004915"/>
    <x v="0"/>
    <x v="3"/>
    <s v="Office Impressions End Table, 20-1/2&quot;H x 24&quot;W x 20&quot;D"/>
    <n v="2430.08"/>
    <n v="8"/>
    <n v="0"/>
    <n v="388.81280000000015"/>
  </r>
  <r>
    <n v="3582"/>
    <x v="1775"/>
    <x v="3"/>
    <x v="172"/>
    <d v="2014-10-08T00:00:00"/>
    <s v="Standard Class"/>
    <s v="DK-13090"/>
    <s v="Dave Kipp"/>
    <x v="0"/>
    <s v="United States"/>
    <s v="Fremont"/>
    <x v="8"/>
    <n v="68025"/>
    <x v="2"/>
    <s v="OFF-PA-10000994"/>
    <x v="1"/>
    <x v="10"/>
    <s v="Xerox 1915"/>
    <n v="104.85"/>
    <n v="1"/>
    <n v="0"/>
    <n v="50.327999999999996"/>
  </r>
  <r>
    <n v="3583"/>
    <x v="1776"/>
    <x v="1"/>
    <x v="895"/>
    <d v="2012-12-16T00:00:00"/>
    <s v="Standard Class"/>
    <s v="KD-16495"/>
    <s v="Keith Dawkins"/>
    <x v="1"/>
    <s v="United States"/>
    <s v="Jackson"/>
    <x v="12"/>
    <n v="49201"/>
    <x v="2"/>
    <s v="OFF-AR-10001149"/>
    <x v="1"/>
    <x v="6"/>
    <s v="Avery Hi-Liter Comfort Grip Fluorescent Highlighter, Yellow Ink"/>
    <n v="3.9"/>
    <n v="2"/>
    <n v="0"/>
    <n v="1.5209999999999999"/>
  </r>
  <r>
    <n v="3584"/>
    <x v="1776"/>
    <x v="1"/>
    <x v="895"/>
    <d v="2012-12-16T00:00:00"/>
    <s v="Standard Class"/>
    <s v="KD-16495"/>
    <s v="Keith Dawkins"/>
    <x v="1"/>
    <s v="United States"/>
    <s v="Jackson"/>
    <x v="12"/>
    <n v="49201"/>
    <x v="2"/>
    <s v="FUR-TA-10003569"/>
    <x v="0"/>
    <x v="3"/>
    <s v="Bretford CR8500 Series Meeting Room Furniture"/>
    <n v="801.96"/>
    <n v="2"/>
    <n v="0"/>
    <n v="200.49"/>
  </r>
  <r>
    <n v="3585"/>
    <x v="1776"/>
    <x v="1"/>
    <x v="895"/>
    <d v="2012-12-16T00:00:00"/>
    <s v="Standard Class"/>
    <s v="KD-16495"/>
    <s v="Keith Dawkins"/>
    <x v="1"/>
    <s v="United States"/>
    <s v="Jackson"/>
    <x v="12"/>
    <n v="49201"/>
    <x v="2"/>
    <s v="FUR-CH-10004289"/>
    <x v="0"/>
    <x v="1"/>
    <s v="Global Super Steno Chair"/>
    <n v="191.96"/>
    <n v="2"/>
    <n v="0"/>
    <n v="32.633199999999988"/>
  </r>
  <r>
    <n v="3586"/>
    <x v="1776"/>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x v="1777"/>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x v="1778"/>
    <x v="3"/>
    <x v="241"/>
    <d v="2014-09-29T00:00:00"/>
    <s v="Standard Class"/>
    <s v="MH-18115"/>
    <s v="Mick Hernandez"/>
    <x v="2"/>
    <s v="United States"/>
    <s v="Lancaster"/>
    <x v="24"/>
    <n v="43130"/>
    <x v="3"/>
    <s v="TEC-PH-10002885"/>
    <x v="2"/>
    <x v="7"/>
    <s v="Apple iPhone 5"/>
    <n v="1169.694"/>
    <n v="3"/>
    <n v="0.4"/>
    <n v="-253.43369999999993"/>
  </r>
  <r>
    <n v="3589"/>
    <x v="1779"/>
    <x v="3"/>
    <x v="484"/>
    <d v="2014-12-22T00:00:00"/>
    <s v="First Class"/>
    <s v="AC-10450"/>
    <s v="Amy Cox"/>
    <x v="0"/>
    <s v="United States"/>
    <s v="Lafayette"/>
    <x v="28"/>
    <n v="70506"/>
    <x v="0"/>
    <s v="OFF-SU-10002881"/>
    <x v="1"/>
    <x v="14"/>
    <s v="Martin Yale Chadless Opener Electric Letter Opener"/>
    <n v="1665.62"/>
    <n v="2"/>
    <n v="0"/>
    <n v="33.312400000000025"/>
  </r>
  <r>
    <n v="3590"/>
    <x v="1780"/>
    <x v="3"/>
    <x v="221"/>
    <d v="2014-12-01T00:00:00"/>
    <s v="Standard Class"/>
    <s v="FM-14290"/>
    <s v="Frank Merwin"/>
    <x v="2"/>
    <s v="United States"/>
    <s v="Richmond"/>
    <x v="0"/>
    <n v="40475"/>
    <x v="0"/>
    <s v="OFF-BI-10000546"/>
    <x v="1"/>
    <x v="8"/>
    <s v="Avery Durable Binders"/>
    <n v="2.88"/>
    <n v="1"/>
    <n v="0"/>
    <n v="1.4112"/>
  </r>
  <r>
    <n v="3591"/>
    <x v="1780"/>
    <x v="3"/>
    <x v="221"/>
    <d v="2014-12-01T00:00:00"/>
    <s v="Standard Class"/>
    <s v="FM-14290"/>
    <s v="Frank Merwin"/>
    <x v="2"/>
    <s v="United States"/>
    <s v="Richmond"/>
    <x v="0"/>
    <n v="40475"/>
    <x v="0"/>
    <s v="OFF-ST-10001526"/>
    <x v="1"/>
    <x v="4"/>
    <s v="Iceberg Mobile Mega Data/Printer Cart "/>
    <n v="1443.96"/>
    <n v="12"/>
    <n v="0"/>
    <n v="375.42959999999994"/>
  </r>
  <r>
    <n v="3592"/>
    <x v="1781"/>
    <x v="2"/>
    <x v="736"/>
    <d v="2011-12-15T00:00:00"/>
    <s v="Second Class"/>
    <s v="RA-19285"/>
    <s v="Ralph Arnett"/>
    <x v="0"/>
    <s v="United States"/>
    <s v="Houston"/>
    <x v="5"/>
    <n v="77070"/>
    <x v="2"/>
    <s v="OFF-SU-10001574"/>
    <x v="1"/>
    <x v="14"/>
    <s v="Acme Value Line Scissors"/>
    <n v="2.92"/>
    <n v="1"/>
    <n v="0.2"/>
    <n v="0.36499999999999977"/>
  </r>
  <r>
    <n v="3593"/>
    <x v="1782"/>
    <x v="0"/>
    <x v="5"/>
    <d v="2013-12-08T00:00:00"/>
    <s v="Second Class"/>
    <s v="JG-15160"/>
    <s v="James Galang"/>
    <x v="0"/>
    <s v="United States"/>
    <s v="New York City"/>
    <x v="15"/>
    <n v="10024"/>
    <x v="3"/>
    <s v="OFF-ST-10002615"/>
    <x v="1"/>
    <x v="4"/>
    <s v="Dual Level, Single-Width Filing Carts"/>
    <n v="465.18"/>
    <n v="3"/>
    <n v="0"/>
    <n v="120.94680000000001"/>
  </r>
  <r>
    <n v="3594"/>
    <x v="1783"/>
    <x v="0"/>
    <x v="108"/>
    <d v="2013-09-18T00:00:00"/>
    <s v="Standard Class"/>
    <s v="NZ-18565"/>
    <s v="Nick Zandusky"/>
    <x v="2"/>
    <s v="United States"/>
    <s v="Toledo"/>
    <x v="24"/>
    <n v="43615"/>
    <x v="3"/>
    <s v="OFF-BI-10001658"/>
    <x v="1"/>
    <x v="8"/>
    <s v="GBC Standard Therm-A-Bind Covers"/>
    <n v="22.428000000000004"/>
    <n v="3"/>
    <n v="0.7"/>
    <n v="-17.942399999999992"/>
  </r>
  <r>
    <n v="3595"/>
    <x v="1783"/>
    <x v="0"/>
    <x v="108"/>
    <d v="2013-09-18T00:00:00"/>
    <s v="Standard Class"/>
    <s v="NZ-18565"/>
    <s v="Nick Zandusky"/>
    <x v="2"/>
    <s v="United States"/>
    <s v="Toledo"/>
    <x v="24"/>
    <n v="43615"/>
    <x v="3"/>
    <s v="OFF-ST-10002562"/>
    <x v="1"/>
    <x v="4"/>
    <s v="Staples"/>
    <n v="37.52000000000001"/>
    <n v="5"/>
    <n v="0.2"/>
    <n v="3.7519999999999989"/>
  </r>
  <r>
    <n v="3596"/>
    <x v="1784"/>
    <x v="3"/>
    <x v="34"/>
    <d v="2014-12-16T00:00:00"/>
    <s v="Standard Class"/>
    <s v="KM-16225"/>
    <s v="Kalyca Meade"/>
    <x v="1"/>
    <s v="United States"/>
    <s v="Philadelphia"/>
    <x v="9"/>
    <n v="19143"/>
    <x v="3"/>
    <s v="OFF-AR-10004757"/>
    <x v="1"/>
    <x v="6"/>
    <s v="Crayola Colored Pencils"/>
    <n v="2.6240000000000001"/>
    <n v="1"/>
    <n v="0.2"/>
    <n v="0.42639999999999978"/>
  </r>
  <r>
    <n v="3597"/>
    <x v="1785"/>
    <x v="2"/>
    <x v="340"/>
    <d v="2011-09-14T00:00:00"/>
    <s v="Second Class"/>
    <s v="LC-17140"/>
    <s v="Logan Currie"/>
    <x v="0"/>
    <s v="United States"/>
    <s v="Philadelphia"/>
    <x v="9"/>
    <n v="19140"/>
    <x v="3"/>
    <s v="OFF-PA-10000788"/>
    <x v="1"/>
    <x v="10"/>
    <s v="Xerox 210"/>
    <n v="15.552000000000003"/>
    <n v="3"/>
    <n v="0.2"/>
    <n v="5.4432"/>
  </r>
  <r>
    <n v="3598"/>
    <x v="1785"/>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x v="1785"/>
    <x v="2"/>
    <x v="340"/>
    <d v="2011-09-14T00:00:00"/>
    <s v="Second Class"/>
    <s v="LC-17140"/>
    <s v="Logan Currie"/>
    <x v="0"/>
    <s v="United States"/>
    <s v="Philadelphia"/>
    <x v="9"/>
    <n v="19140"/>
    <x v="3"/>
    <s v="FUR-FU-10002456"/>
    <x v="0"/>
    <x v="5"/>
    <s v="Master Caster Door Stop, Large Neon Orange"/>
    <n v="17.472000000000001"/>
    <n v="3"/>
    <n v="0.2"/>
    <n v="5.023200000000001"/>
  </r>
  <r>
    <n v="3600"/>
    <x v="1785"/>
    <x v="2"/>
    <x v="340"/>
    <d v="2011-09-14T00:00:00"/>
    <s v="Second Class"/>
    <s v="LC-17140"/>
    <s v="Logan Currie"/>
    <x v="0"/>
    <s v="United States"/>
    <s v="Philadelphia"/>
    <x v="9"/>
    <n v="19140"/>
    <x v="3"/>
    <s v="TEC-PH-10002549"/>
    <x v="2"/>
    <x v="7"/>
    <s v="Polycom SoundPoint IP 450 VoIP phone"/>
    <n v="135.51599999999999"/>
    <n v="1"/>
    <n v="0.4"/>
    <n v="-31.620400000000004"/>
  </r>
  <r>
    <n v="3601"/>
    <x v="1786"/>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x v="1787"/>
    <x v="2"/>
    <x v="664"/>
    <d v="2011-11-24T00:00:00"/>
    <s v="Standard Class"/>
    <s v="RB-19330"/>
    <s v="Randy Bradley"/>
    <x v="0"/>
    <s v="United States"/>
    <s v="Philadelphia"/>
    <x v="9"/>
    <n v="19143"/>
    <x v="3"/>
    <s v="OFF-PA-10002137"/>
    <x v="1"/>
    <x v="10"/>
    <s v="Southworth 100% Résumé Paper, 24lb."/>
    <n v="12.448"/>
    <n v="2"/>
    <n v="0.2"/>
    <n v="3.8899999999999988"/>
  </r>
  <r>
    <n v="3603"/>
    <x v="1787"/>
    <x v="2"/>
    <x v="664"/>
    <d v="2011-11-24T00:00:00"/>
    <s v="Standard Class"/>
    <s v="RB-19330"/>
    <s v="Randy Bradley"/>
    <x v="0"/>
    <s v="United States"/>
    <s v="Philadelphia"/>
    <x v="9"/>
    <n v="19143"/>
    <x v="3"/>
    <s v="FUR-CH-10004997"/>
    <x v="0"/>
    <x v="1"/>
    <s v="Hon Every-Day Series Multi-Task Chairs"/>
    <n v="657.93"/>
    <n v="5"/>
    <n v="0.3"/>
    <n v="-93.989999999999952"/>
  </r>
  <r>
    <n v="3604"/>
    <x v="1788"/>
    <x v="3"/>
    <x v="170"/>
    <d v="2014-08-28T00:00:00"/>
    <s v="Standard Class"/>
    <s v="TH-21550"/>
    <s v="Tracy Hopkins"/>
    <x v="2"/>
    <s v="United States"/>
    <s v="Columbia"/>
    <x v="39"/>
    <n v="21044"/>
    <x v="3"/>
    <s v="OFF-PA-10000357"/>
    <x v="1"/>
    <x v="10"/>
    <s v="Xerox 1888"/>
    <n v="277.39999999999998"/>
    <n v="5"/>
    <n v="0"/>
    <n v="133.15199999999999"/>
  </r>
  <r>
    <n v="3605"/>
    <x v="1788"/>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x v="1788"/>
    <x v="3"/>
    <x v="170"/>
    <d v="2014-08-28T00:00:00"/>
    <s v="Standard Class"/>
    <s v="TH-21550"/>
    <s v="Tracy Hopkins"/>
    <x v="2"/>
    <s v="United States"/>
    <s v="Columbia"/>
    <x v="39"/>
    <n v="21044"/>
    <x v="3"/>
    <s v="FUR-FU-10004960"/>
    <x v="0"/>
    <x v="5"/>
    <s v="Seth Thomas 12&quot; Clock w/ Goldtone Case"/>
    <n v="91.92"/>
    <n v="4"/>
    <n v="0"/>
    <n v="31.252800000000001"/>
  </r>
  <r>
    <n v="3607"/>
    <x v="1789"/>
    <x v="0"/>
    <x v="299"/>
    <d v="2013-03-17T00:00:00"/>
    <s v="Second Class"/>
    <s v="CK-12595"/>
    <s v="Clytie Kelty"/>
    <x v="0"/>
    <s v="United States"/>
    <s v="New York City"/>
    <x v="15"/>
    <n v="10024"/>
    <x v="3"/>
    <s v="OFF-EN-10001099"/>
    <x v="1"/>
    <x v="12"/>
    <s v="Staples"/>
    <n v="29.339999999999996"/>
    <n v="3"/>
    <n v="0"/>
    <n v="13.496399999999998"/>
  </r>
  <r>
    <n v="3608"/>
    <x v="1790"/>
    <x v="2"/>
    <x v="865"/>
    <d v="2011-09-28T00:00:00"/>
    <s v="Second Class"/>
    <s v="ST-20530"/>
    <s v="Shui Tom"/>
    <x v="0"/>
    <s v="United States"/>
    <s v="New York City"/>
    <x v="15"/>
    <n v="10035"/>
    <x v="3"/>
    <s v="OFF-BI-10002026"/>
    <x v="1"/>
    <x v="8"/>
    <s v="Avery Arch Ring Binders"/>
    <n v="139.44"/>
    <n v="3"/>
    <n v="0.2"/>
    <n v="47.060999999999993"/>
  </r>
  <r>
    <n v="3609"/>
    <x v="1791"/>
    <x v="2"/>
    <x v="582"/>
    <d v="2011-05-03T00:00:00"/>
    <s v="Standard Class"/>
    <s v="GB-14530"/>
    <s v="George Bell"/>
    <x v="1"/>
    <s v="United States"/>
    <s v="Newark"/>
    <x v="24"/>
    <n v="43055"/>
    <x v="3"/>
    <s v="OFF-LA-10001613"/>
    <x v="1"/>
    <x v="2"/>
    <s v="Avery File Folder Labels"/>
    <n v="6.911999999999999"/>
    <n v="3"/>
    <n v="0.2"/>
    <n v="2.5056000000000003"/>
  </r>
  <r>
    <n v="3610"/>
    <x v="1791"/>
    <x v="2"/>
    <x v="582"/>
    <d v="2011-05-03T00:00:00"/>
    <s v="Standard Class"/>
    <s v="GB-14530"/>
    <s v="George Bell"/>
    <x v="1"/>
    <s v="United States"/>
    <s v="Newark"/>
    <x v="24"/>
    <n v="43055"/>
    <x v="3"/>
    <s v="OFF-ST-10002214"/>
    <x v="1"/>
    <x v="4"/>
    <s v="X-Rack File for Hanging Folders"/>
    <n v="27.096"/>
    <n v="3"/>
    <n v="0.2"/>
    <n v="2.0321999999999987"/>
  </r>
  <r>
    <n v="3611"/>
    <x v="1791"/>
    <x v="2"/>
    <x v="582"/>
    <d v="2011-05-03T00:00:00"/>
    <s v="Standard Class"/>
    <s v="GB-14530"/>
    <s v="George Bell"/>
    <x v="1"/>
    <s v="United States"/>
    <s v="Newark"/>
    <x v="24"/>
    <n v="43055"/>
    <x v="3"/>
    <s v="OFF-ST-10001128"/>
    <x v="1"/>
    <x v="4"/>
    <s v="Carina Mini System Audio Rack, Model AR050B"/>
    <n v="177.56800000000001"/>
    <n v="2"/>
    <n v="0.2"/>
    <n v="-37.733199999999989"/>
  </r>
  <r>
    <n v="3612"/>
    <x v="1792"/>
    <x v="0"/>
    <x v="896"/>
    <d v="2013-12-02T00:00:00"/>
    <s v="Second Class"/>
    <s v="NC-18535"/>
    <s v="Nick Crebassa"/>
    <x v="1"/>
    <s v="United States"/>
    <s v="Dallas"/>
    <x v="5"/>
    <n v="75217"/>
    <x v="2"/>
    <s v="TEC-AC-10004864"/>
    <x v="2"/>
    <x v="11"/>
    <s v="Memorex Micro Travel Drive 32 GB"/>
    <n v="58.415999999999997"/>
    <n v="2"/>
    <n v="0.2"/>
    <n v="16.794600000000003"/>
  </r>
  <r>
    <n v="3613"/>
    <x v="17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x v="17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x v="1794"/>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x v="1794"/>
    <x v="3"/>
    <x v="123"/>
    <d v="2014-11-22T00:00:00"/>
    <s v="First Class"/>
    <s v="SC-20770"/>
    <s v="Stewart Carmichael"/>
    <x v="1"/>
    <s v="United States"/>
    <s v="San Antonio"/>
    <x v="5"/>
    <n v="78207"/>
    <x v="2"/>
    <s v="OFF-AR-10001915"/>
    <x v="1"/>
    <x v="6"/>
    <s v="Peel-Off China Markers"/>
    <n v="31.776"/>
    <n v="4"/>
    <n v="0.2"/>
    <n v="8.7384000000000022"/>
  </r>
  <r>
    <n v="3617"/>
    <x v="1795"/>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x v="1796"/>
    <x v="3"/>
    <x v="507"/>
    <d v="2014-09-09T00:00:00"/>
    <s v="Standard Class"/>
    <s v="RA-19285"/>
    <s v="Ralph Arnett"/>
    <x v="0"/>
    <s v="United States"/>
    <s v="Los Angeles"/>
    <x v="1"/>
    <n v="90004"/>
    <x v="1"/>
    <s v="OFF-BI-10004632"/>
    <x v="1"/>
    <x v="8"/>
    <s v="Ibico Hi-Tech Manual Binding System"/>
    <n v="487.98400000000004"/>
    <n v="2"/>
    <n v="0.2"/>
    <n v="152.49499999999998"/>
  </r>
  <r>
    <n v="3619"/>
    <x v="1796"/>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x v="1796"/>
    <x v="3"/>
    <x v="507"/>
    <d v="2014-09-09T00:00:00"/>
    <s v="Standard Class"/>
    <s v="RA-19285"/>
    <s v="Ralph Arnett"/>
    <x v="0"/>
    <s v="United States"/>
    <s v="Los Angeles"/>
    <x v="1"/>
    <n v="90004"/>
    <x v="1"/>
    <s v="OFF-ST-10002974"/>
    <x v="1"/>
    <x v="4"/>
    <s v="Trav-L-File Heavy-Duty Shuttle II, Black"/>
    <n v="217.85"/>
    <n v="5"/>
    <n v="0"/>
    <n v="65.35499999999999"/>
  </r>
  <r>
    <n v="3621"/>
    <x v="1797"/>
    <x v="0"/>
    <x v="897"/>
    <d v="2013-09-30T00:00:00"/>
    <s v="Standard Class"/>
    <s v="SH-19975"/>
    <s v="Sally Hughsby"/>
    <x v="1"/>
    <s v="United States"/>
    <s v="Smyrna"/>
    <x v="18"/>
    <n v="37167"/>
    <x v="0"/>
    <s v="OFF-AR-10003727"/>
    <x v="1"/>
    <x v="6"/>
    <s v="Berol Giant Pencil Sharpener"/>
    <n v="40.775999999999996"/>
    <n v="3"/>
    <n v="0.2"/>
    <n v="4.5872999999999937"/>
  </r>
  <r>
    <n v="3622"/>
    <x v="1797"/>
    <x v="0"/>
    <x v="897"/>
    <d v="2013-09-30T00:00:00"/>
    <s v="Standard Class"/>
    <s v="SH-19975"/>
    <s v="Sally Hughsby"/>
    <x v="1"/>
    <s v="United States"/>
    <s v="Smyrna"/>
    <x v="18"/>
    <n v="37167"/>
    <x v="0"/>
    <s v="TEC-PH-10004071"/>
    <x v="2"/>
    <x v="7"/>
    <s v="PayAnywhere Card Reader"/>
    <n v="63.936000000000007"/>
    <n v="8"/>
    <n v="0.2"/>
    <n v="5.5944000000000003"/>
  </r>
  <r>
    <n v="3623"/>
    <x v="1798"/>
    <x v="2"/>
    <x v="80"/>
    <d v="2011-09-19T00:00:00"/>
    <s v="Standard Class"/>
    <s v="JC-15775"/>
    <s v="John Castell"/>
    <x v="0"/>
    <s v="United States"/>
    <s v="Macon"/>
    <x v="32"/>
    <n v="31204"/>
    <x v="0"/>
    <s v="FUR-FU-10002878"/>
    <x v="0"/>
    <x v="5"/>
    <s v="Seth Thomas 14&quot; Day/Date Wall Clock"/>
    <n v="142.4"/>
    <n v="5"/>
    <n v="0"/>
    <n v="52.688000000000002"/>
  </r>
  <r>
    <n v="3624"/>
    <x v="1798"/>
    <x v="2"/>
    <x v="80"/>
    <d v="2011-09-19T00:00:00"/>
    <s v="Standard Class"/>
    <s v="JC-15775"/>
    <s v="John Castell"/>
    <x v="0"/>
    <s v="United States"/>
    <s v="Macon"/>
    <x v="32"/>
    <n v="31204"/>
    <x v="0"/>
    <s v="OFF-BI-10001890"/>
    <x v="1"/>
    <x v="8"/>
    <s v="Avery Poly Binder Pockets"/>
    <n v="7.16"/>
    <n v="2"/>
    <n v="0"/>
    <n v="3.4367999999999999"/>
  </r>
  <r>
    <n v="3625"/>
    <x v="1799"/>
    <x v="3"/>
    <x v="240"/>
    <d v="2014-05-22T00:00:00"/>
    <s v="Second Class"/>
    <s v="BC-11125"/>
    <s v="Becky Castell"/>
    <x v="2"/>
    <s v="United States"/>
    <s v="San Francisco"/>
    <x v="1"/>
    <n v="94109"/>
    <x v="1"/>
    <s v="FUR-CH-10002647"/>
    <x v="0"/>
    <x v="1"/>
    <s v="Situations Contoured Folding Chairs, 4/Set"/>
    <n v="681.40800000000013"/>
    <n v="12"/>
    <n v="0.2"/>
    <n v="42.588000000000022"/>
  </r>
  <r>
    <n v="3626"/>
    <x v="1799"/>
    <x v="3"/>
    <x v="240"/>
    <d v="2014-05-22T00:00:00"/>
    <s v="Second Class"/>
    <s v="BC-11125"/>
    <s v="Becky Castell"/>
    <x v="2"/>
    <s v="United States"/>
    <s v="San Francisco"/>
    <x v="1"/>
    <n v="94109"/>
    <x v="1"/>
    <s v="OFF-AR-10001315"/>
    <x v="1"/>
    <x v="6"/>
    <s v="Newell 310"/>
    <n v="3.52"/>
    <n v="2"/>
    <n v="0"/>
    <n v="1.0207999999999999"/>
  </r>
  <r>
    <n v="3627"/>
    <x v="1799"/>
    <x v="3"/>
    <x v="240"/>
    <d v="2014-05-22T00:00:00"/>
    <s v="Second Class"/>
    <s v="BC-11125"/>
    <s v="Becky Castell"/>
    <x v="2"/>
    <s v="United States"/>
    <s v="San Francisco"/>
    <x v="1"/>
    <n v="94109"/>
    <x v="1"/>
    <s v="OFF-AR-10000122"/>
    <x v="1"/>
    <x v="6"/>
    <s v="Newell 314"/>
    <n v="5.58"/>
    <n v="1"/>
    <n v="0"/>
    <n v="1.3949999999999996"/>
  </r>
  <r>
    <n v="3628"/>
    <x v="1799"/>
    <x v="3"/>
    <x v="240"/>
    <d v="2014-05-22T00:00:00"/>
    <s v="Second Class"/>
    <s v="BC-11125"/>
    <s v="Becky Castell"/>
    <x v="2"/>
    <s v="United States"/>
    <s v="San Francisco"/>
    <x v="1"/>
    <n v="94109"/>
    <x v="1"/>
    <s v="TEC-AC-10001465"/>
    <x v="2"/>
    <x v="11"/>
    <s v="SanDisk Cruzer 64 GB USB Flash Drive"/>
    <n v="36.32"/>
    <n v="1"/>
    <n v="0"/>
    <n v="10.895999999999997"/>
  </r>
  <r>
    <n v="3629"/>
    <x v="1800"/>
    <x v="2"/>
    <x v="128"/>
    <d v="2011-08-13T00:00:00"/>
    <s v="Standard Class"/>
    <s v="JH-15985"/>
    <s v="Joseph Holt"/>
    <x v="0"/>
    <s v="United States"/>
    <s v="Seattle"/>
    <x v="4"/>
    <n v="98103"/>
    <x v="1"/>
    <s v="OFF-BI-10004600"/>
    <x v="1"/>
    <x v="8"/>
    <s v="Ibico Ibimaster 300 Manual Binding System"/>
    <n v="2060.7440000000001"/>
    <n v="7"/>
    <n v="0.2"/>
    <n v="643.98249999999996"/>
  </r>
  <r>
    <n v="3630"/>
    <x v="1801"/>
    <x v="3"/>
    <x v="200"/>
    <d v="2014-12-01T00:00:00"/>
    <s v="Standard Class"/>
    <s v="CC-12610"/>
    <s v="Corey Catlett"/>
    <x v="1"/>
    <s v="United States"/>
    <s v="Columbus"/>
    <x v="24"/>
    <n v="43229"/>
    <x v="3"/>
    <s v="OFF-AP-10002082"/>
    <x v="1"/>
    <x v="9"/>
    <s v="Holmes HEPA Air Purifier"/>
    <n v="52.272000000000006"/>
    <n v="3"/>
    <n v="0.2"/>
    <n v="9.8009999999999984"/>
  </r>
  <r>
    <n v="3631"/>
    <x v="1801"/>
    <x v="3"/>
    <x v="200"/>
    <d v="2014-12-01T00:00:00"/>
    <s v="Standard Class"/>
    <s v="CC-12610"/>
    <s v="Corey Catlett"/>
    <x v="1"/>
    <s v="United States"/>
    <s v="Columbus"/>
    <x v="24"/>
    <n v="43229"/>
    <x v="3"/>
    <s v="OFF-AP-10004708"/>
    <x v="1"/>
    <x v="9"/>
    <s v="Fellowes Superior 10 Outlet Split Surge Protector"/>
    <n v="213.13600000000002"/>
    <n v="7"/>
    <n v="0.2"/>
    <n v="23.977799999999988"/>
  </r>
  <r>
    <n v="3632"/>
    <x v="1802"/>
    <x v="3"/>
    <x v="898"/>
    <d v="2014-05-09T00:00:00"/>
    <s v="Second Class"/>
    <s v="DB-12970"/>
    <s v="Darren Budd"/>
    <x v="1"/>
    <s v="United States"/>
    <s v="Los Angeles"/>
    <x v="1"/>
    <n v="90004"/>
    <x v="1"/>
    <s v="OFF-ST-10000464"/>
    <x v="1"/>
    <x v="4"/>
    <s v="Multi-Use Personal File Cart and Caster Set, Three Stacking Bins"/>
    <n v="69.52"/>
    <n v="2"/>
    <n v="0"/>
    <n v="19.465600000000002"/>
  </r>
  <r>
    <n v="3633"/>
    <x v="1802"/>
    <x v="3"/>
    <x v="898"/>
    <d v="2014-05-09T00:00:00"/>
    <s v="Second Class"/>
    <s v="DB-12970"/>
    <s v="Darren Budd"/>
    <x v="1"/>
    <s v="United States"/>
    <s v="Los Angeles"/>
    <x v="1"/>
    <n v="90004"/>
    <x v="1"/>
    <s v="OFF-ST-10000025"/>
    <x v="1"/>
    <x v="4"/>
    <s v="Fellowes Stor/Drawer Steel Plus Storage Drawers"/>
    <n v="763.44"/>
    <n v="8"/>
    <n v="0"/>
    <n v="45.80639999999994"/>
  </r>
  <r>
    <n v="3634"/>
    <x v="1803"/>
    <x v="0"/>
    <x v="338"/>
    <d v="2013-11-15T00:00:00"/>
    <s v="Standard Class"/>
    <s v="PP-18955"/>
    <s v="Paul Prost"/>
    <x v="2"/>
    <s v="United States"/>
    <s v="Springfield"/>
    <x v="24"/>
    <n v="45503"/>
    <x v="3"/>
    <s v="OFF-LA-10001613"/>
    <x v="1"/>
    <x v="2"/>
    <s v="Avery File Folder Labels"/>
    <n v="9.2159999999999993"/>
    <n v="4"/>
    <n v="0.2"/>
    <n v="3.3408000000000002"/>
  </r>
  <r>
    <n v="3635"/>
    <x v="1803"/>
    <x v="0"/>
    <x v="338"/>
    <d v="2013-11-15T00:00:00"/>
    <s v="Standard Class"/>
    <s v="PP-18955"/>
    <s v="Paul Prost"/>
    <x v="2"/>
    <s v="United States"/>
    <s v="Springfield"/>
    <x v="24"/>
    <n v="45503"/>
    <x v="3"/>
    <s v="TEC-PH-10000376"/>
    <x v="2"/>
    <x v="7"/>
    <s v="Square Credit Card Reader"/>
    <n v="41.957999999999998"/>
    <n v="7"/>
    <n v="0.4"/>
    <n v="-9.7901999999999987"/>
  </r>
  <r>
    <n v="3636"/>
    <x v="1803"/>
    <x v="0"/>
    <x v="338"/>
    <d v="2013-11-15T00:00:00"/>
    <s v="Standard Class"/>
    <s v="PP-18955"/>
    <s v="Paul Prost"/>
    <x v="2"/>
    <s v="United States"/>
    <s v="Springfield"/>
    <x v="24"/>
    <n v="45503"/>
    <x v="3"/>
    <s v="OFF-PA-10004039"/>
    <x v="1"/>
    <x v="10"/>
    <s v="Xerox 1882"/>
    <n v="89.567999999999998"/>
    <n v="2"/>
    <n v="0.2"/>
    <n v="32.468400000000003"/>
  </r>
  <r>
    <n v="3637"/>
    <x v="1803"/>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x v="1803"/>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x v="1803"/>
    <x v="0"/>
    <x v="338"/>
    <d v="2013-11-15T00:00:00"/>
    <s v="Standard Class"/>
    <s v="PP-18955"/>
    <s v="Paul Prost"/>
    <x v="2"/>
    <s v="United States"/>
    <s v="Springfield"/>
    <x v="24"/>
    <n v="45503"/>
    <x v="3"/>
    <s v="FUR-FU-10000758"/>
    <x v="0"/>
    <x v="5"/>
    <s v="DAX Natural Wood-Tone Poster Frame"/>
    <n v="148.28800000000001"/>
    <n v="7"/>
    <n v="0.2"/>
    <n v="29.657599999999988"/>
  </r>
  <r>
    <n v="3640"/>
    <x v="1803"/>
    <x v="0"/>
    <x v="338"/>
    <d v="2013-11-15T00:00:00"/>
    <s v="Standard Class"/>
    <s v="PP-18955"/>
    <s v="Paul Prost"/>
    <x v="2"/>
    <s v="United States"/>
    <s v="Springfield"/>
    <x v="24"/>
    <n v="45503"/>
    <x v="3"/>
    <s v="OFF-PA-10000682"/>
    <x v="1"/>
    <x v="10"/>
    <s v="Xerox 1924"/>
    <n v="4.6240000000000006"/>
    <n v="1"/>
    <n v="0.2"/>
    <n v="1.6762000000000001"/>
  </r>
  <r>
    <n v="3641"/>
    <x v="1803"/>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x v="1803"/>
    <x v="0"/>
    <x v="338"/>
    <d v="2013-11-15T00:00:00"/>
    <s v="Standard Class"/>
    <s v="PP-18955"/>
    <s v="Paul Prost"/>
    <x v="2"/>
    <s v="United States"/>
    <s v="Springfield"/>
    <x v="24"/>
    <n v="45503"/>
    <x v="3"/>
    <s v="OFF-BI-10002082"/>
    <x v="1"/>
    <x v="8"/>
    <s v="GBC Twin Loop Wire Binding Elements"/>
    <n v="69.888000000000005"/>
    <n v="7"/>
    <n v="0.7"/>
    <n v="-46.591999999999999"/>
  </r>
  <r>
    <n v="3643"/>
    <x v="1804"/>
    <x v="2"/>
    <x v="414"/>
    <d v="2011-12-23T00:00:00"/>
    <s v="Second Class"/>
    <s v="MC-17845"/>
    <s v="Michael Chen"/>
    <x v="0"/>
    <s v="United States"/>
    <s v="Los Angeles"/>
    <x v="1"/>
    <n v="90008"/>
    <x v="1"/>
    <s v="OFF-BI-10004632"/>
    <x v="1"/>
    <x v="8"/>
    <s v="Ibico Hi-Tech Manual Binding System"/>
    <n v="487.98400000000004"/>
    <n v="2"/>
    <n v="0.2"/>
    <n v="152.49499999999998"/>
  </r>
  <r>
    <n v="3644"/>
    <x v="1804"/>
    <x v="2"/>
    <x v="414"/>
    <d v="2011-12-23T00:00:00"/>
    <s v="Second Class"/>
    <s v="MC-17845"/>
    <s v="Michael Chen"/>
    <x v="0"/>
    <s v="United States"/>
    <s v="Los Angeles"/>
    <x v="1"/>
    <n v="90008"/>
    <x v="1"/>
    <s v="OFF-AR-10001725"/>
    <x v="1"/>
    <x v="6"/>
    <s v="Boston Home &amp; Office Model 2000 Electric Pencil Sharpeners"/>
    <n v="47.3"/>
    <n v="2"/>
    <n v="0"/>
    <n v="12.298000000000002"/>
  </r>
  <r>
    <n v="3645"/>
    <x v="1804"/>
    <x v="2"/>
    <x v="414"/>
    <d v="2011-12-23T00:00:00"/>
    <s v="Second Class"/>
    <s v="MC-17845"/>
    <s v="Michael Chen"/>
    <x v="0"/>
    <s v="United States"/>
    <s v="Los Angeles"/>
    <x v="1"/>
    <n v="90008"/>
    <x v="1"/>
    <s v="OFF-AR-10004269"/>
    <x v="1"/>
    <x v="6"/>
    <s v="Newell 31"/>
    <n v="4.13"/>
    <n v="1"/>
    <n v="0"/>
    <n v="1.1564000000000001"/>
  </r>
  <r>
    <n v="3646"/>
    <x v="180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x v="1805"/>
    <x v="2"/>
    <x v="739"/>
    <d v="2011-07-27T00:00:00"/>
    <s v="Second Class"/>
    <s v="VF-21715"/>
    <s v="Vicky Freymann"/>
    <x v="2"/>
    <s v="United States"/>
    <s v="Los Angeles"/>
    <x v="1"/>
    <n v="90045"/>
    <x v="1"/>
    <s v="OFF-PA-10002195"/>
    <x v="1"/>
    <x v="10"/>
    <s v="Xerox 1966"/>
    <n v="6.48"/>
    <n v="1"/>
    <n v="0"/>
    <n v="3.1752000000000002"/>
  </r>
  <r>
    <n v="3648"/>
    <x v="1805"/>
    <x v="2"/>
    <x v="739"/>
    <d v="2011-07-27T00:00:00"/>
    <s v="Second Class"/>
    <s v="VF-21715"/>
    <s v="Vicky Freymann"/>
    <x v="2"/>
    <s v="United States"/>
    <s v="Los Angeles"/>
    <x v="1"/>
    <n v="90045"/>
    <x v="1"/>
    <s v="OFF-SU-10002522"/>
    <x v="1"/>
    <x v="14"/>
    <s v="Acme Kleen Earth Office Shears"/>
    <n v="15.52"/>
    <n v="4"/>
    <n v="0"/>
    <n v="4.5007999999999981"/>
  </r>
  <r>
    <n v="3649"/>
    <x v="1806"/>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x v="1806"/>
    <x v="1"/>
    <x v="6"/>
    <d v="2012-11-27T00:00:00"/>
    <s v="Standard Class"/>
    <s v="MC-17275"/>
    <s v="Marc Crier"/>
    <x v="0"/>
    <s v="United States"/>
    <s v="Memphis"/>
    <x v="18"/>
    <n v="38109"/>
    <x v="0"/>
    <s v="OFF-FA-10004854"/>
    <x v="1"/>
    <x v="13"/>
    <s v="Vinyl Coated Wire Paper Clips in Organizer Box, 800/Box"/>
    <n v="55.104000000000006"/>
    <n v="6"/>
    <n v="0.2"/>
    <n v="18.597599999999993"/>
  </r>
  <r>
    <n v="3651"/>
    <x v="1807"/>
    <x v="3"/>
    <x v="34"/>
    <d v="2014-12-12T00:00:00"/>
    <s v="Second Class"/>
    <s v="DB-13210"/>
    <s v="Dean Braden"/>
    <x v="0"/>
    <s v="United States"/>
    <s v="Detroit"/>
    <x v="12"/>
    <n v="48234"/>
    <x v="2"/>
    <s v="TEC-AC-10004859"/>
    <x v="2"/>
    <x v="11"/>
    <s v="Maxell Pro 80 Minute CD-R, 10/Pack"/>
    <n v="104.88"/>
    <n v="6"/>
    <n v="0"/>
    <n v="41.952000000000005"/>
  </r>
  <r>
    <n v="3652"/>
    <x v="1807"/>
    <x v="3"/>
    <x v="34"/>
    <d v="2014-12-12T00:00:00"/>
    <s v="Second Class"/>
    <s v="DB-13210"/>
    <s v="Dean Braden"/>
    <x v="0"/>
    <s v="United States"/>
    <s v="Detroit"/>
    <x v="12"/>
    <n v="48234"/>
    <x v="2"/>
    <s v="OFF-AR-10001860"/>
    <x v="1"/>
    <x v="6"/>
    <s v="BIC Liqua Brite Liner"/>
    <n v="34.700000000000003"/>
    <n v="5"/>
    <n v="0"/>
    <n v="12.492000000000001"/>
  </r>
  <r>
    <n v="3653"/>
    <x v="1807"/>
    <x v="3"/>
    <x v="34"/>
    <d v="2014-12-12T00:00:00"/>
    <s v="Second Class"/>
    <s v="DB-13210"/>
    <s v="Dean Braden"/>
    <x v="0"/>
    <s v="United States"/>
    <s v="Detroit"/>
    <x v="12"/>
    <n v="48234"/>
    <x v="2"/>
    <s v="OFF-BI-10001636"/>
    <x v="1"/>
    <x v="8"/>
    <s v="Ibico Plastic and Wire Spiral Binding Combs"/>
    <n v="33.72"/>
    <n v="4"/>
    <n v="0"/>
    <n v="15.511199999999999"/>
  </r>
  <r>
    <n v="3654"/>
    <x v="1807"/>
    <x v="3"/>
    <x v="34"/>
    <d v="2014-12-12T00:00:00"/>
    <s v="Second Class"/>
    <s v="DB-13210"/>
    <s v="Dean Braden"/>
    <x v="0"/>
    <s v="United States"/>
    <s v="Detroit"/>
    <x v="12"/>
    <n v="48234"/>
    <x v="2"/>
    <s v="OFF-PA-10000349"/>
    <x v="1"/>
    <x v="10"/>
    <s v="Staples"/>
    <n v="14.940000000000001"/>
    <n v="3"/>
    <n v="0"/>
    <n v="7.0218000000000007"/>
  </r>
  <r>
    <n v="3655"/>
    <x v="1808"/>
    <x v="3"/>
    <x v="515"/>
    <d v="2014-09-06T00:00:00"/>
    <s v="Standard Class"/>
    <s v="AJ-10945"/>
    <s v="Ashley Jarboe"/>
    <x v="0"/>
    <s v="United States"/>
    <s v="Lawrence"/>
    <x v="14"/>
    <n v="46226"/>
    <x v="2"/>
    <s v="OFF-AP-10002439"/>
    <x v="1"/>
    <x v="9"/>
    <s v="Tripp Lite Isotel 8 Ultra 8 Outlet Metal Surge"/>
    <n v="638.73"/>
    <n v="9"/>
    <n v="0"/>
    <n v="166.06979999999999"/>
  </r>
  <r>
    <n v="3656"/>
    <x v="1809"/>
    <x v="3"/>
    <x v="558"/>
    <d v="2014-05-01T00:00:00"/>
    <s v="Standard Class"/>
    <s v="CP-12340"/>
    <s v="Christine Phan"/>
    <x v="1"/>
    <s v="United States"/>
    <s v="Jacksonville"/>
    <x v="2"/>
    <n v="32216"/>
    <x v="0"/>
    <s v="OFF-ST-10001370"/>
    <x v="1"/>
    <x v="4"/>
    <s v="Sensible Storage WireTech Storage Systems"/>
    <n v="113.56800000000001"/>
    <n v="2"/>
    <n v="0.2"/>
    <n v="-21.294000000000018"/>
  </r>
  <r>
    <n v="3657"/>
    <x v="1810"/>
    <x v="3"/>
    <x v="565"/>
    <d v="2014-09-15T00:00:00"/>
    <s v="Standard Class"/>
    <s v="DB-13555"/>
    <s v="Dorothy Badders"/>
    <x v="1"/>
    <s v="United States"/>
    <s v="Dublin"/>
    <x v="24"/>
    <n v="43017"/>
    <x v="3"/>
    <s v="TEC-AC-10002558"/>
    <x v="2"/>
    <x v="11"/>
    <s v="Imation Swivel Flash Drive USB flash drive - 8 GB"/>
    <n v="9.0960000000000001"/>
    <n v="1"/>
    <n v="0.2"/>
    <n v="1.7054999999999998"/>
  </r>
  <r>
    <n v="3658"/>
    <x v="1811"/>
    <x v="1"/>
    <x v="899"/>
    <d v="2012-03-17T00:00:00"/>
    <s v="Standard Class"/>
    <s v="EB-13750"/>
    <s v="Edward Becker"/>
    <x v="1"/>
    <s v="United States"/>
    <s v="Plantation"/>
    <x v="2"/>
    <n v="33317"/>
    <x v="0"/>
    <s v="OFF-EN-10004030"/>
    <x v="1"/>
    <x v="12"/>
    <s v="Convenience Packs of Business Envelopes"/>
    <n v="8.6880000000000006"/>
    <n v="3"/>
    <n v="0.2"/>
    <n v="2.9322000000000004"/>
  </r>
  <r>
    <n v="3659"/>
    <x v="1811"/>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x v="1811"/>
    <x v="1"/>
    <x v="899"/>
    <d v="2012-03-17T00:00:00"/>
    <s v="Standard Class"/>
    <s v="EB-13750"/>
    <s v="Edward Becker"/>
    <x v="1"/>
    <s v="United States"/>
    <s v="Plantation"/>
    <x v="2"/>
    <n v="33317"/>
    <x v="0"/>
    <s v="FUR-FU-10001731"/>
    <x v="0"/>
    <x v="5"/>
    <s v="Acrylic Self-Standing Desk Frames"/>
    <n v="6.4080000000000004"/>
    <n v="3"/>
    <n v="0.2"/>
    <n v="1.4418"/>
  </r>
  <r>
    <n v="3661"/>
    <x v="1812"/>
    <x v="0"/>
    <x v="427"/>
    <d v="2013-07-24T00:00:00"/>
    <s v="Standard Class"/>
    <s v="JP-15460"/>
    <s v="Jennifer Patt"/>
    <x v="1"/>
    <s v="United States"/>
    <s v="Glendale"/>
    <x v="16"/>
    <n v="85301"/>
    <x v="1"/>
    <s v="OFF-SU-10004782"/>
    <x v="1"/>
    <x v="14"/>
    <s v="Elite 5&quot; Scissors"/>
    <n v="33.799999999999997"/>
    <n v="5"/>
    <n v="0.2"/>
    <n v="4.2249999999999979"/>
  </r>
  <r>
    <n v="3662"/>
    <x v="1813"/>
    <x v="0"/>
    <x v="900"/>
    <d v="2013-06-16T00:00:00"/>
    <s v="Second Class"/>
    <s v="SC-20050"/>
    <s v="Sample Company A"/>
    <x v="2"/>
    <s v="United States"/>
    <s v="Jackson"/>
    <x v="12"/>
    <n v="49201"/>
    <x v="2"/>
    <s v="TEC-PH-10003484"/>
    <x v="2"/>
    <x v="7"/>
    <s v="Ooma Telo VoIP Home Phone System"/>
    <n v="377.96999999999997"/>
    <n v="3"/>
    <n v="0"/>
    <n v="94.492500000000007"/>
  </r>
  <r>
    <n v="3663"/>
    <x v="1814"/>
    <x v="3"/>
    <x v="445"/>
    <d v="2014-07-10T00:00:00"/>
    <s v="Standard Class"/>
    <s v="FM-14290"/>
    <s v="Frank Merwin"/>
    <x v="2"/>
    <s v="United States"/>
    <s v="Quincy"/>
    <x v="31"/>
    <n v="2169"/>
    <x v="3"/>
    <s v="TEC-AC-10003590"/>
    <x v="2"/>
    <x v="11"/>
    <s v="TRENDnet 56K USB 2.0 Phone, Internet and Fax Modem"/>
    <n v="258.89999999999998"/>
    <n v="10"/>
    <n v="0"/>
    <n v="93.203999999999994"/>
  </r>
  <r>
    <n v="3664"/>
    <x v="1814"/>
    <x v="3"/>
    <x v="445"/>
    <d v="2014-07-10T00:00:00"/>
    <s v="Standard Class"/>
    <s v="FM-14290"/>
    <s v="Frank Merwin"/>
    <x v="2"/>
    <s v="United States"/>
    <s v="Quincy"/>
    <x v="31"/>
    <n v="2169"/>
    <x v="3"/>
    <s v="OFF-PA-10001970"/>
    <x v="1"/>
    <x v="10"/>
    <s v="Xerox 1881"/>
    <n v="24.56"/>
    <n v="2"/>
    <n v="0"/>
    <n v="11.543199999999999"/>
  </r>
  <r>
    <n v="3665"/>
    <x v="1815"/>
    <x v="2"/>
    <x v="589"/>
    <d v="2011-12-13T00:00:00"/>
    <s v="Standard Class"/>
    <s v="TB-21250"/>
    <s v="Tim Brockman"/>
    <x v="0"/>
    <s v="United States"/>
    <s v="Salem"/>
    <x v="21"/>
    <n v="97301"/>
    <x v="1"/>
    <s v="OFF-LA-10001569"/>
    <x v="1"/>
    <x v="2"/>
    <s v="Avery 499"/>
    <n v="27.888000000000002"/>
    <n v="7"/>
    <n v="0.2"/>
    <n v="9.0635999999999974"/>
  </r>
  <r>
    <n v="3666"/>
    <x v="1815"/>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x v="1815"/>
    <x v="2"/>
    <x v="589"/>
    <d v="2011-12-13T00:00:00"/>
    <s v="Standard Class"/>
    <s v="TB-21250"/>
    <s v="Tim Brockman"/>
    <x v="0"/>
    <s v="United States"/>
    <s v="Salem"/>
    <x v="21"/>
    <n v="97301"/>
    <x v="1"/>
    <s v="TEC-PH-10003095"/>
    <x v="2"/>
    <x v="7"/>
    <s v="Samsung HM1900 Bluetooth Headset"/>
    <n v="52.679999999999993"/>
    <n v="3"/>
    <n v="0.2"/>
    <n v="19.754999999999999"/>
  </r>
  <r>
    <n v="3668"/>
    <x v="1815"/>
    <x v="2"/>
    <x v="589"/>
    <d v="2011-12-13T00:00:00"/>
    <s v="Standard Class"/>
    <s v="TB-21250"/>
    <s v="Tim Brockman"/>
    <x v="0"/>
    <s v="United States"/>
    <s v="Salem"/>
    <x v="21"/>
    <n v="97301"/>
    <x v="1"/>
    <s v="OFF-SU-10000432"/>
    <x v="1"/>
    <x v="14"/>
    <s v="Acco Side-Punched Conventional Columnar Pads"/>
    <n v="13.88"/>
    <n v="5"/>
    <n v="0.2"/>
    <n v="-2.6025000000000014"/>
  </r>
  <r>
    <n v="3669"/>
    <x v="1815"/>
    <x v="2"/>
    <x v="589"/>
    <d v="2011-12-13T00:00:00"/>
    <s v="Standard Class"/>
    <s v="TB-21250"/>
    <s v="Tim Brockman"/>
    <x v="0"/>
    <s v="United States"/>
    <s v="Salem"/>
    <x v="21"/>
    <n v="97301"/>
    <x v="1"/>
    <s v="TEC-AC-10004227"/>
    <x v="2"/>
    <x v="11"/>
    <s v="SanDisk Ultra 16 GB MicroSDHC Class 10 Memory Card"/>
    <n v="103.92000000000002"/>
    <n v="10"/>
    <n v="0.2"/>
    <n v="-18.186000000000014"/>
  </r>
  <r>
    <n v="3670"/>
    <x v="1815"/>
    <x v="2"/>
    <x v="589"/>
    <d v="2011-12-13T00:00:00"/>
    <s v="Standard Class"/>
    <s v="TB-21250"/>
    <s v="Tim Brockman"/>
    <x v="0"/>
    <s v="United States"/>
    <s v="Salem"/>
    <x v="21"/>
    <n v="97301"/>
    <x v="1"/>
    <s v="OFF-LA-10004409"/>
    <x v="1"/>
    <x v="2"/>
    <s v="Avery 492"/>
    <n v="11.52"/>
    <n v="5"/>
    <n v="0.2"/>
    <n v="3.7439999999999989"/>
  </r>
  <r>
    <n v="3671"/>
    <x v="1815"/>
    <x v="2"/>
    <x v="589"/>
    <d v="2011-12-13T00:00:00"/>
    <s v="Standard Class"/>
    <s v="TB-21250"/>
    <s v="Tim Brockman"/>
    <x v="0"/>
    <s v="United States"/>
    <s v="Salem"/>
    <x v="21"/>
    <n v="97301"/>
    <x v="1"/>
    <s v="OFF-PA-10001569"/>
    <x v="1"/>
    <x v="10"/>
    <s v="Xerox 232"/>
    <n v="10.368000000000002"/>
    <n v="2"/>
    <n v="0.2"/>
    <n v="3.6288"/>
  </r>
  <r>
    <n v="3672"/>
    <x v="1815"/>
    <x v="2"/>
    <x v="589"/>
    <d v="2011-12-13T00:00:00"/>
    <s v="Standard Class"/>
    <s v="TB-21250"/>
    <s v="Tim Brockman"/>
    <x v="0"/>
    <s v="United States"/>
    <s v="Salem"/>
    <x v="21"/>
    <n v="97301"/>
    <x v="1"/>
    <s v="OFF-ST-10001031"/>
    <x v="1"/>
    <x v="4"/>
    <s v="Adjustable Personal File Tote"/>
    <n v="39.072000000000003"/>
    <n v="3"/>
    <n v="0.2"/>
    <n v="2.9304000000000023"/>
  </r>
  <r>
    <n v="3673"/>
    <x v="1816"/>
    <x v="0"/>
    <x v="143"/>
    <d v="2013-04-15T00:00:00"/>
    <s v="Standard Class"/>
    <s v="EH-14125"/>
    <s v="Eugene Hildebrand"/>
    <x v="2"/>
    <s v="United States"/>
    <s v="Troy"/>
    <x v="24"/>
    <n v="45373"/>
    <x v="3"/>
    <s v="OFF-EN-10002312"/>
    <x v="1"/>
    <x v="12"/>
    <s v="#10 Self-Seal White Envelopes"/>
    <n v="8.8719999999999999"/>
    <n v="1"/>
    <n v="0.2"/>
    <n v="3.2161"/>
  </r>
  <r>
    <n v="3674"/>
    <x v="1816"/>
    <x v="0"/>
    <x v="143"/>
    <d v="2013-04-15T00:00:00"/>
    <s v="Standard Class"/>
    <s v="EH-14125"/>
    <s v="Eugene Hildebrand"/>
    <x v="2"/>
    <s v="United States"/>
    <s v="Troy"/>
    <x v="24"/>
    <n v="45373"/>
    <x v="3"/>
    <s v="OFF-BI-10004224"/>
    <x v="1"/>
    <x v="8"/>
    <s v="Catalog Binders with Expanding Posts"/>
    <n v="121.10400000000003"/>
    <n v="6"/>
    <n v="0.7"/>
    <n v="-100.91999999999999"/>
  </r>
  <r>
    <n v="3675"/>
    <x v="1817"/>
    <x v="3"/>
    <x v="44"/>
    <d v="2014-11-12T00:00:00"/>
    <s v="Standard Class"/>
    <s v="ML-17410"/>
    <s v="Maris LaWare"/>
    <x v="0"/>
    <s v="United States"/>
    <s v="Philadelphia"/>
    <x v="9"/>
    <n v="19143"/>
    <x v="3"/>
    <s v="FUR-CH-10003774"/>
    <x v="0"/>
    <x v="1"/>
    <s v="Global Wood Trimmed Manager's Task Chair, Khaki"/>
    <n v="127.372"/>
    <n v="2"/>
    <n v="0.3"/>
    <n v="-30.933200000000006"/>
  </r>
  <r>
    <n v="3676"/>
    <x v="1817"/>
    <x v="3"/>
    <x v="44"/>
    <d v="2014-11-12T00:00:00"/>
    <s v="Standard Class"/>
    <s v="ML-17410"/>
    <s v="Maris LaWare"/>
    <x v="0"/>
    <s v="United States"/>
    <s v="Philadelphia"/>
    <x v="9"/>
    <n v="19143"/>
    <x v="3"/>
    <s v="OFF-PA-10000157"/>
    <x v="1"/>
    <x v="10"/>
    <s v="Xerox 191"/>
    <n v="47.952000000000005"/>
    <n v="3"/>
    <n v="0.2"/>
    <n v="16.183799999999998"/>
  </r>
  <r>
    <n v="3677"/>
    <x v="1818"/>
    <x v="1"/>
    <x v="901"/>
    <d v="2012-12-09T00:00:00"/>
    <s v="Standard Class"/>
    <s v="MH-17620"/>
    <s v="Matt Hagelstein"/>
    <x v="1"/>
    <s v="United States"/>
    <s v="San Diego"/>
    <x v="1"/>
    <n v="92105"/>
    <x v="1"/>
    <s v="FUR-FU-10004090"/>
    <x v="0"/>
    <x v="5"/>
    <s v="Executive Impressions 14&quot; Contract Wall Clock"/>
    <n v="44.46"/>
    <n v="2"/>
    <n v="0"/>
    <n v="14.671799999999998"/>
  </r>
  <r>
    <n v="3678"/>
    <x v="1819"/>
    <x v="1"/>
    <x v="584"/>
    <d v="2012-07-14T00:00:00"/>
    <s v="Standard Class"/>
    <s v="BT-11680"/>
    <s v="Brian Thompson"/>
    <x v="0"/>
    <s v="United States"/>
    <s v="Clinton"/>
    <x v="39"/>
    <n v="20735"/>
    <x v="3"/>
    <s v="OFF-FA-10002763"/>
    <x v="1"/>
    <x v="13"/>
    <s v="Advantus Map Pennant Flags and Round Head Tacks"/>
    <n v="15.8"/>
    <n v="4"/>
    <n v="0"/>
    <n v="5.0559999999999992"/>
  </r>
  <r>
    <n v="3679"/>
    <x v="1819"/>
    <x v="1"/>
    <x v="584"/>
    <d v="2012-07-14T00:00:00"/>
    <s v="Standard Class"/>
    <s v="BT-11680"/>
    <s v="Brian Thompson"/>
    <x v="0"/>
    <s v="United States"/>
    <s v="Clinton"/>
    <x v="39"/>
    <n v="20735"/>
    <x v="3"/>
    <s v="TEC-MA-10002428"/>
    <x v="2"/>
    <x v="15"/>
    <s v="Fellowes Powershred HS-440 4-Sheet High Security Shredder"/>
    <n v="464.97"/>
    <n v="3"/>
    <n v="0"/>
    <n v="209.23649999999998"/>
  </r>
  <r>
    <n v="3680"/>
    <x v="1819"/>
    <x v="1"/>
    <x v="584"/>
    <d v="2012-07-14T00:00:00"/>
    <s v="Standard Class"/>
    <s v="BT-11680"/>
    <s v="Brian Thompson"/>
    <x v="0"/>
    <s v="United States"/>
    <s v="Clinton"/>
    <x v="39"/>
    <n v="20735"/>
    <x v="3"/>
    <s v="FUR-FU-10002918"/>
    <x v="0"/>
    <x v="5"/>
    <s v="Eldon ClusterMat Chair Mat with Cordless Antistatic Protection"/>
    <n v="181.96"/>
    <n v="2"/>
    <n v="0"/>
    <n v="20.015600000000006"/>
  </r>
  <r>
    <n v="3681"/>
    <x v="1819"/>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x v="1819"/>
    <x v="1"/>
    <x v="584"/>
    <d v="2012-07-14T00:00:00"/>
    <s v="Standard Class"/>
    <s v="BT-11680"/>
    <s v="Brian Thompson"/>
    <x v="0"/>
    <s v="United States"/>
    <s v="Clinton"/>
    <x v="39"/>
    <n v="20735"/>
    <x v="3"/>
    <s v="OFF-BI-10002854"/>
    <x v="1"/>
    <x v="8"/>
    <s v="Performers Binder/Pad Holder, Black"/>
    <n v="84.09"/>
    <n v="3"/>
    <n v="0"/>
    <n v="42.045000000000002"/>
  </r>
  <r>
    <n v="3683"/>
    <x v="1819"/>
    <x v="1"/>
    <x v="584"/>
    <d v="2012-07-14T00:00:00"/>
    <s v="Standard Class"/>
    <s v="BT-11680"/>
    <s v="Brian Thompson"/>
    <x v="0"/>
    <s v="United States"/>
    <s v="Clinton"/>
    <x v="39"/>
    <n v="20735"/>
    <x v="3"/>
    <s v="OFF-AR-10002987"/>
    <x v="1"/>
    <x v="6"/>
    <s v="Prismacolor Color Pencil Set"/>
    <n v="79.36"/>
    <n v="4"/>
    <n v="0"/>
    <n v="32.537600000000005"/>
  </r>
  <r>
    <n v="3684"/>
    <x v="1819"/>
    <x v="1"/>
    <x v="584"/>
    <d v="2012-07-14T00:00:00"/>
    <s v="Standard Class"/>
    <s v="BT-11680"/>
    <s v="Brian Thompson"/>
    <x v="0"/>
    <s v="United States"/>
    <s v="Clinton"/>
    <x v="39"/>
    <n v="20735"/>
    <x v="3"/>
    <s v="OFF-BI-10004001"/>
    <x v="1"/>
    <x v="8"/>
    <s v="GBC Recycled VeloBinder Covers"/>
    <n v="153.35999999999999"/>
    <n v="9"/>
    <n v="0"/>
    <n v="70.545599999999979"/>
  </r>
  <r>
    <n v="3685"/>
    <x v="1819"/>
    <x v="1"/>
    <x v="584"/>
    <d v="2012-07-14T00:00:00"/>
    <s v="Standard Class"/>
    <s v="BT-11680"/>
    <s v="Brian Thompson"/>
    <x v="0"/>
    <s v="United States"/>
    <s v="Clinton"/>
    <x v="39"/>
    <n v="20735"/>
    <x v="3"/>
    <s v="OFF-BI-10001634"/>
    <x v="1"/>
    <x v="8"/>
    <s v="Wilson Jones Active Use Binders"/>
    <n v="43.68"/>
    <n v="6"/>
    <n v="0"/>
    <n v="21.403200000000002"/>
  </r>
  <r>
    <n v="3686"/>
    <x v="1819"/>
    <x v="1"/>
    <x v="584"/>
    <d v="2012-07-14T00:00:00"/>
    <s v="Standard Class"/>
    <s v="BT-11680"/>
    <s v="Brian Thompson"/>
    <x v="0"/>
    <s v="United States"/>
    <s v="Clinton"/>
    <x v="39"/>
    <n v="20735"/>
    <x v="3"/>
    <s v="OFF-ST-10003722"/>
    <x v="1"/>
    <x v="4"/>
    <s v="Project Tote Personal File"/>
    <n v="98.21"/>
    <n v="7"/>
    <n v="0"/>
    <n v="28.480899999999984"/>
  </r>
  <r>
    <n v="3687"/>
    <x v="1820"/>
    <x v="0"/>
    <x v="180"/>
    <d v="2013-12-20T00:00:00"/>
    <s v="Standard Class"/>
    <s v="JC-15340"/>
    <s v="Jasper Cacioppo"/>
    <x v="0"/>
    <s v="United States"/>
    <s v="Riverside"/>
    <x v="1"/>
    <n v="92503"/>
    <x v="1"/>
    <s v="OFF-AR-10004757"/>
    <x v="1"/>
    <x v="6"/>
    <s v="Crayola Colored Pencils"/>
    <n v="9.84"/>
    <n v="3"/>
    <n v="0"/>
    <n v="3.2471999999999994"/>
  </r>
  <r>
    <n v="3688"/>
    <x v="1821"/>
    <x v="0"/>
    <x v="244"/>
    <d v="2013-05-25T00:00:00"/>
    <s v="Standard Class"/>
    <s v="DB-13210"/>
    <s v="Dean Braden"/>
    <x v="0"/>
    <s v="United States"/>
    <s v="Port Saint Lucie"/>
    <x v="2"/>
    <n v="34952"/>
    <x v="0"/>
    <s v="OFF-BI-10004140"/>
    <x v="1"/>
    <x v="8"/>
    <s v="Avery Non-Stick Binders"/>
    <n v="2.6940000000000004"/>
    <n v="2"/>
    <n v="0.7"/>
    <n v="-2.2450000000000001"/>
  </r>
  <r>
    <n v="3689"/>
    <x v="1822"/>
    <x v="3"/>
    <x v="455"/>
    <d v="2014-06-06T00:00:00"/>
    <s v="Second Class"/>
    <s v="DO-13435"/>
    <s v="Denny Ordway"/>
    <x v="0"/>
    <s v="United States"/>
    <s v="Mesa"/>
    <x v="16"/>
    <n v="85204"/>
    <x v="1"/>
    <s v="OFF-PA-10002479"/>
    <x v="1"/>
    <x v="10"/>
    <s v="Xerox 4200 Series MultiUse Premium Copy Paper (20Lb. and 84 Bright)"/>
    <n v="25.344000000000001"/>
    <n v="6"/>
    <n v="0.2"/>
    <n v="7.92"/>
  </r>
  <r>
    <n v="3690"/>
    <x v="1822"/>
    <x v="3"/>
    <x v="455"/>
    <d v="2014-06-06T00:00:00"/>
    <s v="Second Class"/>
    <s v="DO-13435"/>
    <s v="Denny Ordway"/>
    <x v="0"/>
    <s v="United States"/>
    <s v="Mesa"/>
    <x v="16"/>
    <n v="85204"/>
    <x v="1"/>
    <s v="OFF-EN-10001141"/>
    <x v="1"/>
    <x v="12"/>
    <s v="Manila Recycled Extra-Heavyweight Clasp Envelopes, 6&quot; x 9&quot;"/>
    <n v="43.92"/>
    <n v="5"/>
    <n v="0.2"/>
    <n v="15.921000000000003"/>
  </r>
  <r>
    <n v="3691"/>
    <x v="1823"/>
    <x v="1"/>
    <x v="628"/>
    <d v="2012-11-02T00:00:00"/>
    <s v="Second Class"/>
    <s v="FA-14230"/>
    <s v="Frank Atkinson"/>
    <x v="1"/>
    <s v="United States"/>
    <s v="Denver"/>
    <x v="22"/>
    <n v="80219"/>
    <x v="1"/>
    <s v="TEC-MA-10000597"/>
    <x v="2"/>
    <x v="15"/>
    <s v="Lexmark S315 Color Inkjet Printer"/>
    <n v="59.994000000000007"/>
    <n v="2"/>
    <n v="0.7"/>
    <n v="-45.995400000000004"/>
  </r>
  <r>
    <n v="3692"/>
    <x v="1823"/>
    <x v="1"/>
    <x v="628"/>
    <d v="2012-11-02T00:00:00"/>
    <s v="Second Class"/>
    <s v="FA-14230"/>
    <s v="Frank Atkinson"/>
    <x v="1"/>
    <s v="United States"/>
    <s v="Denver"/>
    <x v="22"/>
    <n v="80219"/>
    <x v="1"/>
    <s v="TEC-CO-10001571"/>
    <x v="2"/>
    <x v="16"/>
    <s v="Sharp 1540cs Digital Laser Copier"/>
    <n v="439.99200000000002"/>
    <n v="1"/>
    <n v="0.2"/>
    <n v="164.99700000000001"/>
  </r>
  <r>
    <n v="3693"/>
    <x v="1823"/>
    <x v="1"/>
    <x v="628"/>
    <d v="2012-11-02T00:00:00"/>
    <s v="Second Class"/>
    <s v="FA-14230"/>
    <s v="Frank Atkinson"/>
    <x v="1"/>
    <s v="United States"/>
    <s v="Denver"/>
    <x v="22"/>
    <n v="80219"/>
    <x v="1"/>
    <s v="TEC-PH-10004531"/>
    <x v="2"/>
    <x v="7"/>
    <s v="OtterBox Commuter Series Case - iPhone 5 &amp; 5s"/>
    <n v="87.96"/>
    <n v="5"/>
    <n v="0.2"/>
    <n v="30.785999999999998"/>
  </r>
  <r>
    <n v="3694"/>
    <x v="1823"/>
    <x v="1"/>
    <x v="628"/>
    <d v="2012-11-02T00:00:00"/>
    <s v="Second Class"/>
    <s v="FA-14230"/>
    <s v="Frank Atkinson"/>
    <x v="1"/>
    <s v="United States"/>
    <s v="Denver"/>
    <x v="22"/>
    <n v="80219"/>
    <x v="1"/>
    <s v="FUR-FU-10003026"/>
    <x v="0"/>
    <x v="5"/>
    <s v="Eldon Regeneration Recycled Desk Accessories, Black"/>
    <n v="15.488"/>
    <n v="4"/>
    <n v="0.2"/>
    <n v="3.6783999999999999"/>
  </r>
  <r>
    <n v="3695"/>
    <x v="1824"/>
    <x v="0"/>
    <x v="680"/>
    <d v="2013-10-21T00:00:00"/>
    <s v="Standard Class"/>
    <s v="QJ-19255"/>
    <s v="Quincy Jones"/>
    <x v="1"/>
    <s v="United States"/>
    <s v="Springfield"/>
    <x v="17"/>
    <n v="22153"/>
    <x v="0"/>
    <s v="OFF-BI-10002082"/>
    <x v="1"/>
    <x v="8"/>
    <s v="GBC Twin Loop Wire Binding Elements"/>
    <n v="232.96"/>
    <n v="7"/>
    <n v="0"/>
    <n v="116.48"/>
  </r>
  <r>
    <n v="3696"/>
    <x v="1824"/>
    <x v="0"/>
    <x v="680"/>
    <d v="2013-10-21T00:00:00"/>
    <s v="Standard Class"/>
    <s v="QJ-19255"/>
    <s v="Quincy Jones"/>
    <x v="1"/>
    <s v="United States"/>
    <s v="Springfield"/>
    <x v="17"/>
    <n v="22153"/>
    <x v="0"/>
    <s v="OFF-EN-10002312"/>
    <x v="1"/>
    <x v="12"/>
    <s v="#10 Self-Seal White Envelopes"/>
    <n v="66.539999999999992"/>
    <n v="6"/>
    <n v="0"/>
    <n v="32.604599999999998"/>
  </r>
  <r>
    <n v="3697"/>
    <x v="1824"/>
    <x v="0"/>
    <x v="680"/>
    <d v="2013-10-21T00:00:00"/>
    <s v="Standard Class"/>
    <s v="QJ-19255"/>
    <s v="Quincy Jones"/>
    <x v="1"/>
    <s v="United States"/>
    <s v="Springfield"/>
    <x v="17"/>
    <n v="22153"/>
    <x v="0"/>
    <s v="OFF-AP-10000696"/>
    <x v="1"/>
    <x v="9"/>
    <s v="Holmes Odor Grabber"/>
    <n v="43.26"/>
    <n v="3"/>
    <n v="0"/>
    <n v="14.275799999999998"/>
  </r>
  <r>
    <n v="3698"/>
    <x v="1825"/>
    <x v="1"/>
    <x v="902"/>
    <d v="2012-11-21T00:00:00"/>
    <s v="Second Class"/>
    <s v="TC-21475"/>
    <s v="Tony Chapman"/>
    <x v="2"/>
    <s v="United States"/>
    <s v="Seattle"/>
    <x v="4"/>
    <n v="98115"/>
    <x v="1"/>
    <s v="FUR-FU-10000305"/>
    <x v="0"/>
    <x v="5"/>
    <s v="Tenex V2T-RE Standard Weight Series Chair Mat, 45&quot; x 53&quot;, Lip 25&quot; x 12&quot;"/>
    <n v="141.96"/>
    <n v="2"/>
    <n v="0"/>
    <n v="22.7136"/>
  </r>
  <r>
    <n v="3699"/>
    <x v="1826"/>
    <x v="2"/>
    <x v="103"/>
    <d v="2011-09-17T00:00:00"/>
    <s v="Standard Class"/>
    <s v="ON-18715"/>
    <s v="Odella Nelson"/>
    <x v="1"/>
    <s v="United States"/>
    <s v="Tempe"/>
    <x v="16"/>
    <n v="85281"/>
    <x v="1"/>
    <s v="OFF-ST-10001034"/>
    <x v="1"/>
    <x v="4"/>
    <s v="Eldon File Chest Portable File"/>
    <n v="79.400000000000006"/>
    <n v="5"/>
    <n v="0.2"/>
    <n v="5.9550000000000054"/>
  </r>
  <r>
    <n v="3700"/>
    <x v="1827"/>
    <x v="3"/>
    <x v="38"/>
    <d v="2014-11-19T00:00:00"/>
    <s v="Second Class"/>
    <s v="AD-10180"/>
    <s v="Alan Dominguez"/>
    <x v="2"/>
    <s v="United States"/>
    <s v="Yonkers"/>
    <x v="15"/>
    <n v="10701"/>
    <x v="3"/>
    <s v="TEC-AC-10004114"/>
    <x v="2"/>
    <x v="11"/>
    <s v="KeyTronic 6101 Series - Keyboard - Black"/>
    <n v="163.96"/>
    <n v="4"/>
    <n v="0"/>
    <n v="70.502800000000008"/>
  </r>
  <r>
    <n v="3701"/>
    <x v="1828"/>
    <x v="3"/>
    <x v="165"/>
    <d v="2014-12-30T00:00:00"/>
    <s v="Standard Class"/>
    <s v="AC-10615"/>
    <s v="Ann Chong"/>
    <x v="1"/>
    <s v="United States"/>
    <s v="Rochester"/>
    <x v="15"/>
    <n v="14609"/>
    <x v="3"/>
    <s v="FUR-FU-10001602"/>
    <x v="0"/>
    <x v="5"/>
    <s v="Eldon Delta Triangular Chair Mat, 52&quot; x 58&quot;, Clear"/>
    <n v="37.93"/>
    <n v="1"/>
    <n v="0"/>
    <n v="6.8273999999999972"/>
  </r>
  <r>
    <n v="3702"/>
    <x v="1829"/>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x v="1830"/>
    <x v="1"/>
    <x v="385"/>
    <d v="2012-06-19T00:00:00"/>
    <s v="Standard Class"/>
    <s v="DH-13075"/>
    <s v="Dave Hallsten"/>
    <x v="1"/>
    <s v="United States"/>
    <s v="Decatur"/>
    <x v="19"/>
    <n v="35601"/>
    <x v="0"/>
    <s v="OFF-AR-10004269"/>
    <x v="1"/>
    <x v="6"/>
    <s v="Newell 31"/>
    <n v="24.78"/>
    <n v="6"/>
    <n v="0"/>
    <n v="6.9384000000000006"/>
  </r>
  <r>
    <n v="3704"/>
    <x v="1830"/>
    <x v="1"/>
    <x v="385"/>
    <d v="2012-06-19T00:00:00"/>
    <s v="Standard Class"/>
    <s v="DH-13075"/>
    <s v="Dave Hallsten"/>
    <x v="1"/>
    <s v="United States"/>
    <s v="Decatur"/>
    <x v="19"/>
    <n v="35601"/>
    <x v="0"/>
    <s v="OFF-BI-10001249"/>
    <x v="1"/>
    <x v="8"/>
    <s v="Avery Heavy-Duty EZD View Binder with Locking Rings"/>
    <n v="19.14"/>
    <n v="3"/>
    <n v="0"/>
    <n v="8.8043999999999993"/>
  </r>
  <r>
    <n v="3705"/>
    <x v="1830"/>
    <x v="1"/>
    <x v="385"/>
    <d v="2012-06-19T00:00:00"/>
    <s v="Standard Class"/>
    <s v="DH-13075"/>
    <s v="Dave Hallsten"/>
    <x v="1"/>
    <s v="United States"/>
    <s v="Decatur"/>
    <x v="19"/>
    <n v="35601"/>
    <x v="0"/>
    <s v="TEC-CO-10004202"/>
    <x v="2"/>
    <x v="16"/>
    <s v="Brother DCP1000 Digital 3 in 1 Multifunction Machine"/>
    <n v="899.97"/>
    <n v="3"/>
    <n v="0"/>
    <n v="314.98950000000002"/>
  </r>
  <r>
    <n v="3706"/>
    <x v="1830"/>
    <x v="1"/>
    <x v="385"/>
    <d v="2012-06-19T00:00:00"/>
    <s v="Standard Class"/>
    <s v="DH-13075"/>
    <s v="Dave Hallsten"/>
    <x v="1"/>
    <s v="United States"/>
    <s v="Decatur"/>
    <x v="19"/>
    <n v="35601"/>
    <x v="0"/>
    <s v="OFF-PA-10003363"/>
    <x v="1"/>
    <x v="10"/>
    <s v="Xerox 204"/>
    <n v="32.400000000000006"/>
    <n v="5"/>
    <n v="0"/>
    <n v="15.552000000000001"/>
  </r>
  <r>
    <n v="3707"/>
    <x v="1831"/>
    <x v="3"/>
    <x v="257"/>
    <d v="2014-03-23T00:00:00"/>
    <s v="Standard Class"/>
    <s v="EN-13780"/>
    <s v="Edward Nazzal"/>
    <x v="0"/>
    <s v="United States"/>
    <s v="Dallas"/>
    <x v="5"/>
    <n v="75220"/>
    <x v="2"/>
    <s v="OFF-AR-10001915"/>
    <x v="1"/>
    <x v="6"/>
    <s v="Peel-Off China Markers"/>
    <n v="23.832000000000001"/>
    <n v="3"/>
    <n v="0.2"/>
    <n v="6.5538000000000007"/>
  </r>
  <r>
    <n v="3708"/>
    <x v="1832"/>
    <x v="2"/>
    <x v="533"/>
    <d v="2011-11-27T00:00:00"/>
    <s v="Standard Class"/>
    <s v="SS-20140"/>
    <s v="Saphhira Shifley"/>
    <x v="1"/>
    <s v="United States"/>
    <s v="Mesquite"/>
    <x v="5"/>
    <n v="75150"/>
    <x v="2"/>
    <s v="FUR-FU-10001940"/>
    <x v="0"/>
    <x v="5"/>
    <s v="Staples"/>
    <n v="6.3680000000000003"/>
    <n v="2"/>
    <n v="0.6"/>
    <n v="-2.5471999999999984"/>
  </r>
  <r>
    <n v="3709"/>
    <x v="1832"/>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x v="1832"/>
    <x v="2"/>
    <x v="533"/>
    <d v="2011-11-27T00:00:00"/>
    <s v="Standard Class"/>
    <s v="SS-20140"/>
    <s v="Saphhira Shifley"/>
    <x v="1"/>
    <s v="United States"/>
    <s v="Mesquite"/>
    <x v="5"/>
    <n v="75150"/>
    <x v="2"/>
    <s v="TEC-AC-10003709"/>
    <x v="2"/>
    <x v="11"/>
    <s v="Maxell 4.7GB DVD-R 5/Pack"/>
    <n v="5.5440000000000005"/>
    <n v="7"/>
    <n v="0.2"/>
    <n v="1.6632000000000007"/>
  </r>
  <r>
    <n v="3711"/>
    <x v="1833"/>
    <x v="3"/>
    <x v="453"/>
    <d v="2014-10-18T00:00:00"/>
    <s v="First Class"/>
    <s v="RS-19765"/>
    <s v="Roland Schwarz"/>
    <x v="1"/>
    <s v="United States"/>
    <s v="Los Angeles"/>
    <x v="1"/>
    <n v="90045"/>
    <x v="1"/>
    <s v="FUR-TA-10001705"/>
    <x v="0"/>
    <x v="3"/>
    <s v="Bush Advantage Collection Round Conference Table"/>
    <n v="510.24"/>
    <n v="3"/>
    <n v="0.2"/>
    <n v="6.3779999999999575"/>
  </r>
  <r>
    <n v="3712"/>
    <x v="1833"/>
    <x v="3"/>
    <x v="453"/>
    <d v="2014-10-18T00:00:00"/>
    <s v="First Class"/>
    <s v="RS-19765"/>
    <s v="Roland Schwarz"/>
    <x v="1"/>
    <s v="United States"/>
    <s v="Los Angeles"/>
    <x v="1"/>
    <n v="90045"/>
    <x v="1"/>
    <s v="OFF-PA-10000675"/>
    <x v="1"/>
    <x v="10"/>
    <s v="Xerox 1919"/>
    <n v="204.95000000000002"/>
    <n v="5"/>
    <n v="0"/>
    <n v="100.4255"/>
  </r>
  <r>
    <n v="3713"/>
    <x v="1834"/>
    <x v="3"/>
    <x v="81"/>
    <d v="2014-04-25T00:00:00"/>
    <s v="First Class"/>
    <s v="JW-15955"/>
    <s v="Joni Wasserman"/>
    <x v="0"/>
    <s v="United States"/>
    <s v="Seattle"/>
    <x v="4"/>
    <n v="98103"/>
    <x v="1"/>
    <s v="TEC-AC-10000521"/>
    <x v="2"/>
    <x v="11"/>
    <s v="Verbatim Slim CD and DVD Storage Cases, 50/Pack"/>
    <n v="11.54"/>
    <n v="1"/>
    <n v="0"/>
    <n v="3.4619999999999997"/>
  </r>
  <r>
    <n v="3714"/>
    <x v="1834"/>
    <x v="3"/>
    <x v="81"/>
    <d v="2014-04-25T00:00:00"/>
    <s v="First Class"/>
    <s v="JW-15955"/>
    <s v="Joni Wasserman"/>
    <x v="0"/>
    <s v="United States"/>
    <s v="Seattle"/>
    <x v="4"/>
    <n v="98103"/>
    <x v="1"/>
    <s v="FUR-FU-10004622"/>
    <x v="0"/>
    <x v="5"/>
    <s v="Eldon Advantage Foldable Chair Mats for Low Pile Carpets"/>
    <n v="162.60000000000002"/>
    <n v="3"/>
    <n v="0"/>
    <n v="34.145999999999994"/>
  </r>
  <r>
    <n v="3715"/>
    <x v="1835"/>
    <x v="2"/>
    <x v="589"/>
    <d v="2011-12-10T00:00:00"/>
    <s v="Second Class"/>
    <s v="JK-15625"/>
    <s v="Jim Karlsson"/>
    <x v="0"/>
    <s v="United States"/>
    <s v="Olympia"/>
    <x v="4"/>
    <n v="98502"/>
    <x v="1"/>
    <s v="OFF-PA-10001954"/>
    <x v="1"/>
    <x v="10"/>
    <s v="Xerox 1964"/>
    <n v="45.68"/>
    <n v="2"/>
    <n v="0"/>
    <n v="21.012799999999999"/>
  </r>
  <r>
    <n v="3716"/>
    <x v="1835"/>
    <x v="2"/>
    <x v="589"/>
    <d v="2011-12-10T00:00:00"/>
    <s v="Second Class"/>
    <s v="JK-15625"/>
    <s v="Jim Karlsson"/>
    <x v="0"/>
    <s v="United States"/>
    <s v="Olympia"/>
    <x v="4"/>
    <n v="98502"/>
    <x v="1"/>
    <s v="FUR-CH-10002602"/>
    <x v="0"/>
    <x v="1"/>
    <s v="DMI Arturo Collection Mission-style Design Wood Chair"/>
    <n v="603.91999999999996"/>
    <n v="5"/>
    <n v="0.2"/>
    <n v="45.294000000000011"/>
  </r>
  <r>
    <n v="3717"/>
    <x v="1836"/>
    <x v="3"/>
    <x v="148"/>
    <d v="2014-06-03T00:00:00"/>
    <s v="Standard Class"/>
    <s v="JO-15550"/>
    <s v="Jesus Ocampo"/>
    <x v="2"/>
    <s v="United States"/>
    <s v="Omaha"/>
    <x v="8"/>
    <n v="68104"/>
    <x v="2"/>
    <s v="OFF-FA-10004395"/>
    <x v="1"/>
    <x v="13"/>
    <s v="Plymouth Boxed Rubber Bands by Plymouth"/>
    <n v="23.55"/>
    <n v="5"/>
    <n v="0"/>
    <n v="1.1775000000000002"/>
  </r>
  <r>
    <n v="3718"/>
    <x v="1837"/>
    <x v="0"/>
    <x v="251"/>
    <d v="2013-09-24T00:00:00"/>
    <s v="Standard Class"/>
    <s v="TP-21130"/>
    <s v="Theone Pippenger"/>
    <x v="0"/>
    <s v="United States"/>
    <s v="Columbus"/>
    <x v="32"/>
    <n v="31907"/>
    <x v="0"/>
    <s v="OFF-SU-10003002"/>
    <x v="1"/>
    <x v="14"/>
    <s v="Letter Slitter"/>
    <n v="5.04"/>
    <n v="2"/>
    <n v="0"/>
    <n v="0.15120000000000022"/>
  </r>
  <r>
    <n v="3719"/>
    <x v="1837"/>
    <x v="0"/>
    <x v="251"/>
    <d v="2013-09-24T00:00:00"/>
    <s v="Standard Class"/>
    <s v="TP-21130"/>
    <s v="Theone Pippenger"/>
    <x v="0"/>
    <s v="United States"/>
    <s v="Columbus"/>
    <x v="32"/>
    <n v="31907"/>
    <x v="0"/>
    <s v="TEC-AC-10002926"/>
    <x v="2"/>
    <x v="11"/>
    <s v="Logitech Wireless Marathon Mouse M705"/>
    <n v="249.95000000000002"/>
    <n v="5"/>
    <n v="0"/>
    <n v="107.47850000000001"/>
  </r>
  <r>
    <n v="3720"/>
    <x v="1838"/>
    <x v="0"/>
    <x v="42"/>
    <d v="2013-09-24T00:00:00"/>
    <s v="Standard Class"/>
    <s v="BS-11590"/>
    <s v="Brendan Sweed"/>
    <x v="1"/>
    <s v="United States"/>
    <s v="Columbus"/>
    <x v="14"/>
    <n v="47201"/>
    <x v="2"/>
    <s v="OFF-AR-10002656"/>
    <x v="1"/>
    <x v="6"/>
    <s v="Sanford Liquid Accent Highlighters"/>
    <n v="33.4"/>
    <n v="5"/>
    <n v="0"/>
    <n v="12.357999999999997"/>
  </r>
  <r>
    <n v="3721"/>
    <x v="1839"/>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x v="1839"/>
    <x v="0"/>
    <x v="887"/>
    <d v="2013-12-25T00:00:00"/>
    <s v="Standard Class"/>
    <s v="AB-10255"/>
    <s v="Alejandro Ballentine"/>
    <x v="2"/>
    <s v="United States"/>
    <s v="Jackson"/>
    <x v="35"/>
    <n v="39212"/>
    <x v="0"/>
    <s v="OFF-BI-10003910"/>
    <x v="1"/>
    <x v="8"/>
    <s v="DXL Angle-View Binders with Locking Rings by Samsill"/>
    <n v="15.42"/>
    <n v="2"/>
    <n v="0"/>
    <n v="6.9390000000000001"/>
  </r>
  <r>
    <n v="3723"/>
    <x v="1840"/>
    <x v="3"/>
    <x v="903"/>
    <d v="2014-11-27T00:00:00"/>
    <s v="Standard Class"/>
    <s v="FO-14305"/>
    <s v="Frank Olsen"/>
    <x v="0"/>
    <s v="United States"/>
    <s v="Houston"/>
    <x v="5"/>
    <n v="77070"/>
    <x v="2"/>
    <s v="OFF-AR-10000122"/>
    <x v="1"/>
    <x v="6"/>
    <s v="Newell 314"/>
    <n v="35.712000000000003"/>
    <n v="8"/>
    <n v="0.2"/>
    <n v="2.2319999999999958"/>
  </r>
  <r>
    <n v="3724"/>
    <x v="1841"/>
    <x v="2"/>
    <x v="125"/>
    <d v="2012-01-04T00:00:00"/>
    <s v="Standard Class"/>
    <s v="MF-17665"/>
    <s v="Maureen Fritzler"/>
    <x v="1"/>
    <s v="United States"/>
    <s v="Phoenix"/>
    <x v="16"/>
    <n v="85023"/>
    <x v="1"/>
    <s v="OFF-BI-10004600"/>
    <x v="1"/>
    <x v="8"/>
    <s v="Ibico Ibimaster 300 Manual Binding System"/>
    <n v="551.98500000000013"/>
    <n v="5"/>
    <n v="0.7"/>
    <n v="-459.98750000000018"/>
  </r>
  <r>
    <n v="3725"/>
    <x v="1842"/>
    <x v="3"/>
    <x v="355"/>
    <d v="2014-04-06T00:00:00"/>
    <s v="First Class"/>
    <s v="SA-20830"/>
    <s v="Sue Ann Reed"/>
    <x v="0"/>
    <s v="United States"/>
    <s v="Chicago"/>
    <x v="10"/>
    <n v="60653"/>
    <x v="2"/>
    <s v="OFF-AR-10003045"/>
    <x v="1"/>
    <x v="6"/>
    <s v="Prang Colored Pencils"/>
    <n v="7.0559999999999992"/>
    <n v="3"/>
    <n v="0.2"/>
    <n v="2.2050000000000001"/>
  </r>
  <r>
    <n v="3726"/>
    <x v="1843"/>
    <x v="0"/>
    <x v="482"/>
    <d v="2014-01-03T00:00:00"/>
    <s v="Standard Class"/>
    <s v="SH-19975"/>
    <s v="Sally Hughsby"/>
    <x v="1"/>
    <s v="United States"/>
    <s v="Denver"/>
    <x v="22"/>
    <n v="80219"/>
    <x v="1"/>
    <s v="OFF-AP-10000252"/>
    <x v="1"/>
    <x v="9"/>
    <s v="Harmony HEPA Quiet Air Purifiers"/>
    <n v="18.72"/>
    <n v="2"/>
    <n v="0.2"/>
    <n v="3.51"/>
  </r>
  <r>
    <n v="3727"/>
    <x v="1844"/>
    <x v="0"/>
    <x v="410"/>
    <d v="2013-06-12T00:00:00"/>
    <s v="Standard Class"/>
    <s v="JL-15235"/>
    <s v="Janet Lee"/>
    <x v="0"/>
    <s v="United States"/>
    <s v="Newark"/>
    <x v="13"/>
    <n v="19711"/>
    <x v="3"/>
    <s v="OFF-ST-10001496"/>
    <x v="1"/>
    <x v="4"/>
    <s v="Standard Rollaway File with Lock"/>
    <n v="360.38"/>
    <n v="2"/>
    <n v="0"/>
    <n v="93.698800000000006"/>
  </r>
  <r>
    <n v="3728"/>
    <x v="1844"/>
    <x v="0"/>
    <x v="410"/>
    <d v="2013-06-12T00:00:00"/>
    <s v="Standard Class"/>
    <s v="JL-15235"/>
    <s v="Janet Lee"/>
    <x v="0"/>
    <s v="United States"/>
    <s v="Newark"/>
    <x v="13"/>
    <n v="19711"/>
    <x v="3"/>
    <s v="OFF-AR-10000122"/>
    <x v="1"/>
    <x v="6"/>
    <s v="Newell 314"/>
    <n v="11.16"/>
    <n v="2"/>
    <n v="0"/>
    <n v="2.7899999999999991"/>
  </r>
  <r>
    <n v="3729"/>
    <x v="1844"/>
    <x v="0"/>
    <x v="410"/>
    <d v="2013-06-12T00:00:00"/>
    <s v="Standard Class"/>
    <s v="JL-15235"/>
    <s v="Janet Lee"/>
    <x v="0"/>
    <s v="United States"/>
    <s v="Newark"/>
    <x v="13"/>
    <n v="19711"/>
    <x v="3"/>
    <s v="OFF-LA-10000407"/>
    <x v="1"/>
    <x v="2"/>
    <s v="Avery White Multi-Purpose Labels"/>
    <n v="14.940000000000001"/>
    <n v="3"/>
    <n v="0"/>
    <n v="6.8723999999999998"/>
  </r>
  <r>
    <n v="3730"/>
    <x v="1845"/>
    <x v="1"/>
    <x v="227"/>
    <d v="2012-09-23T00:00:00"/>
    <s v="Standard Class"/>
    <s v="KH-16630"/>
    <s v="Ken Heidel"/>
    <x v="1"/>
    <s v="United States"/>
    <s v="Clinton"/>
    <x v="39"/>
    <n v="20735"/>
    <x v="3"/>
    <s v="OFF-ST-10004950"/>
    <x v="1"/>
    <x v="4"/>
    <s v="Acco Perma 3000 Stacking Storage Drawers"/>
    <n v="41.96"/>
    <n v="2"/>
    <n v="0"/>
    <n v="7.9724000000000004"/>
  </r>
  <r>
    <n v="3731"/>
    <x v="1845"/>
    <x v="1"/>
    <x v="227"/>
    <d v="2012-09-23T00:00:00"/>
    <s v="Standard Class"/>
    <s v="KH-16630"/>
    <s v="Ken Heidel"/>
    <x v="1"/>
    <s v="United States"/>
    <s v="Clinton"/>
    <x v="39"/>
    <n v="20735"/>
    <x v="3"/>
    <s v="OFF-ST-10004123"/>
    <x v="1"/>
    <x v="4"/>
    <s v="Safco Industrial Wire Shelving System"/>
    <n v="636.86"/>
    <n v="7"/>
    <n v="0"/>
    <n v="0"/>
  </r>
  <r>
    <n v="3732"/>
    <x v="1845"/>
    <x v="1"/>
    <x v="227"/>
    <d v="2012-09-23T00:00:00"/>
    <s v="Standard Class"/>
    <s v="KH-16630"/>
    <s v="Ken Heidel"/>
    <x v="1"/>
    <s v="United States"/>
    <s v="Clinton"/>
    <x v="39"/>
    <n v="20735"/>
    <x v="3"/>
    <s v="TEC-PH-10000730"/>
    <x v="2"/>
    <x v="7"/>
    <s v="Samsung Galaxy S4 Active"/>
    <n v="499.99"/>
    <n v="1"/>
    <n v="0"/>
    <n v="129.99740000000003"/>
  </r>
  <r>
    <n v="3733"/>
    <x v="1845"/>
    <x v="1"/>
    <x v="227"/>
    <d v="2012-09-23T00:00:00"/>
    <s v="Standard Class"/>
    <s v="KH-16630"/>
    <s v="Ken Heidel"/>
    <x v="1"/>
    <s v="United States"/>
    <s v="Clinton"/>
    <x v="39"/>
    <n v="20735"/>
    <x v="3"/>
    <s v="TEC-PH-10000895"/>
    <x v="2"/>
    <x v="7"/>
    <s v="Polycom VVX 310 VoIP phone"/>
    <n v="1259.93"/>
    <n v="7"/>
    <n v="0"/>
    <n v="327.58180000000004"/>
  </r>
  <r>
    <n v="3734"/>
    <x v="184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x v="1846"/>
    <x v="3"/>
    <x v="904"/>
    <d v="2014-03-12T00:00:00"/>
    <s v="Second Class"/>
    <s v="RM-19750"/>
    <s v="Roland Murray"/>
    <x v="0"/>
    <s v="United States"/>
    <s v="New York City"/>
    <x v="15"/>
    <n v="10011"/>
    <x v="3"/>
    <s v="OFF-PA-10002254"/>
    <x v="1"/>
    <x v="10"/>
    <s v="Xerox 1883"/>
    <n v="26.38"/>
    <n v="1"/>
    <n v="0"/>
    <n v="12.134799999999998"/>
  </r>
  <r>
    <n v="3736"/>
    <x v="1846"/>
    <x v="3"/>
    <x v="904"/>
    <d v="2014-03-12T00:00:00"/>
    <s v="Second Class"/>
    <s v="RM-19750"/>
    <s v="Roland Murray"/>
    <x v="0"/>
    <s v="United States"/>
    <s v="New York City"/>
    <x v="15"/>
    <n v="10011"/>
    <x v="3"/>
    <s v="FUR-FU-10002554"/>
    <x v="0"/>
    <x v="5"/>
    <s v="Westinghouse Floor Lamp with Metal Mesh Shade, Black"/>
    <n v="71.97"/>
    <n v="3"/>
    <n v="0"/>
    <n v="16.553099999999993"/>
  </r>
  <r>
    <n v="3737"/>
    <x v="1847"/>
    <x v="0"/>
    <x v="716"/>
    <d v="2013-03-18T00:00:00"/>
    <s v="Same Day"/>
    <s v="VM-21835"/>
    <s v="Vivian Mathis"/>
    <x v="0"/>
    <s v="United States"/>
    <s v="Newark"/>
    <x v="13"/>
    <n v="19711"/>
    <x v="3"/>
    <s v="TEC-PH-10000673"/>
    <x v="2"/>
    <x v="7"/>
    <s v="Plantronics Voyager Pro HD - Bluetooth Headset"/>
    <n v="129.97999999999999"/>
    <n v="2"/>
    <n v="0"/>
    <n v="62.3904"/>
  </r>
  <r>
    <n v="3738"/>
    <x v="1847"/>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x v="1848"/>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x v="1848"/>
    <x v="0"/>
    <x v="10"/>
    <d v="2013-12-14T00:00:00"/>
    <s v="Standard Class"/>
    <s v="LH-17155"/>
    <s v="Logan Haushalter"/>
    <x v="0"/>
    <s v="United States"/>
    <s v="Jackson"/>
    <x v="12"/>
    <n v="49201"/>
    <x v="2"/>
    <s v="TEC-AC-10001109"/>
    <x v="2"/>
    <x v="11"/>
    <s v="Logitech Trackman Marble Mouse"/>
    <n v="59.98"/>
    <n v="2"/>
    <n v="0"/>
    <n v="25.191600000000001"/>
  </r>
  <r>
    <n v="3741"/>
    <x v="1848"/>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x v="1849"/>
    <x v="0"/>
    <x v="804"/>
    <d v="2013-01-21T00:00:00"/>
    <s v="Standard Class"/>
    <s v="WB-21850"/>
    <s v="William Brown"/>
    <x v="0"/>
    <s v="United States"/>
    <s v="New York City"/>
    <x v="15"/>
    <n v="10011"/>
    <x v="3"/>
    <s v="OFF-EN-10001137"/>
    <x v="1"/>
    <x v="12"/>
    <s v="#10 Gummed Flap White Envelopes, 100/Box"/>
    <n v="16.52"/>
    <n v="4"/>
    <n v="0"/>
    <n v="7.5991999999999997"/>
  </r>
  <r>
    <n v="3743"/>
    <x v="1849"/>
    <x v="0"/>
    <x v="804"/>
    <d v="2013-01-21T00:00:00"/>
    <s v="Standard Class"/>
    <s v="WB-21850"/>
    <s v="William Brown"/>
    <x v="0"/>
    <s v="United States"/>
    <s v="New York City"/>
    <x v="15"/>
    <n v="10011"/>
    <x v="3"/>
    <s v="OFF-PA-10004285"/>
    <x v="1"/>
    <x v="10"/>
    <s v="Xerox 1959"/>
    <n v="60.12"/>
    <n v="9"/>
    <n v="0"/>
    <n v="28.857599999999998"/>
  </r>
  <r>
    <n v="3744"/>
    <x v="1849"/>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x v="1850"/>
    <x v="2"/>
    <x v="745"/>
    <d v="2011-10-24T00:00:00"/>
    <s v="Same Day"/>
    <s v="AP-10915"/>
    <s v="Arthur Prichep"/>
    <x v="0"/>
    <s v="United States"/>
    <s v="Rock Hill"/>
    <x v="20"/>
    <n v="29730"/>
    <x v="0"/>
    <s v="OFF-FA-10002763"/>
    <x v="1"/>
    <x v="13"/>
    <s v="Advantus Map Pennant Flags and Round Head Tacks"/>
    <n v="11.850000000000001"/>
    <n v="3"/>
    <n v="0"/>
    <n v="3.7919999999999994"/>
  </r>
  <r>
    <n v="3746"/>
    <x v="1851"/>
    <x v="0"/>
    <x v="713"/>
    <d v="2013-09-29T00:00:00"/>
    <s v="Second Class"/>
    <s v="RA-19915"/>
    <s v="Russell Applegate"/>
    <x v="0"/>
    <s v="United States"/>
    <s v="Columbus"/>
    <x v="32"/>
    <n v="31907"/>
    <x v="0"/>
    <s v="OFF-ST-10003058"/>
    <x v="1"/>
    <x v="4"/>
    <s v="Eldon Mobile Mega Data Cart  Mega Stackable  Add-On Trays"/>
    <n v="118.25"/>
    <n v="5"/>
    <n v="0"/>
    <n v="34.292499999999997"/>
  </r>
  <r>
    <n v="3747"/>
    <x v="1851"/>
    <x v="0"/>
    <x v="713"/>
    <d v="2013-09-29T00:00:00"/>
    <s v="Second Class"/>
    <s v="RA-19915"/>
    <s v="Russell Applegate"/>
    <x v="0"/>
    <s v="United States"/>
    <s v="Columbus"/>
    <x v="32"/>
    <n v="31907"/>
    <x v="0"/>
    <s v="FUR-CH-10002084"/>
    <x v="0"/>
    <x v="1"/>
    <s v="Hon Mobius Operator's Chair"/>
    <n v="368.96999999999997"/>
    <n v="3"/>
    <n v="0"/>
    <n v="81.173400000000001"/>
  </r>
  <r>
    <n v="3748"/>
    <x v="1852"/>
    <x v="3"/>
    <x v="151"/>
    <d v="2014-08-30T00:00:00"/>
    <s v="Second Class"/>
    <s v="DR-12880"/>
    <s v="Dan Reichenbach"/>
    <x v="1"/>
    <s v="United States"/>
    <s v="Inglewood"/>
    <x v="1"/>
    <n v="90301"/>
    <x v="1"/>
    <s v="FUR-FU-10002937"/>
    <x v="0"/>
    <x v="5"/>
    <s v="GE 48&quot; Fluorescent Tube, Cool White Energy Saver, 34 Watts, 30/Box"/>
    <n v="198.46"/>
    <n v="2"/>
    <n v="0"/>
    <n v="99.23"/>
  </r>
  <r>
    <n v="3749"/>
    <x v="1852"/>
    <x v="3"/>
    <x v="151"/>
    <d v="2014-08-30T00:00:00"/>
    <s v="Second Class"/>
    <s v="DR-12880"/>
    <s v="Dan Reichenbach"/>
    <x v="1"/>
    <s v="United States"/>
    <s v="Inglewood"/>
    <x v="1"/>
    <n v="90301"/>
    <x v="1"/>
    <s v="OFF-AP-10001242"/>
    <x v="1"/>
    <x v="9"/>
    <s v="APC 7 Outlet Network SurgeArrest Surge Protector"/>
    <n v="321.92"/>
    <n v="4"/>
    <n v="0"/>
    <n v="96.575999999999993"/>
  </r>
  <r>
    <n v="3750"/>
    <x v="1852"/>
    <x v="3"/>
    <x v="151"/>
    <d v="2014-08-30T00:00:00"/>
    <s v="Second Class"/>
    <s v="DR-12880"/>
    <s v="Dan Reichenbach"/>
    <x v="1"/>
    <s v="United States"/>
    <s v="Inglewood"/>
    <x v="1"/>
    <n v="90301"/>
    <x v="1"/>
    <s v="TEC-CO-10001571"/>
    <x v="2"/>
    <x v="16"/>
    <s v="Sharp 1540cs Digital Laser Copier"/>
    <n v="879.98400000000004"/>
    <n v="2"/>
    <n v="0.2"/>
    <n v="329.99400000000003"/>
  </r>
  <r>
    <n v="3751"/>
    <x v="1852"/>
    <x v="3"/>
    <x v="151"/>
    <d v="2014-08-30T00:00:00"/>
    <s v="Second Class"/>
    <s v="DR-12880"/>
    <s v="Dan Reichenbach"/>
    <x v="1"/>
    <s v="United States"/>
    <s v="Inglewood"/>
    <x v="1"/>
    <n v="90301"/>
    <x v="1"/>
    <s v="OFF-SU-10002503"/>
    <x v="1"/>
    <x v="14"/>
    <s v="Acme Preferred Stainless Steel Scissors"/>
    <n v="28.4"/>
    <n v="5"/>
    <n v="0"/>
    <n v="8.2359999999999989"/>
  </r>
  <r>
    <n v="3752"/>
    <x v="1852"/>
    <x v="3"/>
    <x v="151"/>
    <d v="2014-08-30T00:00:00"/>
    <s v="Second Class"/>
    <s v="DR-12880"/>
    <s v="Dan Reichenbach"/>
    <x v="1"/>
    <s v="United States"/>
    <s v="Inglewood"/>
    <x v="1"/>
    <n v="90301"/>
    <x v="1"/>
    <s v="FUR-CH-10004886"/>
    <x v="0"/>
    <x v="1"/>
    <s v="Bevis Steel Folding Chairs"/>
    <n v="230.28000000000003"/>
    <n v="3"/>
    <n v="0.2"/>
    <n v="23.027999999999992"/>
  </r>
  <r>
    <n v="3753"/>
    <x v="1852"/>
    <x v="3"/>
    <x v="151"/>
    <d v="2014-08-30T00:00:00"/>
    <s v="Second Class"/>
    <s v="DR-12880"/>
    <s v="Dan Reichenbach"/>
    <x v="1"/>
    <s v="United States"/>
    <s v="Inglewood"/>
    <x v="1"/>
    <n v="90301"/>
    <x v="1"/>
    <s v="OFF-PA-10001289"/>
    <x v="1"/>
    <x v="10"/>
    <s v="White Computer Printout Paper by Universal"/>
    <n v="116.28"/>
    <n v="3"/>
    <n v="0"/>
    <n v="56.977199999999996"/>
  </r>
  <r>
    <n v="3754"/>
    <x v="1852"/>
    <x v="3"/>
    <x v="151"/>
    <d v="2014-08-30T00:00:00"/>
    <s v="Second Class"/>
    <s v="DR-12880"/>
    <s v="Dan Reichenbach"/>
    <x v="1"/>
    <s v="United States"/>
    <s v="Inglewood"/>
    <x v="1"/>
    <n v="90301"/>
    <x v="1"/>
    <s v="OFF-BI-10003650"/>
    <x v="1"/>
    <x v="8"/>
    <s v="GBC DocuBind 300 Electric Binding Machine"/>
    <n v="841.5680000000001"/>
    <n v="2"/>
    <n v="0.2"/>
    <n v="294.54879999999991"/>
  </r>
  <r>
    <n v="3755"/>
    <x v="1852"/>
    <x v="3"/>
    <x v="151"/>
    <d v="2014-08-30T00:00:00"/>
    <s v="Second Class"/>
    <s v="DR-12880"/>
    <s v="Dan Reichenbach"/>
    <x v="1"/>
    <s v="United States"/>
    <s v="Inglewood"/>
    <x v="1"/>
    <n v="90301"/>
    <x v="1"/>
    <s v="OFF-ST-10001370"/>
    <x v="1"/>
    <x v="4"/>
    <s v="Sensible Storage WireTech Storage Systems"/>
    <n v="354.90000000000003"/>
    <n v="5"/>
    <n v="0"/>
    <n v="17.744999999999962"/>
  </r>
  <r>
    <n v="3756"/>
    <x v="1853"/>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x v="1853"/>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x v="1854"/>
    <x v="0"/>
    <x v="905"/>
    <d v="2013-03-05T00:00:00"/>
    <s v="Standard Class"/>
    <s v="LC-16870"/>
    <s v="Lena Cacioppo"/>
    <x v="0"/>
    <s v="United States"/>
    <s v="Newark"/>
    <x v="24"/>
    <n v="43055"/>
    <x v="3"/>
    <s v="OFF-AR-10001615"/>
    <x v="1"/>
    <x v="6"/>
    <s v="Newell 34"/>
    <n v="111.104"/>
    <n v="7"/>
    <n v="0.2"/>
    <n v="8.3328000000000024"/>
  </r>
  <r>
    <n v="3759"/>
    <x v="1855"/>
    <x v="1"/>
    <x v="227"/>
    <d v="2012-09-23T00:00:00"/>
    <s v="Standard Class"/>
    <s v="GB-14530"/>
    <s v="George Bell"/>
    <x v="1"/>
    <s v="United States"/>
    <s v="Los Angeles"/>
    <x v="1"/>
    <n v="90049"/>
    <x v="1"/>
    <s v="OFF-AR-10003602"/>
    <x v="1"/>
    <x v="6"/>
    <s v="Quartet Omega Colored Chalk, 12/Pack"/>
    <n v="11.68"/>
    <n v="2"/>
    <n v="0"/>
    <n v="5.4895999999999994"/>
  </r>
  <r>
    <n v="3760"/>
    <x v="1855"/>
    <x v="1"/>
    <x v="227"/>
    <d v="2012-09-23T00:00:00"/>
    <s v="Standard Class"/>
    <s v="GB-14530"/>
    <s v="George Bell"/>
    <x v="1"/>
    <s v="United States"/>
    <s v="Los Angeles"/>
    <x v="1"/>
    <n v="90049"/>
    <x v="1"/>
    <s v="OFF-SU-10004782"/>
    <x v="1"/>
    <x v="14"/>
    <s v="Elite 5&quot; Scissors"/>
    <n v="16.899999999999999"/>
    <n v="2"/>
    <n v="0"/>
    <n v="5.0699999999999985"/>
  </r>
  <r>
    <n v="3761"/>
    <x v="1855"/>
    <x v="1"/>
    <x v="227"/>
    <d v="2012-09-23T00:00:00"/>
    <s v="Standard Class"/>
    <s v="GB-14530"/>
    <s v="George Bell"/>
    <x v="1"/>
    <s v="United States"/>
    <s v="Los Angeles"/>
    <x v="1"/>
    <n v="90049"/>
    <x v="1"/>
    <s v="FUR-FU-10001591"/>
    <x v="0"/>
    <x v="5"/>
    <s v="Advantus Panel Wall Certificate Holder - 8.5x11"/>
    <n v="24.4"/>
    <n v="2"/>
    <n v="0"/>
    <n v="10.248000000000001"/>
  </r>
  <r>
    <n v="3762"/>
    <x v="1856"/>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x v="1857"/>
    <x v="0"/>
    <x v="572"/>
    <d v="2013-08-19T00:00:00"/>
    <s v="Second Class"/>
    <s v="TS-21160"/>
    <s v="Theresa Swint"/>
    <x v="1"/>
    <s v="United States"/>
    <s v="West Allis"/>
    <x v="6"/>
    <n v="53214"/>
    <x v="2"/>
    <s v="FUR-BO-10001337"/>
    <x v="0"/>
    <x v="0"/>
    <s v="O'Sullivan Living Dimensions 2-Shelf Bookcases"/>
    <n v="241.96"/>
    <n v="2"/>
    <n v="0"/>
    <n v="24.195999999999998"/>
  </r>
  <r>
    <n v="3764"/>
    <x v="1857"/>
    <x v="0"/>
    <x v="572"/>
    <d v="2013-08-19T00:00:00"/>
    <s v="Second Class"/>
    <s v="TS-21160"/>
    <s v="Theresa Swint"/>
    <x v="1"/>
    <s v="United States"/>
    <s v="West Allis"/>
    <x v="6"/>
    <n v="53214"/>
    <x v="2"/>
    <s v="OFF-BI-10003529"/>
    <x v="1"/>
    <x v="8"/>
    <s v="Avery Round Ring Poly Binders"/>
    <n v="8.52"/>
    <n v="3"/>
    <n v="0"/>
    <n v="4.1747999999999994"/>
  </r>
  <r>
    <n v="3765"/>
    <x v="1858"/>
    <x v="3"/>
    <x v="906"/>
    <d v="2014-03-03T00:00:00"/>
    <s v="Standard Class"/>
    <s v="MH-18025"/>
    <s v="Michelle Huthwaite"/>
    <x v="0"/>
    <s v="United States"/>
    <s v="Chicago"/>
    <x v="10"/>
    <n v="60623"/>
    <x v="2"/>
    <s v="OFF-BI-10002609"/>
    <x v="1"/>
    <x v="8"/>
    <s v="Avery Hidden Tab Dividers for Binding Systems"/>
    <n v="1.7879999999999996"/>
    <n v="3"/>
    <n v="0.8"/>
    <n v="-3.0396000000000001"/>
  </r>
  <r>
    <n v="3766"/>
    <x v="1859"/>
    <x v="0"/>
    <x v="844"/>
    <d v="2013-03-26T00:00:00"/>
    <s v="Standard Class"/>
    <s v="DM-12955"/>
    <s v="Dario Medina"/>
    <x v="1"/>
    <s v="United States"/>
    <s v="Houston"/>
    <x v="5"/>
    <n v="77036"/>
    <x v="2"/>
    <s v="FUR-TA-10004767"/>
    <x v="0"/>
    <x v="3"/>
    <s v="Safco Drafting Table"/>
    <n v="99.372"/>
    <n v="2"/>
    <n v="0.3"/>
    <n v="-1.4196000000000097"/>
  </r>
  <r>
    <n v="3767"/>
    <x v="1859"/>
    <x v="0"/>
    <x v="844"/>
    <d v="2013-03-26T00:00:00"/>
    <s v="Standard Class"/>
    <s v="DM-12955"/>
    <s v="Dario Medina"/>
    <x v="1"/>
    <s v="United States"/>
    <s v="Houston"/>
    <x v="5"/>
    <n v="77036"/>
    <x v="2"/>
    <s v="OFF-AR-10001868"/>
    <x v="1"/>
    <x v="6"/>
    <s v="Prang Dustless Chalk Sticks"/>
    <n v="1.3440000000000001"/>
    <n v="1"/>
    <n v="0.2"/>
    <n v="0.504"/>
  </r>
  <r>
    <n v="3768"/>
    <x v="1860"/>
    <x v="1"/>
    <x v="575"/>
    <d v="2012-12-10T00:00:00"/>
    <s v="Second Class"/>
    <s v="JJ-15760"/>
    <s v="Joel Jenkins"/>
    <x v="2"/>
    <s v="United States"/>
    <s v="Houston"/>
    <x v="5"/>
    <n v="77036"/>
    <x v="2"/>
    <s v="TEC-PH-10004896"/>
    <x v="2"/>
    <x v="7"/>
    <s v="Nokia Lumia 521 (T-Mobile)"/>
    <n v="119.96000000000001"/>
    <n v="5"/>
    <n v="0.2"/>
    <n v="11.996000000000002"/>
  </r>
  <r>
    <n v="3769"/>
    <x v="1861"/>
    <x v="2"/>
    <x v="757"/>
    <d v="2011-12-20T00:00:00"/>
    <s v="Second Class"/>
    <s v="KB-16585"/>
    <s v="Ken Black"/>
    <x v="1"/>
    <s v="United States"/>
    <s v="Hialeah"/>
    <x v="2"/>
    <n v="33012"/>
    <x v="0"/>
    <s v="FUR-CH-10000988"/>
    <x v="0"/>
    <x v="1"/>
    <s v="Hon Olson Stacker Stools"/>
    <n v="1013.8320000000001"/>
    <n v="9"/>
    <n v="0.2"/>
    <n v="101.38319999999999"/>
  </r>
  <r>
    <n v="3770"/>
    <x v="1861"/>
    <x v="2"/>
    <x v="757"/>
    <d v="2011-12-20T00:00:00"/>
    <s v="Second Class"/>
    <s v="KB-16585"/>
    <s v="Ken Black"/>
    <x v="1"/>
    <s v="United States"/>
    <s v="Hialeah"/>
    <x v="2"/>
    <n v="33012"/>
    <x v="0"/>
    <s v="OFF-FA-10000490"/>
    <x v="1"/>
    <x v="13"/>
    <s v="OIC Binder Clips, Mini, 1/4&quot; Capacity, Black"/>
    <n v="1.984"/>
    <n v="2"/>
    <n v="0.2"/>
    <n v="0.66959999999999997"/>
  </r>
  <r>
    <n v="3771"/>
    <x v="1862"/>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x v="1863"/>
    <x v="0"/>
    <x v="536"/>
    <d v="2013-05-18T00:00:00"/>
    <s v="Standard Class"/>
    <s v="FM-14215"/>
    <s v="Filia McAdams"/>
    <x v="1"/>
    <s v="United States"/>
    <s v="Philadelphia"/>
    <x v="9"/>
    <n v="19140"/>
    <x v="3"/>
    <s v="OFF-ST-10004804"/>
    <x v="1"/>
    <x v="4"/>
    <s v="Belkin 19&quot; Vented Equipment Shelf, Black"/>
    <n v="82.367999999999995"/>
    <n v="2"/>
    <n v="0.2"/>
    <n v="-19.562399999999997"/>
  </r>
  <r>
    <n v="3773"/>
    <x v="1864"/>
    <x v="2"/>
    <x v="908"/>
    <d v="2011-08-11T00:00:00"/>
    <s v="Second Class"/>
    <s v="RF-19735"/>
    <s v="Roland Fjeld"/>
    <x v="0"/>
    <s v="United States"/>
    <s v="Columbia"/>
    <x v="20"/>
    <n v="29203"/>
    <x v="0"/>
    <s v="TEC-AC-10000023"/>
    <x v="2"/>
    <x v="11"/>
    <s v="Maxell 74 Minute CD-R Spindle, 50/Pack"/>
    <n v="62.91"/>
    <n v="3"/>
    <n v="0"/>
    <n v="22.647599999999997"/>
  </r>
  <r>
    <n v="3774"/>
    <x v="1865"/>
    <x v="2"/>
    <x v="909"/>
    <d v="2011-04-13T00:00:00"/>
    <s v="Second Class"/>
    <s v="JK-15370"/>
    <s v="Jay Kimmel"/>
    <x v="0"/>
    <s v="United States"/>
    <s v="Miami"/>
    <x v="2"/>
    <n v="33180"/>
    <x v="0"/>
    <s v="OFF-FA-10001332"/>
    <x v="1"/>
    <x v="13"/>
    <s v="Acco Banker's Clasps, 5 3/4&quot;-Long"/>
    <n v="6.911999999999999"/>
    <n v="3"/>
    <n v="0.2"/>
    <n v="2.3327999999999998"/>
  </r>
  <r>
    <n v="3775"/>
    <x v="1865"/>
    <x v="2"/>
    <x v="909"/>
    <d v="2011-04-13T00:00:00"/>
    <s v="Second Class"/>
    <s v="JK-15370"/>
    <s v="Jay Kimmel"/>
    <x v="0"/>
    <s v="United States"/>
    <s v="Miami"/>
    <x v="2"/>
    <n v="33180"/>
    <x v="0"/>
    <s v="TEC-AC-10002001"/>
    <x v="2"/>
    <x v="11"/>
    <s v="Logitech Wireless Gaming Headset G930"/>
    <n v="383.97600000000006"/>
    <n v="3"/>
    <n v="0.2"/>
    <n v="81.59490000000001"/>
  </r>
  <r>
    <n v="3776"/>
    <x v="1865"/>
    <x v="2"/>
    <x v="909"/>
    <d v="2011-04-13T00:00:00"/>
    <s v="Second Class"/>
    <s v="JK-15370"/>
    <s v="Jay Kimmel"/>
    <x v="0"/>
    <s v="United States"/>
    <s v="Miami"/>
    <x v="2"/>
    <n v="33180"/>
    <x v="0"/>
    <s v="OFF-PA-10000029"/>
    <x v="1"/>
    <x v="10"/>
    <s v="Xerox 224"/>
    <n v="10.368000000000002"/>
    <n v="2"/>
    <n v="0.2"/>
    <n v="3.6288"/>
  </r>
  <r>
    <n v="3777"/>
    <x v="1865"/>
    <x v="2"/>
    <x v="909"/>
    <d v="2011-04-13T00:00:00"/>
    <s v="Second Class"/>
    <s v="JK-15370"/>
    <s v="Jay Kimmel"/>
    <x v="0"/>
    <s v="United States"/>
    <s v="Miami"/>
    <x v="2"/>
    <n v="33180"/>
    <x v="0"/>
    <s v="TEC-AC-10001874"/>
    <x v="2"/>
    <x v="11"/>
    <s v="Logitech Wireless Anywhere Mouse MX for PC and Mac"/>
    <n v="335.94400000000002"/>
    <n v="7"/>
    <n v="0.2"/>
    <n v="41.992999999999995"/>
  </r>
  <r>
    <n v="3778"/>
    <x v="1866"/>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x v="1867"/>
    <x v="3"/>
    <x v="329"/>
    <d v="2014-12-03T00:00:00"/>
    <s v="Second Class"/>
    <s v="PN-18775"/>
    <s v="Parhena Norris"/>
    <x v="2"/>
    <s v="United States"/>
    <s v="Miami"/>
    <x v="2"/>
    <n v="33180"/>
    <x v="0"/>
    <s v="TEC-PH-10002564"/>
    <x v="2"/>
    <x v="7"/>
    <s v="OtterBox Defender Series Case - Samsung Galaxy S4"/>
    <n v="71.975999999999999"/>
    <n v="3"/>
    <n v="0.2"/>
    <n v="8.9969999999999892"/>
  </r>
  <r>
    <n v="3780"/>
    <x v="1868"/>
    <x v="3"/>
    <x v="911"/>
    <d v="2014-02-21T00:00:00"/>
    <s v="Standard Class"/>
    <s v="LF-17185"/>
    <s v="Luke Foster"/>
    <x v="0"/>
    <s v="United States"/>
    <s v="New York City"/>
    <x v="15"/>
    <n v="10035"/>
    <x v="3"/>
    <s v="OFF-PA-10003465"/>
    <x v="1"/>
    <x v="10"/>
    <s v="Xerox 1912"/>
    <n v="37.94"/>
    <n v="2"/>
    <n v="0"/>
    <n v="18.211199999999998"/>
  </r>
  <r>
    <n v="3781"/>
    <x v="1869"/>
    <x v="2"/>
    <x v="912"/>
    <d v="2011-11-20T00:00:00"/>
    <s v="Standard Class"/>
    <s v="RH-19510"/>
    <s v="Rick Huthwaite"/>
    <x v="2"/>
    <s v="United States"/>
    <s v="Manhattan"/>
    <x v="41"/>
    <n v="66502"/>
    <x v="2"/>
    <s v="TEC-PH-10000038"/>
    <x v="2"/>
    <x v="7"/>
    <s v="Jawbone MINI JAMBOX Wireless Bluetooth Speaker"/>
    <n v="273.95999999999998"/>
    <n v="2"/>
    <n v="0"/>
    <n v="10.958399999999983"/>
  </r>
  <r>
    <n v="3782"/>
    <x v="1870"/>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x v="1871"/>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x v="1871"/>
    <x v="3"/>
    <x v="38"/>
    <d v="2014-11-17T00:00:00"/>
    <s v="Second Class"/>
    <s v="MN-17935"/>
    <s v="Michael Nguyen"/>
    <x v="0"/>
    <s v="United States"/>
    <s v="Memphis"/>
    <x v="18"/>
    <n v="38109"/>
    <x v="0"/>
    <s v="OFF-ST-10003716"/>
    <x v="1"/>
    <x v="4"/>
    <s v="Tennsco Double-Tier Lockers"/>
    <n v="720.06400000000008"/>
    <n v="4"/>
    <n v="0.2"/>
    <n v="-63.005600000000015"/>
  </r>
  <r>
    <n v="3785"/>
    <x v="187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x v="1873"/>
    <x v="3"/>
    <x v="377"/>
    <d v="2014-12-31T00:00:00"/>
    <s v="Standard Class"/>
    <s v="TC-21535"/>
    <s v="Tracy Collins"/>
    <x v="2"/>
    <s v="United States"/>
    <s v="Columbus"/>
    <x v="24"/>
    <n v="43229"/>
    <x v="3"/>
    <s v="OFF-BI-10000494"/>
    <x v="1"/>
    <x v="8"/>
    <s v="Acco Economy Flexible Poly Round Ring Binder"/>
    <n v="3.1320000000000001"/>
    <n v="2"/>
    <n v="0.7"/>
    <n v="-2.6099999999999994"/>
  </r>
  <r>
    <n v="3787"/>
    <x v="1874"/>
    <x v="0"/>
    <x v="731"/>
    <d v="2013-11-05T00:00:00"/>
    <s v="Standard Class"/>
    <s v="JD-15895"/>
    <s v="Jonathan Doherty"/>
    <x v="1"/>
    <s v="United States"/>
    <s v="Los Angeles"/>
    <x v="1"/>
    <n v="90045"/>
    <x v="1"/>
    <s v="OFF-ST-10002615"/>
    <x v="1"/>
    <x v="4"/>
    <s v="Dual Level, Single-Width Filing Carts"/>
    <n v="1085.42"/>
    <n v="7"/>
    <n v="0"/>
    <n v="282.20920000000001"/>
  </r>
  <r>
    <n v="3788"/>
    <x v="1875"/>
    <x v="0"/>
    <x v="913"/>
    <d v="2013-09-10T00:00:00"/>
    <s v="Standard Class"/>
    <s v="IL-15100"/>
    <s v="Ivan Liston"/>
    <x v="0"/>
    <s v="United States"/>
    <s v="Houston"/>
    <x v="5"/>
    <n v="77041"/>
    <x v="2"/>
    <s v="OFF-AR-10002804"/>
    <x v="1"/>
    <x v="6"/>
    <s v="Faber Castell Col-Erase Pencils"/>
    <n v="3.9119999999999999"/>
    <n v="1"/>
    <n v="0.2"/>
    <n v="1.0269000000000001"/>
  </r>
  <r>
    <n v="3789"/>
    <x v="1875"/>
    <x v="0"/>
    <x v="913"/>
    <d v="2013-09-10T00:00:00"/>
    <s v="Standard Class"/>
    <s v="IL-15100"/>
    <s v="Ivan Liston"/>
    <x v="0"/>
    <s v="United States"/>
    <s v="Houston"/>
    <x v="5"/>
    <n v="77041"/>
    <x v="2"/>
    <s v="OFF-AR-10001044"/>
    <x v="1"/>
    <x v="6"/>
    <s v="BOSTON Ranger #55 Pencil Sharpener, Black"/>
    <n v="62.376000000000005"/>
    <n v="3"/>
    <n v="0.2"/>
    <n v="7.0172999999999952"/>
  </r>
  <r>
    <n v="3790"/>
    <x v="1876"/>
    <x v="0"/>
    <x v="764"/>
    <d v="2013-04-22T00:00:00"/>
    <s v="Standard Class"/>
    <s v="SW-20350"/>
    <s v="Sean Wendt"/>
    <x v="2"/>
    <s v="United States"/>
    <s v="Omaha"/>
    <x v="8"/>
    <n v="68104"/>
    <x v="2"/>
    <s v="OFF-FA-10000134"/>
    <x v="1"/>
    <x v="13"/>
    <s v="Advantus Push Pins, Aluminum Head"/>
    <n v="29.049999999999997"/>
    <n v="5"/>
    <n v="0"/>
    <n v="9.0054999999999996"/>
  </r>
  <r>
    <n v="3791"/>
    <x v="1877"/>
    <x v="2"/>
    <x v="260"/>
    <d v="2011-07-11T00:00:00"/>
    <s v="Standard Class"/>
    <s v="DP-13390"/>
    <s v="Dennis Pardue"/>
    <x v="2"/>
    <s v="United States"/>
    <s v="Los Angeles"/>
    <x v="1"/>
    <n v="90004"/>
    <x v="1"/>
    <s v="OFF-BI-10001670"/>
    <x v="1"/>
    <x v="8"/>
    <s v="Vinyl Sectional Post Binders"/>
    <n v="180.96000000000004"/>
    <n v="6"/>
    <n v="0.2"/>
    <n v="67.86"/>
  </r>
  <r>
    <n v="3792"/>
    <x v="1878"/>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x v="1878"/>
    <x v="1"/>
    <x v="914"/>
    <d v="2012-02-28T00:00:00"/>
    <s v="First Class"/>
    <s v="BT-11395"/>
    <s v="Bill Tyler"/>
    <x v="1"/>
    <s v="United States"/>
    <s v="Altoona"/>
    <x v="9"/>
    <n v="16602"/>
    <x v="3"/>
    <s v="OFF-AR-10002257"/>
    <x v="1"/>
    <x v="6"/>
    <s v="Eldon Spacemaker Box, Quick-Snap Lid, Clear"/>
    <n v="16.032"/>
    <n v="6"/>
    <n v="0.2"/>
    <n v="2.2043999999999979"/>
  </r>
  <r>
    <n v="3794"/>
    <x v="1879"/>
    <x v="1"/>
    <x v="154"/>
    <d v="2012-12-01T00:00:00"/>
    <s v="Standard Class"/>
    <s v="JE-15475"/>
    <s v="Jeremy Ellison"/>
    <x v="0"/>
    <s v="United States"/>
    <s v="New York City"/>
    <x v="15"/>
    <n v="10024"/>
    <x v="3"/>
    <s v="OFF-AR-10001915"/>
    <x v="1"/>
    <x v="6"/>
    <s v="Peel-Off China Markers"/>
    <n v="29.79"/>
    <n v="3"/>
    <n v="0"/>
    <n v="12.511800000000001"/>
  </r>
  <r>
    <n v="3795"/>
    <x v="1880"/>
    <x v="2"/>
    <x v="915"/>
    <d v="2011-02-03T00:00:00"/>
    <s v="Standard Class"/>
    <s v="EJ-13720"/>
    <s v="Ed Jacobs"/>
    <x v="0"/>
    <s v="United States"/>
    <s v="San Diego"/>
    <x v="1"/>
    <n v="92037"/>
    <x v="1"/>
    <s v="OFF-ST-10003692"/>
    <x v="1"/>
    <x v="4"/>
    <s v="Recycled Steel Personal File for Hanging File Folders"/>
    <n v="57.23"/>
    <n v="1"/>
    <n v="0"/>
    <n v="14.307499999999997"/>
  </r>
  <r>
    <n v="3796"/>
    <x v="1880"/>
    <x v="2"/>
    <x v="915"/>
    <d v="2011-02-03T00:00:00"/>
    <s v="Standard Class"/>
    <s v="EJ-13720"/>
    <s v="Ed Jacobs"/>
    <x v="0"/>
    <s v="United States"/>
    <s v="San Diego"/>
    <x v="1"/>
    <n v="92037"/>
    <x v="1"/>
    <s v="FUR-TA-10003469"/>
    <x v="0"/>
    <x v="3"/>
    <s v="Balt Split Level Computer Training Table"/>
    <n v="333"/>
    <n v="3"/>
    <n v="0.2"/>
    <n v="-16.649999999999991"/>
  </r>
  <r>
    <n v="3797"/>
    <x v="1880"/>
    <x v="2"/>
    <x v="915"/>
    <d v="2011-02-03T00:00:00"/>
    <s v="Standard Class"/>
    <s v="EJ-13720"/>
    <s v="Ed Jacobs"/>
    <x v="0"/>
    <s v="United States"/>
    <s v="San Diego"/>
    <x v="1"/>
    <n v="92037"/>
    <x v="1"/>
    <s v="OFF-AR-10003179"/>
    <x v="1"/>
    <x v="6"/>
    <s v="Dixon Ticonderoga Core-Lock Colored Pencils"/>
    <n v="36.44"/>
    <n v="4"/>
    <n v="0"/>
    <n v="12.025199999999998"/>
  </r>
  <r>
    <n v="3798"/>
    <x v="1881"/>
    <x v="3"/>
    <x v="397"/>
    <d v="2014-09-27T00:00:00"/>
    <s v="First Class"/>
    <s v="BE-11410"/>
    <s v="Bobby Elias"/>
    <x v="0"/>
    <s v="United States"/>
    <s v="Miami"/>
    <x v="2"/>
    <n v="33178"/>
    <x v="0"/>
    <s v="OFF-PA-10003395"/>
    <x v="1"/>
    <x v="10"/>
    <s v="Xerox 1941"/>
    <n v="251.64"/>
    <n v="3"/>
    <n v="0.2"/>
    <n v="88.073999999999984"/>
  </r>
  <r>
    <n v="3799"/>
    <x v="1882"/>
    <x v="3"/>
    <x v="259"/>
    <d v="2014-11-06T00:00:00"/>
    <s v="First Class"/>
    <s v="KL-16555"/>
    <s v="Kelly Lampkin"/>
    <x v="1"/>
    <s v="United States"/>
    <s v="Greensboro"/>
    <x v="3"/>
    <n v="27405"/>
    <x v="0"/>
    <s v="FUR-TA-10004575"/>
    <x v="0"/>
    <x v="3"/>
    <s v="Hon 5100 Series Wood Tables"/>
    <n v="523.76400000000001"/>
    <n v="3"/>
    <n v="0.4"/>
    <n v="-192.04680000000008"/>
  </r>
  <r>
    <n v="3800"/>
    <x v="1882"/>
    <x v="3"/>
    <x v="259"/>
    <d v="2014-11-06T00:00:00"/>
    <s v="First Class"/>
    <s v="KL-16555"/>
    <s v="Kelly Lampkin"/>
    <x v="1"/>
    <s v="United States"/>
    <s v="Greensboro"/>
    <x v="3"/>
    <n v="27405"/>
    <x v="0"/>
    <s v="TEC-PH-10002483"/>
    <x v="2"/>
    <x v="7"/>
    <s v="Motorola Moto X"/>
    <n v="1359.96"/>
    <n v="5"/>
    <n v="0.2"/>
    <n v="118.99650000000003"/>
  </r>
  <r>
    <n v="3801"/>
    <x v="1883"/>
    <x v="0"/>
    <x v="500"/>
    <d v="2013-10-21T00:00:00"/>
    <s v="Standard Class"/>
    <s v="NC-18415"/>
    <s v="Nathan Cano"/>
    <x v="0"/>
    <s v="United States"/>
    <s v="Jacksonville"/>
    <x v="3"/>
    <n v="28540"/>
    <x v="0"/>
    <s v="FUR-CH-10003606"/>
    <x v="0"/>
    <x v="1"/>
    <s v="SAFCO Folding Chair Trolley"/>
    <n v="102.59200000000001"/>
    <n v="1"/>
    <n v="0.2"/>
    <n v="10.2592"/>
  </r>
  <r>
    <n v="3802"/>
    <x v="1883"/>
    <x v="0"/>
    <x v="500"/>
    <d v="2013-10-21T00:00:00"/>
    <s v="Standard Class"/>
    <s v="NC-18415"/>
    <s v="Nathan Cano"/>
    <x v="0"/>
    <s v="United States"/>
    <s v="Jacksonville"/>
    <x v="3"/>
    <n v="28540"/>
    <x v="0"/>
    <s v="TEC-AC-10002473"/>
    <x v="2"/>
    <x v="11"/>
    <s v="Maxell 4.7GB DVD-R"/>
    <n v="22.704000000000001"/>
    <n v="1"/>
    <n v="0.2"/>
    <n v="5.9597999999999995"/>
  </r>
  <r>
    <n v="3803"/>
    <x v="1883"/>
    <x v="0"/>
    <x v="500"/>
    <d v="2013-10-21T00:00:00"/>
    <s v="Standard Class"/>
    <s v="NC-18415"/>
    <s v="Nathan Cano"/>
    <x v="0"/>
    <s v="United States"/>
    <s v="Jacksonville"/>
    <x v="3"/>
    <n v="28540"/>
    <x v="0"/>
    <s v="OFF-PA-10002319"/>
    <x v="1"/>
    <x v="10"/>
    <s v="Xerox 1944"/>
    <n v="93.024000000000001"/>
    <n v="3"/>
    <n v="0.2"/>
    <n v="33.721199999999996"/>
  </r>
  <r>
    <n v="3804"/>
    <x v="1883"/>
    <x v="0"/>
    <x v="500"/>
    <d v="2013-10-21T00:00:00"/>
    <s v="Standard Class"/>
    <s v="NC-18415"/>
    <s v="Nathan Cano"/>
    <x v="0"/>
    <s v="United States"/>
    <s v="Jacksonville"/>
    <x v="3"/>
    <n v="28540"/>
    <x v="0"/>
    <s v="OFF-SU-10000946"/>
    <x v="1"/>
    <x v="14"/>
    <s v="Staples"/>
    <n v="12.768000000000001"/>
    <n v="2"/>
    <n v="0.2"/>
    <n v="1.436399999999999"/>
  </r>
  <r>
    <n v="3805"/>
    <x v="188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x v="1883"/>
    <x v="0"/>
    <x v="500"/>
    <d v="2013-10-21T00:00:00"/>
    <s v="Standard Class"/>
    <s v="NC-18415"/>
    <s v="Nathan Cano"/>
    <x v="0"/>
    <s v="United States"/>
    <s v="Jacksonville"/>
    <x v="3"/>
    <n v="28540"/>
    <x v="0"/>
    <s v="OFF-PA-10002377"/>
    <x v="1"/>
    <x v="10"/>
    <s v="Xerox 1916"/>
    <n v="39.152000000000001"/>
    <n v="1"/>
    <n v="0.2"/>
    <n v="14.681999999999999"/>
  </r>
  <r>
    <n v="3807"/>
    <x v="1884"/>
    <x v="1"/>
    <x v="768"/>
    <d v="2012-11-19T00:00:00"/>
    <s v="Standard Class"/>
    <s v="AH-10690"/>
    <s v="Anna Häberlin"/>
    <x v="1"/>
    <s v="United States"/>
    <s v="Plantation"/>
    <x v="2"/>
    <n v="33317"/>
    <x v="0"/>
    <s v="OFF-AR-10001246"/>
    <x v="1"/>
    <x v="6"/>
    <s v="Newell 317"/>
    <n v="11.76"/>
    <n v="5"/>
    <n v="0.2"/>
    <n v="1.3229999999999991"/>
  </r>
  <r>
    <n v="3808"/>
    <x v="1884"/>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x v="1884"/>
    <x v="1"/>
    <x v="768"/>
    <d v="2012-11-19T00:00:00"/>
    <s v="Standard Class"/>
    <s v="AH-10690"/>
    <s v="Anna Häberlin"/>
    <x v="1"/>
    <s v="United States"/>
    <s v="Plantation"/>
    <x v="2"/>
    <n v="33317"/>
    <x v="0"/>
    <s v="OFF-BI-10002799"/>
    <x v="1"/>
    <x v="8"/>
    <s v="SlimView Poly Binder, 3/8&quot;"/>
    <n v="4.6619999999999999"/>
    <n v="3"/>
    <n v="0.7"/>
    <n v="-3.7295999999999996"/>
  </r>
  <r>
    <n v="3810"/>
    <x v="1884"/>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x v="1884"/>
    <x v="1"/>
    <x v="768"/>
    <d v="2012-11-19T00:00:00"/>
    <s v="Standard Class"/>
    <s v="AH-10690"/>
    <s v="Anna Häberlin"/>
    <x v="1"/>
    <s v="United States"/>
    <s v="Plantation"/>
    <x v="2"/>
    <n v="33317"/>
    <x v="0"/>
    <s v="TEC-PH-10000441"/>
    <x v="2"/>
    <x v="7"/>
    <s v="VTech DS6151"/>
    <n v="100.792"/>
    <n v="1"/>
    <n v="0.2"/>
    <n v="10.079200000000007"/>
  </r>
  <r>
    <n v="3812"/>
    <x v="1884"/>
    <x v="1"/>
    <x v="768"/>
    <d v="2012-11-19T00:00:00"/>
    <s v="Standard Class"/>
    <s v="AH-10690"/>
    <s v="Anna Häberlin"/>
    <x v="1"/>
    <s v="United States"/>
    <s v="Plantation"/>
    <x v="2"/>
    <n v="33317"/>
    <x v="0"/>
    <s v="FUR-CH-10004477"/>
    <x v="0"/>
    <x v="1"/>
    <s v="Global Push Button Manager's Chair, Indigo"/>
    <n v="146.13600000000002"/>
    <n v="3"/>
    <n v="0.2"/>
    <n v="16.440299999999986"/>
  </r>
  <r>
    <n v="3813"/>
    <x v="1885"/>
    <x v="3"/>
    <x v="916"/>
    <d v="2014-03-06T00:00:00"/>
    <s v="Same Day"/>
    <s v="PK-19075"/>
    <s v="Pete Kriz"/>
    <x v="0"/>
    <s v="United States"/>
    <s v="Milwaukee"/>
    <x v="6"/>
    <n v="53209"/>
    <x v="2"/>
    <s v="OFF-LA-10003537"/>
    <x v="1"/>
    <x v="2"/>
    <s v="Avery 515"/>
    <n v="25.06"/>
    <n v="2"/>
    <n v="0"/>
    <n v="11.778199999999998"/>
  </r>
  <r>
    <n v="3814"/>
    <x v="1886"/>
    <x v="1"/>
    <x v="599"/>
    <d v="2012-11-09T00:00:00"/>
    <s v="Standard Class"/>
    <s v="NG-18430"/>
    <s v="Nathan Gelder"/>
    <x v="0"/>
    <s v="United States"/>
    <s v="Quincy"/>
    <x v="10"/>
    <n v="62301"/>
    <x v="2"/>
    <s v="OFF-LA-10004484"/>
    <x v="1"/>
    <x v="2"/>
    <s v="Avery 476"/>
    <n v="19.824000000000002"/>
    <n v="6"/>
    <n v="0.2"/>
    <n v="6.4427999999999992"/>
  </r>
  <r>
    <n v="3815"/>
    <x v="1887"/>
    <x v="0"/>
    <x v="630"/>
    <d v="2013-07-09T00:00:00"/>
    <s v="Same Day"/>
    <s v="ZD-21925"/>
    <s v="Zuschuss Donatelli"/>
    <x v="0"/>
    <s v="United States"/>
    <s v="Jacksonville"/>
    <x v="2"/>
    <n v="32216"/>
    <x v="0"/>
    <s v="TEC-PH-10002824"/>
    <x v="2"/>
    <x v="7"/>
    <s v="Jabra SPEAK 410 Multidevice Speakerphone"/>
    <n v="823.96000000000015"/>
    <n v="5"/>
    <n v="0.2"/>
    <n v="51.497499999999974"/>
  </r>
  <r>
    <n v="3816"/>
    <x v="1887"/>
    <x v="0"/>
    <x v="630"/>
    <d v="2013-07-09T00:00:00"/>
    <s v="Same Day"/>
    <s v="ZD-21925"/>
    <s v="Zuschuss Donatelli"/>
    <x v="0"/>
    <s v="United States"/>
    <s v="Jacksonville"/>
    <x v="2"/>
    <n v="32216"/>
    <x v="0"/>
    <s v="OFF-PA-10004965"/>
    <x v="1"/>
    <x v="10"/>
    <s v="Xerox 1921"/>
    <n v="15.984000000000002"/>
    <n v="2"/>
    <n v="0.2"/>
    <n v="4.9949999999999992"/>
  </r>
  <r>
    <n v="3817"/>
    <x v="1888"/>
    <x v="1"/>
    <x v="426"/>
    <d v="2012-09-19T00:00:00"/>
    <s v="Standard Class"/>
    <s v="NW-18400"/>
    <s v="Natalie Webber"/>
    <x v="0"/>
    <s v="United States"/>
    <s v="Mobile"/>
    <x v="19"/>
    <n v="36608"/>
    <x v="0"/>
    <s v="FUR-TA-10003569"/>
    <x v="0"/>
    <x v="3"/>
    <s v="Bretford CR8500 Series Meeting Room Furniture"/>
    <n v="801.96"/>
    <n v="2"/>
    <n v="0"/>
    <n v="200.49"/>
  </r>
  <r>
    <n v="3818"/>
    <x v="1888"/>
    <x v="1"/>
    <x v="426"/>
    <d v="2012-09-19T00:00:00"/>
    <s v="Standard Class"/>
    <s v="NW-18400"/>
    <s v="Natalie Webber"/>
    <x v="0"/>
    <s v="United States"/>
    <s v="Mobile"/>
    <x v="19"/>
    <n v="36608"/>
    <x v="0"/>
    <s v="TEC-PH-10003187"/>
    <x v="2"/>
    <x v="7"/>
    <s v="Anker Astro Mini 3000mAh Ultra-Compact Portable Charger"/>
    <n v="59.97"/>
    <n v="3"/>
    <n v="0"/>
    <n v="0"/>
  </r>
  <r>
    <n v="3819"/>
    <x v="1888"/>
    <x v="1"/>
    <x v="426"/>
    <d v="2012-09-19T00:00:00"/>
    <s v="Standard Class"/>
    <s v="NW-18400"/>
    <s v="Natalie Webber"/>
    <x v="0"/>
    <s v="United States"/>
    <s v="Mobile"/>
    <x v="19"/>
    <n v="36608"/>
    <x v="0"/>
    <s v="FUR-CH-10004853"/>
    <x v="0"/>
    <x v="1"/>
    <s v="Global Manager's Adjustable Task Chair, Storm"/>
    <n v="1056.8599999999999"/>
    <n v="7"/>
    <n v="0"/>
    <n v="306.48939999999988"/>
  </r>
  <r>
    <n v="3820"/>
    <x v="1889"/>
    <x v="3"/>
    <x v="449"/>
    <d v="2014-10-15T00:00:00"/>
    <s v="Standard Class"/>
    <s v="HG-14845"/>
    <s v="Harry Greene"/>
    <x v="0"/>
    <s v="United States"/>
    <s v="New York City"/>
    <x v="15"/>
    <n v="10024"/>
    <x v="3"/>
    <s v="OFF-BI-10001031"/>
    <x v="1"/>
    <x v="8"/>
    <s v="Pressboard Data Binders by Wilson Jones"/>
    <n v="12.816000000000001"/>
    <n v="3"/>
    <n v="0.2"/>
    <n v="4.3253999999999984"/>
  </r>
  <r>
    <n v="3821"/>
    <x v="1889"/>
    <x v="3"/>
    <x v="449"/>
    <d v="2014-10-15T00:00:00"/>
    <s v="Standard Class"/>
    <s v="HG-14845"/>
    <s v="Harry Greene"/>
    <x v="0"/>
    <s v="United States"/>
    <s v="New York City"/>
    <x v="15"/>
    <n v="10024"/>
    <x v="3"/>
    <s v="FUR-BO-10003034"/>
    <x v="0"/>
    <x v="0"/>
    <s v="O'Sullivan Elevations Bookcase, Cherry Finish"/>
    <n v="314.35199999999998"/>
    <n v="3"/>
    <n v="0.2"/>
    <n v="-15.71759999999999"/>
  </r>
  <r>
    <n v="3822"/>
    <x v="1889"/>
    <x v="3"/>
    <x v="449"/>
    <d v="2014-10-15T00:00:00"/>
    <s v="Standard Class"/>
    <s v="HG-14845"/>
    <s v="Harry Greene"/>
    <x v="0"/>
    <s v="United States"/>
    <s v="New York City"/>
    <x v="15"/>
    <n v="10024"/>
    <x v="3"/>
    <s v="OFF-PA-10000069"/>
    <x v="1"/>
    <x v="10"/>
    <s v="TOPS 4 x 6 Fluorescent Color Memo Sheets, 500 Sheets per Pack"/>
    <n v="18.98"/>
    <n v="2"/>
    <n v="0"/>
    <n v="8.9206000000000003"/>
  </r>
  <r>
    <n v="3823"/>
    <x v="1889"/>
    <x v="3"/>
    <x v="449"/>
    <d v="2014-10-15T00:00:00"/>
    <s v="Standard Class"/>
    <s v="HG-14845"/>
    <s v="Harry Greene"/>
    <x v="0"/>
    <s v="United States"/>
    <s v="New York City"/>
    <x v="15"/>
    <n v="10024"/>
    <x v="3"/>
    <s v="OFF-BI-10003655"/>
    <x v="1"/>
    <x v="8"/>
    <s v="Durable Pressboard Binders"/>
    <n v="18.240000000000002"/>
    <n v="6"/>
    <n v="0.2"/>
    <n v="6.1560000000000006"/>
  </r>
  <r>
    <n v="3824"/>
    <x v="1890"/>
    <x v="1"/>
    <x v="471"/>
    <d v="2012-09-18T00:00:00"/>
    <s v="Standard Class"/>
    <s v="CC-12685"/>
    <s v="Craig Carroll"/>
    <x v="0"/>
    <s v="United States"/>
    <s v="New York City"/>
    <x v="15"/>
    <n v="10011"/>
    <x v="3"/>
    <s v="OFF-ST-10000585"/>
    <x v="1"/>
    <x v="4"/>
    <s v="Economy Rollaway Files"/>
    <n v="991.19999999999993"/>
    <n v="6"/>
    <n v="0"/>
    <n v="257.71199999999999"/>
  </r>
  <r>
    <n v="3825"/>
    <x v="1890"/>
    <x v="1"/>
    <x v="471"/>
    <d v="2012-09-18T00:00:00"/>
    <s v="Standard Class"/>
    <s v="CC-12685"/>
    <s v="Craig Carroll"/>
    <x v="0"/>
    <s v="United States"/>
    <s v="New York City"/>
    <x v="15"/>
    <n v="10011"/>
    <x v="3"/>
    <s v="TEC-CO-10001571"/>
    <x v="2"/>
    <x v="16"/>
    <s v="Sharp 1540cs Digital Laser Copier"/>
    <n v="879.98400000000004"/>
    <n v="2"/>
    <n v="0.2"/>
    <n v="329.99400000000003"/>
  </r>
  <r>
    <n v="3826"/>
    <x v="1890"/>
    <x v="1"/>
    <x v="471"/>
    <d v="2012-09-18T00:00:00"/>
    <s v="Standard Class"/>
    <s v="CC-12685"/>
    <s v="Craig Carroll"/>
    <x v="0"/>
    <s v="United States"/>
    <s v="New York City"/>
    <x v="15"/>
    <n v="10011"/>
    <x v="3"/>
    <s v="OFF-BI-10002012"/>
    <x v="1"/>
    <x v="8"/>
    <s v="Wilson Jones Easy Flow II Sheet Lifters"/>
    <n v="12.96"/>
    <n v="9"/>
    <n v="0.2"/>
    <n v="4.5359999999999996"/>
  </r>
  <r>
    <n v="3827"/>
    <x v="1891"/>
    <x v="2"/>
    <x v="273"/>
    <d v="2011-10-12T00:00:00"/>
    <s v="Standard Class"/>
    <s v="JG-15805"/>
    <s v="John Grady"/>
    <x v="1"/>
    <s v="United States"/>
    <s v="Dallas"/>
    <x v="5"/>
    <n v="75217"/>
    <x v="2"/>
    <s v="OFF-ST-10001228"/>
    <x v="1"/>
    <x v="4"/>
    <s v="Fellowes Personal Hanging Folder Files, Navy"/>
    <n v="107.44"/>
    <n v="10"/>
    <n v="0.2"/>
    <n v="10.744000000000007"/>
  </r>
  <r>
    <n v="3828"/>
    <x v="1892"/>
    <x v="3"/>
    <x v="917"/>
    <d v="2014-05-12T00:00:00"/>
    <s v="Standard Class"/>
    <s v="RW-19540"/>
    <s v="Rick Wilson"/>
    <x v="1"/>
    <s v="United States"/>
    <s v="Detroit"/>
    <x v="12"/>
    <n v="48234"/>
    <x v="2"/>
    <s v="FUR-CH-10004086"/>
    <x v="0"/>
    <x v="1"/>
    <s v="Hon 4070 Series Pagoda Armless Upholstered Stacking Chairs"/>
    <n v="1458.65"/>
    <n v="5"/>
    <n v="0"/>
    <n v="423.00849999999997"/>
  </r>
  <r>
    <n v="3829"/>
    <x v="1892"/>
    <x v="3"/>
    <x v="917"/>
    <d v="2014-05-12T00:00:00"/>
    <s v="Standard Class"/>
    <s v="RW-19540"/>
    <s v="Rick Wilson"/>
    <x v="1"/>
    <s v="United States"/>
    <s v="Detroit"/>
    <x v="12"/>
    <n v="48234"/>
    <x v="2"/>
    <s v="FUR-CH-10002017"/>
    <x v="0"/>
    <x v="1"/>
    <s v="SAFCO Optional Arm Kit for Workspace Cribbage Stacking Chair"/>
    <n v="26.64"/>
    <n v="1"/>
    <n v="0"/>
    <n v="7.4591999999999992"/>
  </r>
  <r>
    <n v="3830"/>
    <x v="1892"/>
    <x v="3"/>
    <x v="917"/>
    <d v="2014-05-12T00:00:00"/>
    <s v="Standard Class"/>
    <s v="RW-19540"/>
    <s v="Rick Wilson"/>
    <x v="1"/>
    <s v="United States"/>
    <s v="Detroit"/>
    <x v="12"/>
    <n v="48234"/>
    <x v="2"/>
    <s v="FUR-CH-10000595"/>
    <x v="0"/>
    <x v="1"/>
    <s v="Safco Contoured Stacking Chairs"/>
    <n v="476.8"/>
    <n v="2"/>
    <n v="0"/>
    <n v="119.19999999999999"/>
  </r>
  <r>
    <n v="3831"/>
    <x v="1892"/>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x v="1893"/>
    <x v="1"/>
    <x v="717"/>
    <d v="2012-11-19T00:00:00"/>
    <s v="Standard Class"/>
    <s v="LS-17230"/>
    <s v="Lycoris Saunders"/>
    <x v="0"/>
    <s v="United States"/>
    <s v="Dover"/>
    <x v="13"/>
    <n v="19901"/>
    <x v="3"/>
    <s v="FUR-FU-10004017"/>
    <x v="0"/>
    <x v="5"/>
    <s v="Executive Impressions 13&quot; Chairman Wall Clock"/>
    <n v="76.14"/>
    <n v="3"/>
    <n v="0"/>
    <n v="26.648999999999997"/>
  </r>
  <r>
    <n v="3833"/>
    <x v="1893"/>
    <x v="1"/>
    <x v="717"/>
    <d v="2012-11-19T00:00:00"/>
    <s v="Standard Class"/>
    <s v="LS-17230"/>
    <s v="Lycoris Saunders"/>
    <x v="0"/>
    <s v="United States"/>
    <s v="Dover"/>
    <x v="13"/>
    <n v="19901"/>
    <x v="3"/>
    <s v="OFF-BI-10002571"/>
    <x v="1"/>
    <x v="8"/>
    <s v="Avery Framed View Binder, EZD Ring (Locking), Navy, 1 1/2&quot;"/>
    <n v="19.96"/>
    <n v="2"/>
    <n v="0"/>
    <n v="9.3811999999999998"/>
  </r>
  <r>
    <n v="3834"/>
    <x v="1894"/>
    <x v="2"/>
    <x v="156"/>
    <d v="2011-11-24T00:00:00"/>
    <s v="Same Day"/>
    <s v="MY-18295"/>
    <s v="Muhammed Yedwab"/>
    <x v="1"/>
    <s v="United States"/>
    <s v="Columbus"/>
    <x v="24"/>
    <n v="43229"/>
    <x v="3"/>
    <s v="TEC-PH-10000560"/>
    <x v="2"/>
    <x v="7"/>
    <s v="Samsung Galaxy S III - 16GB - pebble blue (T-Mobile)"/>
    <n v="1049.97"/>
    <n v="5"/>
    <n v="0.4"/>
    <n v="-209.99399999999991"/>
  </r>
  <r>
    <n v="3835"/>
    <x v="1894"/>
    <x v="2"/>
    <x v="156"/>
    <d v="2011-11-24T00:00:00"/>
    <s v="Same Day"/>
    <s v="MY-18295"/>
    <s v="Muhammed Yedwab"/>
    <x v="1"/>
    <s v="United States"/>
    <s v="Columbus"/>
    <x v="24"/>
    <n v="43229"/>
    <x v="3"/>
    <s v="FUR-CH-10000847"/>
    <x v="0"/>
    <x v="1"/>
    <s v="Global Executive Mid-Back Manager's Chair"/>
    <n v="611.05799999999999"/>
    <n v="3"/>
    <n v="0.3"/>
    <n v="-34.917600000000022"/>
  </r>
  <r>
    <n v="3836"/>
    <x v="1895"/>
    <x v="2"/>
    <x v="918"/>
    <d v="2011-04-15T00:00:00"/>
    <s v="Standard Class"/>
    <s v="JM-15655"/>
    <s v="Jim Mitchum"/>
    <x v="1"/>
    <s v="United States"/>
    <s v="Glendale"/>
    <x v="16"/>
    <n v="85301"/>
    <x v="1"/>
    <s v="OFF-FA-10000611"/>
    <x v="1"/>
    <x v="13"/>
    <s v="Binder Clips by OIC"/>
    <n v="2.3679999999999999"/>
    <n v="2"/>
    <n v="0.2"/>
    <n v="0.82879999999999987"/>
  </r>
  <r>
    <n v="3837"/>
    <x v="1895"/>
    <x v="2"/>
    <x v="918"/>
    <d v="2011-04-15T00:00:00"/>
    <s v="Standard Class"/>
    <s v="JM-15655"/>
    <s v="Jim Mitchum"/>
    <x v="1"/>
    <s v="United States"/>
    <s v="Glendale"/>
    <x v="16"/>
    <n v="85301"/>
    <x v="1"/>
    <s v="OFF-PA-10004733"/>
    <x v="1"/>
    <x v="10"/>
    <s v="Things To Do Today Spiral Book"/>
    <n v="19.008000000000003"/>
    <n v="3"/>
    <n v="0.2"/>
    <n v="6.8903999999999979"/>
  </r>
  <r>
    <n v="3838"/>
    <x v="1896"/>
    <x v="2"/>
    <x v="711"/>
    <d v="2011-08-02T00:00:00"/>
    <s v="Standard Class"/>
    <s v="KM-16720"/>
    <s v="Kunst Miller"/>
    <x v="0"/>
    <s v="United States"/>
    <s v="North Las Vegas"/>
    <x v="33"/>
    <n v="89031"/>
    <x v="1"/>
    <s v="TEC-PH-10001363"/>
    <x v="2"/>
    <x v="7"/>
    <s v="Apple iPhone 5S"/>
    <n v="911.98400000000004"/>
    <n v="2"/>
    <n v="0.2"/>
    <n v="113.99799999999991"/>
  </r>
  <r>
    <n v="3839"/>
    <x v="1896"/>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x v="1896"/>
    <x v="2"/>
    <x v="711"/>
    <d v="2011-08-02T00:00:00"/>
    <s v="Standard Class"/>
    <s v="KM-16720"/>
    <s v="Kunst Miller"/>
    <x v="0"/>
    <s v="United States"/>
    <s v="North Las Vegas"/>
    <x v="33"/>
    <n v="89031"/>
    <x v="1"/>
    <s v="FUR-FU-10004018"/>
    <x v="0"/>
    <x v="5"/>
    <s v="Tensor Computer Mounted Lamp"/>
    <n v="134.01"/>
    <n v="9"/>
    <n v="0"/>
    <n v="36.182700000000004"/>
  </r>
  <r>
    <n v="3841"/>
    <x v="1896"/>
    <x v="2"/>
    <x v="711"/>
    <d v="2011-08-02T00:00:00"/>
    <s v="Standard Class"/>
    <s v="KM-16720"/>
    <s v="Kunst Miller"/>
    <x v="0"/>
    <s v="United States"/>
    <s v="North Las Vegas"/>
    <x v="33"/>
    <n v="89031"/>
    <x v="1"/>
    <s v="TEC-AC-10004814"/>
    <x v="2"/>
    <x v="11"/>
    <s v="Logitech Illuminated Ultrathin Keyboard with Backlighting"/>
    <n v="170.97"/>
    <n v="3"/>
    <n v="0"/>
    <n v="70.097700000000003"/>
  </r>
  <r>
    <n v="3842"/>
    <x v="1897"/>
    <x v="2"/>
    <x v="785"/>
    <d v="2011-06-12T00:00:00"/>
    <s v="Standard Class"/>
    <s v="KE-16420"/>
    <s v="Katrina Edelman"/>
    <x v="1"/>
    <s v="United States"/>
    <s v="Bristol"/>
    <x v="18"/>
    <n v="37620"/>
    <x v="0"/>
    <s v="FUR-CH-10002647"/>
    <x v="0"/>
    <x v="1"/>
    <s v="Situations Contoured Folding Chairs, 4/Set"/>
    <n v="170.35200000000003"/>
    <n v="3"/>
    <n v="0.2"/>
    <n v="10.647000000000006"/>
  </r>
  <r>
    <n v="3843"/>
    <x v="1898"/>
    <x v="2"/>
    <x v="919"/>
    <d v="2011-10-31T00:00:00"/>
    <s v="First Class"/>
    <s v="TS-21370"/>
    <s v="Todd Sumrall"/>
    <x v="1"/>
    <s v="United States"/>
    <s v="Los Angeles"/>
    <x v="1"/>
    <n v="90049"/>
    <x v="1"/>
    <s v="OFF-BI-10004140"/>
    <x v="1"/>
    <x v="8"/>
    <s v="Avery Non-Stick Binders"/>
    <n v="7.1840000000000011"/>
    <n v="2"/>
    <n v="0.2"/>
    <n v="2.2449999999999992"/>
  </r>
  <r>
    <n v="3844"/>
    <x v="1898"/>
    <x v="2"/>
    <x v="919"/>
    <d v="2011-10-31T00:00:00"/>
    <s v="First Class"/>
    <s v="TS-21370"/>
    <s v="Todd Sumrall"/>
    <x v="1"/>
    <s v="United States"/>
    <s v="Los Angeles"/>
    <x v="1"/>
    <n v="90049"/>
    <x v="1"/>
    <s v="OFF-SU-10002301"/>
    <x v="1"/>
    <x v="14"/>
    <s v="Serrated Blade or Curved Handle Hand Letter Openers"/>
    <n v="6.28"/>
    <n v="2"/>
    <n v="0"/>
    <n v="6.2800000000000189E-2"/>
  </r>
  <r>
    <n v="3845"/>
    <x v="1898"/>
    <x v="2"/>
    <x v="919"/>
    <d v="2011-10-31T00:00:00"/>
    <s v="First Class"/>
    <s v="TS-21370"/>
    <s v="Todd Sumrall"/>
    <x v="1"/>
    <s v="United States"/>
    <s v="Los Angeles"/>
    <x v="1"/>
    <n v="90049"/>
    <x v="1"/>
    <s v="OFF-SU-10000646"/>
    <x v="1"/>
    <x v="14"/>
    <s v="Premier Automatic Letter Opener"/>
    <n v="480.74"/>
    <n v="2"/>
    <n v="0"/>
    <n v="14.422200000000032"/>
  </r>
  <r>
    <n v="3846"/>
    <x v="1898"/>
    <x v="2"/>
    <x v="919"/>
    <d v="2011-10-31T00:00:00"/>
    <s v="First Class"/>
    <s v="TS-21370"/>
    <s v="Todd Sumrall"/>
    <x v="1"/>
    <s v="United States"/>
    <s v="Los Angeles"/>
    <x v="1"/>
    <n v="90049"/>
    <x v="1"/>
    <s v="FUR-BO-10001337"/>
    <x v="0"/>
    <x v="0"/>
    <s v="O'Sullivan Living Dimensions 2-Shelf Bookcases"/>
    <n v="616.99800000000005"/>
    <n v="6"/>
    <n v="0.15"/>
    <n v="-36.293999999999997"/>
  </r>
  <r>
    <n v="3847"/>
    <x v="1898"/>
    <x v="2"/>
    <x v="919"/>
    <d v="2011-10-31T00:00:00"/>
    <s v="First Class"/>
    <s v="TS-21370"/>
    <s v="Todd Sumrall"/>
    <x v="1"/>
    <s v="United States"/>
    <s v="Los Angeles"/>
    <x v="1"/>
    <n v="90049"/>
    <x v="1"/>
    <s v="OFF-ST-10003442"/>
    <x v="1"/>
    <x v="4"/>
    <s v="Eldon Portable Mobile Manager"/>
    <n v="141.4"/>
    <n v="5"/>
    <n v="0"/>
    <n v="38.177999999999997"/>
  </r>
  <r>
    <n v="3848"/>
    <x v="1899"/>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x v="1900"/>
    <x v="3"/>
    <x v="585"/>
    <d v="2014-09-24T00:00:00"/>
    <s v="First Class"/>
    <s v="JE-15745"/>
    <s v="Joel Eaton"/>
    <x v="0"/>
    <s v="United States"/>
    <s v="Fayetteville"/>
    <x v="36"/>
    <n v="72701"/>
    <x v="0"/>
    <s v="OFF-BI-10004318"/>
    <x v="1"/>
    <x v="8"/>
    <s v="Ibico EB-19 Dual Function Manual Binding System"/>
    <n v="691.96"/>
    <n v="4"/>
    <n v="0"/>
    <n v="318.30160000000001"/>
  </r>
  <r>
    <n v="3850"/>
    <x v="1900"/>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x v="1901"/>
    <x v="1"/>
    <x v="784"/>
    <d v="2012-12-09T00:00:00"/>
    <s v="Standard Class"/>
    <s v="MS-17980"/>
    <s v="Michael Stewart"/>
    <x v="1"/>
    <s v="United States"/>
    <s v="Springfield"/>
    <x v="25"/>
    <n v="65807"/>
    <x v="2"/>
    <s v="OFF-PA-10001970"/>
    <x v="1"/>
    <x v="10"/>
    <s v="Xerox 1881"/>
    <n v="85.96"/>
    <n v="7"/>
    <n v="0"/>
    <n v="40.401199999999996"/>
  </r>
  <r>
    <n v="3852"/>
    <x v="1902"/>
    <x v="1"/>
    <x v="481"/>
    <d v="2012-09-21T00:00:00"/>
    <s v="Same Day"/>
    <s v="DH-13675"/>
    <s v="Duane Huffman"/>
    <x v="2"/>
    <s v="United States"/>
    <s v="Quincy"/>
    <x v="31"/>
    <n v="2169"/>
    <x v="3"/>
    <s v="FUR-FU-10004006"/>
    <x v="0"/>
    <x v="5"/>
    <s v="Deflect-o DuraMat Lighweight, Studded, Beveled Mat for Low Pile Carpeting"/>
    <n v="85.3"/>
    <n v="2"/>
    <n v="0"/>
    <n v="14.500999999999991"/>
  </r>
  <r>
    <n v="3853"/>
    <x v="1903"/>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x v="1904"/>
    <x v="3"/>
    <x v="921"/>
    <d v="2014-06-11T00:00:00"/>
    <s v="Standard Class"/>
    <s v="GH-14410"/>
    <s v="Gary Hansen"/>
    <x v="2"/>
    <s v="United States"/>
    <s v="San Francisco"/>
    <x v="1"/>
    <n v="94122"/>
    <x v="1"/>
    <s v="FUR-FU-10004164"/>
    <x v="0"/>
    <x v="5"/>
    <s v="Eldon 300 Class Desk Accessories, Black"/>
    <n v="4.95"/>
    <n v="1"/>
    <n v="0"/>
    <n v="2.1780000000000004"/>
  </r>
  <r>
    <n v="3855"/>
    <x v="1904"/>
    <x v="3"/>
    <x v="921"/>
    <d v="2014-06-11T00:00:00"/>
    <s v="Standard Class"/>
    <s v="GH-14410"/>
    <s v="Gary Hansen"/>
    <x v="2"/>
    <s v="United States"/>
    <s v="San Francisco"/>
    <x v="1"/>
    <n v="94122"/>
    <x v="1"/>
    <s v="OFF-ST-10002957"/>
    <x v="1"/>
    <x v="4"/>
    <s v="Sterilite Show Offs Storage Containers"/>
    <n v="26.400000000000002"/>
    <n v="5"/>
    <n v="0"/>
    <n v="0"/>
  </r>
  <r>
    <n v="3856"/>
    <x v="1905"/>
    <x v="3"/>
    <x v="436"/>
    <d v="2014-10-29T00:00:00"/>
    <s v="Second Class"/>
    <s v="DM-13015"/>
    <s v="Darrin Martin"/>
    <x v="0"/>
    <s v="United States"/>
    <s v="San Antonio"/>
    <x v="5"/>
    <n v="78207"/>
    <x v="2"/>
    <s v="OFF-BI-10004364"/>
    <x v="1"/>
    <x v="8"/>
    <s v="Storex Dura Pro Binders"/>
    <n v="3.5639999999999992"/>
    <n v="3"/>
    <n v="0.8"/>
    <n v="-6.2370000000000019"/>
  </r>
  <r>
    <n v="3857"/>
    <x v="1905"/>
    <x v="3"/>
    <x v="436"/>
    <d v="2014-10-29T00:00:00"/>
    <s v="Second Class"/>
    <s v="DM-13015"/>
    <s v="Darrin Martin"/>
    <x v="0"/>
    <s v="United States"/>
    <s v="San Antonio"/>
    <x v="5"/>
    <n v="78207"/>
    <x v="2"/>
    <s v="TEC-PH-10002824"/>
    <x v="2"/>
    <x v="7"/>
    <s v="Jabra SPEAK 410 Multidevice Speakerphone"/>
    <n v="823.96000000000015"/>
    <n v="5"/>
    <n v="0.2"/>
    <n v="51.497499999999974"/>
  </r>
  <r>
    <n v="3858"/>
    <x v="1905"/>
    <x v="3"/>
    <x v="436"/>
    <d v="2014-10-29T00:00:00"/>
    <s v="Second Class"/>
    <s v="DM-13015"/>
    <s v="Darrin Martin"/>
    <x v="0"/>
    <s v="United States"/>
    <s v="San Antonio"/>
    <x v="5"/>
    <n v="78207"/>
    <x v="2"/>
    <s v="OFF-AR-10000634"/>
    <x v="1"/>
    <x v="6"/>
    <s v="Newell 320"/>
    <n v="10.272000000000002"/>
    <n v="3"/>
    <n v="0.2"/>
    <n v="0.89880000000000004"/>
  </r>
  <r>
    <n v="3859"/>
    <x v="190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x v="1907"/>
    <x v="3"/>
    <x v="922"/>
    <d v="2014-02-23T00:00:00"/>
    <s v="Standard Class"/>
    <s v="JK-16120"/>
    <s v="Julie Kriz"/>
    <x v="2"/>
    <s v="United States"/>
    <s v="Chicago"/>
    <x v="10"/>
    <n v="60653"/>
    <x v="2"/>
    <s v="FUR-TA-10001932"/>
    <x v="0"/>
    <x v="3"/>
    <s v="Chromcraft 48&quot; x 96&quot; Racetrack Double Pedestal Table"/>
    <n v="480.96"/>
    <n v="3"/>
    <n v="0.5"/>
    <n v="-269.33760000000001"/>
  </r>
  <r>
    <n v="3861"/>
    <x v="1907"/>
    <x v="3"/>
    <x v="922"/>
    <d v="2014-02-23T00:00:00"/>
    <s v="Standard Class"/>
    <s v="JK-16120"/>
    <s v="Julie Kriz"/>
    <x v="2"/>
    <s v="United States"/>
    <s v="Chicago"/>
    <x v="10"/>
    <n v="60653"/>
    <x v="2"/>
    <s v="TEC-PH-10002789"/>
    <x v="2"/>
    <x v="7"/>
    <s v="LG Exalt"/>
    <n v="124.79200000000002"/>
    <n v="1"/>
    <n v="0.2"/>
    <n v="10.919299999999996"/>
  </r>
  <r>
    <n v="3862"/>
    <x v="1908"/>
    <x v="2"/>
    <x v="523"/>
    <d v="2011-05-10T00:00:00"/>
    <s v="Standard Class"/>
    <s v="NC-18415"/>
    <s v="Nathan Cano"/>
    <x v="0"/>
    <s v="United States"/>
    <s v="Yonkers"/>
    <x v="15"/>
    <n v="10701"/>
    <x v="3"/>
    <s v="OFF-BI-10004828"/>
    <x v="1"/>
    <x v="8"/>
    <s v="GBC Poly Designer Binding Covers"/>
    <n v="40.176000000000002"/>
    <n v="3"/>
    <n v="0.2"/>
    <n v="14.563799999999997"/>
  </r>
  <r>
    <n v="3863"/>
    <x v="1908"/>
    <x v="2"/>
    <x v="523"/>
    <d v="2011-05-10T00:00:00"/>
    <s v="Standard Class"/>
    <s v="NC-18415"/>
    <s v="Nathan Cano"/>
    <x v="0"/>
    <s v="United States"/>
    <s v="Yonkers"/>
    <x v="15"/>
    <n v="10701"/>
    <x v="3"/>
    <s v="OFF-BI-10003981"/>
    <x v="1"/>
    <x v="8"/>
    <s v="Avery Durable Plastic 1&quot; Binders"/>
    <n v="10.896000000000001"/>
    <n v="3"/>
    <n v="0.2"/>
    <n v="3.9497999999999998"/>
  </r>
  <r>
    <n v="3864"/>
    <x v="1909"/>
    <x v="3"/>
    <x v="161"/>
    <d v="2014-10-20T00:00:00"/>
    <s v="Second Class"/>
    <s v="AJ-10960"/>
    <s v="Astrea Jones"/>
    <x v="0"/>
    <s v="United States"/>
    <s v="San Diego"/>
    <x v="1"/>
    <n v="92037"/>
    <x v="1"/>
    <s v="OFF-AR-10001770"/>
    <x v="1"/>
    <x v="6"/>
    <s v="Economy #2 Pencils"/>
    <n v="10.64"/>
    <n v="4"/>
    <n v="0"/>
    <n v="2.7664"/>
  </r>
  <r>
    <n v="3865"/>
    <x v="1910"/>
    <x v="1"/>
    <x v="109"/>
    <d v="2012-12-03T00:00:00"/>
    <s v="Standard Class"/>
    <s v="LC-16885"/>
    <s v="Lena Creighton"/>
    <x v="0"/>
    <s v="United States"/>
    <s v="Champaign"/>
    <x v="10"/>
    <n v="61821"/>
    <x v="2"/>
    <s v="FUR-FU-10004904"/>
    <x v="0"/>
    <x v="5"/>
    <s v="Eldon &quot;L&quot; Workstation Diamond Chairmat"/>
    <n v="151.96"/>
    <n v="5"/>
    <n v="0.6"/>
    <n v="-182.35200000000003"/>
  </r>
  <r>
    <n v="3866"/>
    <x v="1911"/>
    <x v="2"/>
    <x v="923"/>
    <d v="2011-07-29T00:00:00"/>
    <s v="Second Class"/>
    <s v="GW-14605"/>
    <s v="Giulietta Weimer"/>
    <x v="0"/>
    <s v="United States"/>
    <s v="San Francisco"/>
    <x v="1"/>
    <n v="94122"/>
    <x v="1"/>
    <s v="TEC-AC-10002842"/>
    <x v="2"/>
    <x v="11"/>
    <s v="WD My Passport Ultra 2TB Portable External Hard Drive"/>
    <n v="238"/>
    <n v="2"/>
    <n v="0"/>
    <n v="38.080000000000013"/>
  </r>
  <r>
    <n v="3867"/>
    <x v="1912"/>
    <x v="3"/>
    <x v="756"/>
    <d v="2014-04-26T00:00:00"/>
    <s v="Second Class"/>
    <s v="SC-20305"/>
    <s v="Sean Christensen"/>
    <x v="0"/>
    <s v="United States"/>
    <s v="Lawrence"/>
    <x v="14"/>
    <n v="46226"/>
    <x v="2"/>
    <s v="TEC-AC-10003590"/>
    <x v="2"/>
    <x v="11"/>
    <s v="TRENDnet 56K USB 2.0 Phone, Internet and Fax Modem"/>
    <n v="155.34"/>
    <n v="6"/>
    <n v="0"/>
    <n v="55.922399999999996"/>
  </r>
  <r>
    <n v="3868"/>
    <x v="1913"/>
    <x v="1"/>
    <x v="924"/>
    <d v="2012-10-27T00:00:00"/>
    <s v="Second Class"/>
    <s v="JF-15355"/>
    <s v="Jay Fein"/>
    <x v="0"/>
    <s v="United States"/>
    <s v="San Diego"/>
    <x v="1"/>
    <n v="92105"/>
    <x v="1"/>
    <s v="TEC-AC-10000710"/>
    <x v="2"/>
    <x v="11"/>
    <s v="Maxell DVD-RAM Discs"/>
    <n v="148.32"/>
    <n v="9"/>
    <n v="0"/>
    <n v="63.777600000000007"/>
  </r>
  <r>
    <n v="3869"/>
    <x v="1913"/>
    <x v="1"/>
    <x v="924"/>
    <d v="2012-10-27T00:00:00"/>
    <s v="Second Class"/>
    <s v="JF-15355"/>
    <s v="Jay Fein"/>
    <x v="0"/>
    <s v="United States"/>
    <s v="San Diego"/>
    <x v="1"/>
    <n v="92105"/>
    <x v="1"/>
    <s v="FUR-CH-10004495"/>
    <x v="0"/>
    <x v="1"/>
    <s v="Global Leather and Oak Executive Chair, Black"/>
    <n v="240.78400000000002"/>
    <n v="1"/>
    <n v="0.2"/>
    <n v="27.088199999999965"/>
  </r>
  <r>
    <n v="3870"/>
    <x v="1913"/>
    <x v="1"/>
    <x v="924"/>
    <d v="2012-10-27T00:00:00"/>
    <s v="Second Class"/>
    <s v="JF-15355"/>
    <s v="Jay Fein"/>
    <x v="0"/>
    <s v="United States"/>
    <s v="San Diego"/>
    <x v="1"/>
    <n v="92105"/>
    <x v="1"/>
    <s v="FUR-CH-10004540"/>
    <x v="0"/>
    <x v="1"/>
    <s v="Global Chrome Stack Chair"/>
    <n v="191.96800000000002"/>
    <n v="7"/>
    <n v="0.2"/>
    <n v="16.797200000000004"/>
  </r>
  <r>
    <n v="3871"/>
    <x v="1913"/>
    <x v="1"/>
    <x v="924"/>
    <d v="2012-10-27T00:00:00"/>
    <s v="Second Class"/>
    <s v="JF-15355"/>
    <s v="Jay Fein"/>
    <x v="0"/>
    <s v="United States"/>
    <s v="San Diego"/>
    <x v="1"/>
    <n v="92105"/>
    <x v="1"/>
    <s v="OFF-PA-10004971"/>
    <x v="1"/>
    <x v="10"/>
    <s v="Xerox 196"/>
    <n v="11.56"/>
    <n v="2"/>
    <n v="0"/>
    <n v="5.6644000000000005"/>
  </r>
  <r>
    <n v="3872"/>
    <x v="1913"/>
    <x v="1"/>
    <x v="924"/>
    <d v="2012-10-27T00:00:00"/>
    <s v="Second Class"/>
    <s v="JF-15355"/>
    <s v="Jay Fein"/>
    <x v="0"/>
    <s v="United States"/>
    <s v="San Diego"/>
    <x v="1"/>
    <n v="92105"/>
    <x v="1"/>
    <s v="OFF-EN-10002600"/>
    <x v="1"/>
    <x v="12"/>
    <s v="Redi-Strip #10 Envelopes, 4 1/8 x 9 1/2"/>
    <n v="11.8"/>
    <n v="4"/>
    <n v="0"/>
    <n v="5.6639999999999997"/>
  </r>
  <r>
    <n v="3873"/>
    <x v="1913"/>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x v="1914"/>
    <x v="0"/>
    <x v="64"/>
    <d v="2013-09-08T00:00:00"/>
    <s v="Second Class"/>
    <s v="DM-13015"/>
    <s v="Darrin Martin"/>
    <x v="0"/>
    <s v="United States"/>
    <s v="Johnson City"/>
    <x v="18"/>
    <n v="37604"/>
    <x v="0"/>
    <s v="OFF-EN-10001099"/>
    <x v="1"/>
    <x v="12"/>
    <s v="Staples"/>
    <n v="23.472000000000001"/>
    <n v="3"/>
    <n v="0.2"/>
    <n v="7.6283999999999974"/>
  </r>
  <r>
    <n v="3875"/>
    <x v="1914"/>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x v="1914"/>
    <x v="0"/>
    <x v="64"/>
    <d v="2013-09-08T00:00:00"/>
    <s v="Second Class"/>
    <s v="DM-13015"/>
    <s v="Darrin Martin"/>
    <x v="0"/>
    <s v="United States"/>
    <s v="Johnson City"/>
    <x v="18"/>
    <n v="37604"/>
    <x v="0"/>
    <s v="TEC-PH-10002660"/>
    <x v="2"/>
    <x v="7"/>
    <s v="Nortel Networks T7316 E Nt8 B27"/>
    <n v="108.78399999999999"/>
    <n v="2"/>
    <n v="0.2"/>
    <n v="6.7990000000000066"/>
  </r>
  <r>
    <n v="3877"/>
    <x v="1914"/>
    <x v="0"/>
    <x v="64"/>
    <d v="2013-09-08T00:00:00"/>
    <s v="Second Class"/>
    <s v="DM-13015"/>
    <s v="Darrin Martin"/>
    <x v="0"/>
    <s v="United States"/>
    <s v="Johnson City"/>
    <x v="18"/>
    <n v="37604"/>
    <x v="0"/>
    <s v="OFF-PA-10000327"/>
    <x v="1"/>
    <x v="10"/>
    <s v="Xerox 1971"/>
    <n v="10.272000000000002"/>
    <n v="3"/>
    <n v="0.2"/>
    <n v="3.2099999999999982"/>
  </r>
  <r>
    <n v="3878"/>
    <x v="1915"/>
    <x v="0"/>
    <x v="99"/>
    <d v="2013-11-03T00:00:00"/>
    <s v="Standard Class"/>
    <s v="EP-13915"/>
    <s v="Emily Phan"/>
    <x v="0"/>
    <s v="United States"/>
    <s v="Tampa"/>
    <x v="2"/>
    <n v="33614"/>
    <x v="0"/>
    <s v="OFF-BI-10001191"/>
    <x v="1"/>
    <x v="8"/>
    <s v="Canvas Sectional Post Binders"/>
    <n v="38.190000000000012"/>
    <n v="5"/>
    <n v="0.7"/>
    <n v="-26.732999999999997"/>
  </r>
  <r>
    <n v="3879"/>
    <x v="1916"/>
    <x v="2"/>
    <x v="267"/>
    <d v="2011-04-07T00:00:00"/>
    <s v="First Class"/>
    <s v="JG-15805"/>
    <s v="John Grady"/>
    <x v="1"/>
    <s v="United States"/>
    <s v="Decatur"/>
    <x v="10"/>
    <n v="62521"/>
    <x v="2"/>
    <s v="OFF-ST-10003455"/>
    <x v="1"/>
    <x v="4"/>
    <s v="Tenex File Box, Personal Filing Tote with Lid, Black"/>
    <n v="49.632000000000005"/>
    <n v="4"/>
    <n v="0.2"/>
    <n v="3.7224000000000004"/>
  </r>
  <r>
    <n v="3880"/>
    <x v="1916"/>
    <x v="2"/>
    <x v="267"/>
    <d v="2011-04-07T00:00:00"/>
    <s v="First Class"/>
    <s v="JG-15805"/>
    <s v="John Grady"/>
    <x v="1"/>
    <s v="United States"/>
    <s v="Decatur"/>
    <x v="10"/>
    <n v="62521"/>
    <x v="2"/>
    <s v="OFF-ST-10001031"/>
    <x v="1"/>
    <x v="4"/>
    <s v="Adjustable Personal File Tote"/>
    <n v="52.096000000000004"/>
    <n v="4"/>
    <n v="0.2"/>
    <n v="3.9072000000000031"/>
  </r>
  <r>
    <n v="3881"/>
    <x v="1917"/>
    <x v="1"/>
    <x v="925"/>
    <d v="2012-06-20T00:00:00"/>
    <s v="Standard Class"/>
    <s v="PF-19120"/>
    <s v="Peter Fuller"/>
    <x v="0"/>
    <s v="United States"/>
    <s v="Gilbert"/>
    <x v="16"/>
    <n v="85234"/>
    <x v="1"/>
    <s v="OFF-PA-10002245"/>
    <x v="1"/>
    <x v="10"/>
    <s v="Xerox 1895"/>
    <n v="9.5680000000000014"/>
    <n v="2"/>
    <n v="0.2"/>
    <n v="2.9899999999999993"/>
  </r>
  <r>
    <n v="3882"/>
    <x v="1917"/>
    <x v="1"/>
    <x v="925"/>
    <d v="2012-06-20T00:00:00"/>
    <s v="Standard Class"/>
    <s v="PF-19120"/>
    <s v="Peter Fuller"/>
    <x v="0"/>
    <s v="United States"/>
    <s v="Gilbert"/>
    <x v="16"/>
    <n v="85234"/>
    <x v="1"/>
    <s v="OFF-ST-10004804"/>
    <x v="1"/>
    <x v="4"/>
    <s v="Belkin 19&quot; Vented Equipment Shelf, Black"/>
    <n v="82.367999999999995"/>
    <n v="2"/>
    <n v="0.2"/>
    <n v="-19.562399999999997"/>
  </r>
  <r>
    <n v="3883"/>
    <x v="1917"/>
    <x v="1"/>
    <x v="925"/>
    <d v="2012-06-20T00:00:00"/>
    <s v="Standard Class"/>
    <s v="PF-19120"/>
    <s v="Peter Fuller"/>
    <x v="0"/>
    <s v="United States"/>
    <s v="Gilbert"/>
    <x v="16"/>
    <n v="85234"/>
    <x v="1"/>
    <s v="FUR-FU-10004904"/>
    <x v="0"/>
    <x v="5"/>
    <s v="Eldon &quot;L&quot; Workstation Diamond Chairmat"/>
    <n v="364.70400000000006"/>
    <n v="6"/>
    <n v="0.2"/>
    <n v="-36.470400000000041"/>
  </r>
  <r>
    <n v="3884"/>
    <x v="1917"/>
    <x v="1"/>
    <x v="925"/>
    <d v="2012-06-20T00:00:00"/>
    <s v="Standard Class"/>
    <s v="PF-19120"/>
    <s v="Peter Fuller"/>
    <x v="0"/>
    <s v="United States"/>
    <s v="Gilbert"/>
    <x v="16"/>
    <n v="85234"/>
    <x v="1"/>
    <s v="FUR-FU-10002396"/>
    <x v="0"/>
    <x v="5"/>
    <s v="DAX Copper Panel Document Frame, 5 x 7 Size"/>
    <n v="40.256"/>
    <n v="4"/>
    <n v="0.2"/>
    <n v="11.070400000000003"/>
  </r>
  <r>
    <n v="3885"/>
    <x v="1918"/>
    <x v="2"/>
    <x v="260"/>
    <d v="2011-07-12T00:00:00"/>
    <s v="Standard Class"/>
    <s v="DW-13195"/>
    <s v="David Wiener"/>
    <x v="1"/>
    <s v="United States"/>
    <s v="Knoxville"/>
    <x v="18"/>
    <n v="37918"/>
    <x v="0"/>
    <s v="OFF-AR-10002833"/>
    <x v="1"/>
    <x v="6"/>
    <s v="Newell 322"/>
    <n v="4.3680000000000003"/>
    <n v="3"/>
    <n v="0.2"/>
    <n v="0.3822000000000001"/>
  </r>
  <r>
    <n v="3886"/>
    <x v="1919"/>
    <x v="3"/>
    <x v="926"/>
    <d v="2014-02-03T00:00:00"/>
    <s v="Standard Class"/>
    <s v="CK-12595"/>
    <s v="Clytie Kelty"/>
    <x v="0"/>
    <s v="United States"/>
    <s v="Chicago"/>
    <x v="10"/>
    <n v="60653"/>
    <x v="2"/>
    <s v="OFF-BI-10001072"/>
    <x v="1"/>
    <x v="8"/>
    <s v="GBC Clear Cover, 8-1/2 x 11, unpunched, 25 covers per pack"/>
    <n v="12.127999999999997"/>
    <n v="4"/>
    <n v="0.8"/>
    <n v="-20.617600000000003"/>
  </r>
  <r>
    <n v="3887"/>
    <x v="1920"/>
    <x v="0"/>
    <x v="840"/>
    <d v="2013-03-09T00:00:00"/>
    <s v="Second Class"/>
    <s v="CC-12670"/>
    <s v="Craig Carreira"/>
    <x v="0"/>
    <s v="United States"/>
    <s v="Bloomington"/>
    <x v="14"/>
    <n v="47401"/>
    <x v="2"/>
    <s v="TEC-PH-10003171"/>
    <x v="2"/>
    <x v="7"/>
    <s v="Plantronics Encore H101 Dual Earpieces Headset"/>
    <n v="134.85000000000002"/>
    <n v="3"/>
    <n v="0"/>
    <n v="37.757999999999996"/>
  </r>
  <r>
    <n v="3888"/>
    <x v="1921"/>
    <x v="2"/>
    <x v="270"/>
    <d v="2011-06-06T00:00:00"/>
    <s v="Standard Class"/>
    <s v="SV-20785"/>
    <s v="Stewart Visinsky"/>
    <x v="0"/>
    <s v="United States"/>
    <s v="Roswell"/>
    <x v="32"/>
    <n v="30076"/>
    <x v="0"/>
    <s v="OFF-AR-10004511"/>
    <x v="1"/>
    <x v="6"/>
    <s v="Sanford Colorific Scented Colored Pencils, 12/Pack"/>
    <n v="8.56"/>
    <n v="2"/>
    <n v="0"/>
    <n v="2.6536"/>
  </r>
  <r>
    <n v="3889"/>
    <x v="1921"/>
    <x v="2"/>
    <x v="270"/>
    <d v="2011-06-06T00:00:00"/>
    <s v="Standard Class"/>
    <s v="SV-20785"/>
    <s v="Stewart Visinsky"/>
    <x v="0"/>
    <s v="United States"/>
    <s v="Roswell"/>
    <x v="32"/>
    <n v="30076"/>
    <x v="0"/>
    <s v="TEC-PH-10001425"/>
    <x v="2"/>
    <x v="7"/>
    <s v="Mophie Juice Pack Helium for iPhone"/>
    <n v="239.96999999999997"/>
    <n v="3"/>
    <n v="0"/>
    <n v="67.191599999999994"/>
  </r>
  <r>
    <n v="3890"/>
    <x v="1921"/>
    <x v="2"/>
    <x v="270"/>
    <d v="2011-06-06T00:00:00"/>
    <s v="Standard Class"/>
    <s v="SV-20785"/>
    <s v="Stewart Visinsky"/>
    <x v="0"/>
    <s v="United States"/>
    <s v="Roswell"/>
    <x v="32"/>
    <n v="30076"/>
    <x v="0"/>
    <s v="OFF-ST-10001490"/>
    <x v="1"/>
    <x v="4"/>
    <s v="Hot File 7-Pocket, Floor Stand"/>
    <n v="356.94"/>
    <n v="2"/>
    <n v="0"/>
    <n v="107.08199999999997"/>
  </r>
  <r>
    <n v="3891"/>
    <x v="1922"/>
    <x v="0"/>
    <x v="390"/>
    <d v="2013-12-01T00:00:00"/>
    <s v="Standard Class"/>
    <s v="SP-20860"/>
    <s v="Sung Pak"/>
    <x v="1"/>
    <s v="United States"/>
    <s v="Los Angeles"/>
    <x v="1"/>
    <n v="90036"/>
    <x v="1"/>
    <s v="TEC-AC-10003033"/>
    <x v="2"/>
    <x v="11"/>
    <s v="Plantronics CS510 - Over-the-Head monaural Wireless Headset System"/>
    <n v="659.9"/>
    <n v="2"/>
    <n v="0"/>
    <n v="217.76699999999994"/>
  </r>
  <r>
    <n v="3892"/>
    <x v="1922"/>
    <x v="0"/>
    <x v="390"/>
    <d v="2013-12-01T00:00:00"/>
    <s v="Standard Class"/>
    <s v="SP-20860"/>
    <s v="Sung Pak"/>
    <x v="1"/>
    <s v="United States"/>
    <s v="Los Angeles"/>
    <x v="1"/>
    <n v="90036"/>
    <x v="1"/>
    <s v="FUR-CH-10001394"/>
    <x v="0"/>
    <x v="1"/>
    <s v="Global Leather Executive Chair"/>
    <n v="1684.7520000000002"/>
    <n v="6"/>
    <n v="0.2"/>
    <n v="210.59399999999977"/>
  </r>
  <r>
    <n v="3893"/>
    <x v="1922"/>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x v="1923"/>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x v="1924"/>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x v="1925"/>
    <x v="3"/>
    <x v="927"/>
    <d v="2014-05-06T00:00:00"/>
    <s v="Standard Class"/>
    <s v="SJ-20125"/>
    <s v="Sanjit Jacobs"/>
    <x v="2"/>
    <s v="United States"/>
    <s v="Texarkana"/>
    <x v="36"/>
    <n v="71854"/>
    <x v="0"/>
    <s v="TEC-AC-10002331"/>
    <x v="2"/>
    <x v="11"/>
    <s v="Maxell 74 Minute CDR, 10/Pack"/>
    <n v="48.9"/>
    <n v="5"/>
    <n v="0"/>
    <n v="18.093"/>
  </r>
  <r>
    <n v="3897"/>
    <x v="1926"/>
    <x v="3"/>
    <x v="226"/>
    <d v="2014-12-13T00:00:00"/>
    <s v="Standard Class"/>
    <s v="DS-13180"/>
    <s v="David Smith"/>
    <x v="1"/>
    <s v="United States"/>
    <s v="San Antonio"/>
    <x v="5"/>
    <n v="78207"/>
    <x v="2"/>
    <s v="OFF-FA-10000611"/>
    <x v="1"/>
    <x v="13"/>
    <s v="Binder Clips by OIC"/>
    <n v="3.5519999999999996"/>
    <n v="3"/>
    <n v="0.2"/>
    <n v="1.2431999999999999"/>
  </r>
  <r>
    <n v="3898"/>
    <x v="1926"/>
    <x v="3"/>
    <x v="226"/>
    <d v="2014-12-13T00:00:00"/>
    <s v="Standard Class"/>
    <s v="DS-13180"/>
    <s v="David Smith"/>
    <x v="1"/>
    <s v="United States"/>
    <s v="San Antonio"/>
    <x v="5"/>
    <n v="78207"/>
    <x v="2"/>
    <s v="OFF-PA-10000304"/>
    <x v="1"/>
    <x v="10"/>
    <s v="Xerox 1995"/>
    <n v="15.552000000000003"/>
    <n v="3"/>
    <n v="0.2"/>
    <n v="5.4432"/>
  </r>
  <r>
    <n v="3899"/>
    <x v="1927"/>
    <x v="3"/>
    <x v="329"/>
    <d v="2014-12-05T00:00:00"/>
    <s v="Standard Class"/>
    <s v="SC-20800"/>
    <s v="Stuart Calhoun"/>
    <x v="0"/>
    <s v="United States"/>
    <s v="Edinburg"/>
    <x v="5"/>
    <n v="78539"/>
    <x v="2"/>
    <s v="OFF-FA-10000611"/>
    <x v="1"/>
    <x v="13"/>
    <s v="Binder Clips by OIC"/>
    <n v="2.3679999999999999"/>
    <n v="2"/>
    <n v="0.2"/>
    <n v="0.82879999999999987"/>
  </r>
  <r>
    <n v="3900"/>
    <x v="1928"/>
    <x v="3"/>
    <x v="226"/>
    <d v="2014-12-10T00:00:00"/>
    <s v="First Class"/>
    <s v="SH-20395"/>
    <s v="Shahid Hopkins"/>
    <x v="0"/>
    <s v="United States"/>
    <s v="Toledo"/>
    <x v="24"/>
    <n v="43615"/>
    <x v="3"/>
    <s v="TEC-AC-10002567"/>
    <x v="2"/>
    <x v="11"/>
    <s v="Logitech G602 Wireless Gaming Mouse"/>
    <n v="127.98399999999999"/>
    <n v="2"/>
    <n v="0.2"/>
    <n v="25.596799999999998"/>
  </r>
  <r>
    <n v="3901"/>
    <x v="1929"/>
    <x v="1"/>
    <x v="928"/>
    <d v="2012-01-08T00:00:00"/>
    <s v="Standard Class"/>
    <s v="SF-20965"/>
    <s v="Sylvia Foulston"/>
    <x v="1"/>
    <s v="United States"/>
    <s v="Baytown"/>
    <x v="5"/>
    <n v="77520"/>
    <x v="2"/>
    <s v="OFF-PA-10001937"/>
    <x v="1"/>
    <x v="10"/>
    <s v="Xerox 21"/>
    <n v="10.368000000000002"/>
    <n v="2"/>
    <n v="0.2"/>
    <n v="3.6288"/>
  </r>
  <r>
    <n v="3902"/>
    <x v="1930"/>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x v="1931"/>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x v="1932"/>
    <x v="1"/>
    <x v="57"/>
    <d v="2012-04-10T00:00:00"/>
    <s v="Standard Class"/>
    <s v="VT-21700"/>
    <s v="Valerie Takahito"/>
    <x v="2"/>
    <s v="United States"/>
    <s v="Philadelphia"/>
    <x v="9"/>
    <n v="19143"/>
    <x v="3"/>
    <s v="OFF-AP-10004036"/>
    <x v="1"/>
    <x v="9"/>
    <s v="Bionaire 99.97% HEPA Air Cleaner"/>
    <n v="98.111999999999995"/>
    <n v="7"/>
    <n v="0.2"/>
    <n v="18.396000000000001"/>
  </r>
  <r>
    <n v="3905"/>
    <x v="1932"/>
    <x v="1"/>
    <x v="57"/>
    <d v="2012-04-10T00:00:00"/>
    <s v="Standard Class"/>
    <s v="VT-21700"/>
    <s v="Valerie Takahito"/>
    <x v="2"/>
    <s v="United States"/>
    <s v="Philadelphia"/>
    <x v="9"/>
    <n v="19143"/>
    <x v="3"/>
    <s v="OFF-ST-10003816"/>
    <x v="1"/>
    <x v="4"/>
    <s v="Fellowes High-Stak Drawer Files"/>
    <n v="563.80799999999999"/>
    <n v="4"/>
    <n v="0.2"/>
    <n v="21.142799999999966"/>
  </r>
  <r>
    <n v="3906"/>
    <x v="1932"/>
    <x v="1"/>
    <x v="57"/>
    <d v="2012-04-10T00:00:00"/>
    <s v="Standard Class"/>
    <s v="VT-21700"/>
    <s v="Valerie Takahito"/>
    <x v="2"/>
    <s v="United States"/>
    <s v="Philadelphia"/>
    <x v="9"/>
    <n v="19143"/>
    <x v="3"/>
    <s v="OFF-BI-10002072"/>
    <x v="1"/>
    <x v="8"/>
    <s v="Cardinal Slant-D Ring Binders"/>
    <n v="10.428000000000001"/>
    <n v="4"/>
    <n v="0.7"/>
    <n v="-6.9519999999999982"/>
  </r>
  <r>
    <n v="3907"/>
    <x v="1932"/>
    <x v="1"/>
    <x v="57"/>
    <d v="2012-04-10T00:00:00"/>
    <s v="Standard Class"/>
    <s v="VT-21700"/>
    <s v="Valerie Takahito"/>
    <x v="2"/>
    <s v="United States"/>
    <s v="Philadelphia"/>
    <x v="9"/>
    <n v="19143"/>
    <x v="3"/>
    <s v="FUR-FU-10001468"/>
    <x v="0"/>
    <x v="5"/>
    <s v="Tenex Antistatic Computer Chair Mats"/>
    <n v="547.13599999999997"/>
    <n v="4"/>
    <n v="0.2"/>
    <n v="-68.392000000000053"/>
  </r>
  <r>
    <n v="3908"/>
    <x v="1932"/>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x v="1932"/>
    <x v="1"/>
    <x v="57"/>
    <d v="2012-04-10T00:00:00"/>
    <s v="Standard Class"/>
    <s v="VT-21700"/>
    <s v="Valerie Takahito"/>
    <x v="2"/>
    <s v="United States"/>
    <s v="Philadelphia"/>
    <x v="9"/>
    <n v="19143"/>
    <x v="3"/>
    <s v="TEC-PH-10002844"/>
    <x v="2"/>
    <x v="7"/>
    <s v="Speck Products Candyshell Flip Case"/>
    <n v="41.988"/>
    <n v="2"/>
    <n v="0.4"/>
    <n v="-9.7972000000000037"/>
  </r>
  <r>
    <n v="3910"/>
    <x v="1932"/>
    <x v="1"/>
    <x v="57"/>
    <d v="2012-04-10T00:00:00"/>
    <s v="Standard Class"/>
    <s v="VT-21700"/>
    <s v="Valerie Takahito"/>
    <x v="2"/>
    <s v="United States"/>
    <s v="Philadelphia"/>
    <x v="9"/>
    <n v="19143"/>
    <x v="3"/>
    <s v="FUR-FU-10001037"/>
    <x v="0"/>
    <x v="5"/>
    <s v="DAX Charcoal/Nickel-Tone Document Frame, 5 x 7"/>
    <n v="7.5840000000000005"/>
    <n v="1"/>
    <n v="0.2"/>
    <n v="2.37"/>
  </r>
  <r>
    <n v="3911"/>
    <x v="1932"/>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x v="1933"/>
    <x v="3"/>
    <x v="929"/>
    <d v="2014-06-07T00:00:00"/>
    <s v="First Class"/>
    <s v="AB-10105"/>
    <s v="Adrian Barton"/>
    <x v="0"/>
    <s v="United States"/>
    <s v="Pearland"/>
    <x v="5"/>
    <n v="77581"/>
    <x v="2"/>
    <s v="TEC-PH-10001619"/>
    <x v="2"/>
    <x v="7"/>
    <s v="LG G3"/>
    <n v="470.37600000000009"/>
    <n v="3"/>
    <n v="0.2"/>
    <n v="52.917299999999955"/>
  </r>
  <r>
    <n v="3913"/>
    <x v="1934"/>
    <x v="3"/>
    <x v="65"/>
    <d v="2014-09-26T00:00:00"/>
    <s v="Standard Class"/>
    <s v="MM-18280"/>
    <s v="Muhammed MacIntyre"/>
    <x v="1"/>
    <s v="United States"/>
    <s v="New York City"/>
    <x v="15"/>
    <n v="10035"/>
    <x v="3"/>
    <s v="OFF-PA-10001639"/>
    <x v="1"/>
    <x v="10"/>
    <s v="Xerox 203"/>
    <n v="19.440000000000001"/>
    <n v="3"/>
    <n v="0"/>
    <n v="9.3312000000000008"/>
  </r>
  <r>
    <n v="3914"/>
    <x v="1934"/>
    <x v="3"/>
    <x v="65"/>
    <d v="2014-09-26T00:00:00"/>
    <s v="Standard Class"/>
    <s v="MM-18280"/>
    <s v="Muhammed MacIntyre"/>
    <x v="1"/>
    <s v="United States"/>
    <s v="New York City"/>
    <x v="15"/>
    <n v="10035"/>
    <x v="3"/>
    <s v="FUR-FU-10002268"/>
    <x v="0"/>
    <x v="5"/>
    <s v="Ultra Door Push Plate"/>
    <n v="9.82"/>
    <n v="2"/>
    <n v="0"/>
    <n v="3.2405999999999997"/>
  </r>
  <r>
    <n v="3915"/>
    <x v="1935"/>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x v="1935"/>
    <x v="3"/>
    <x v="930"/>
    <d v="2014-07-24T00:00:00"/>
    <s v="Standard Class"/>
    <s v="ML-17410"/>
    <s v="Maris LaWare"/>
    <x v="0"/>
    <s v="United States"/>
    <s v="Phoenix"/>
    <x v="16"/>
    <n v="85023"/>
    <x v="1"/>
    <s v="FUR-CH-10004218"/>
    <x v="0"/>
    <x v="1"/>
    <s v="Global Fabric Manager's Chair, Dark Gray"/>
    <n v="161.56800000000001"/>
    <n v="2"/>
    <n v="0.2"/>
    <n v="10.098000000000006"/>
  </r>
  <r>
    <n v="3917"/>
    <x v="1935"/>
    <x v="3"/>
    <x v="930"/>
    <d v="2014-07-24T00:00:00"/>
    <s v="Standard Class"/>
    <s v="ML-17410"/>
    <s v="Maris LaWare"/>
    <x v="0"/>
    <s v="United States"/>
    <s v="Phoenix"/>
    <x v="16"/>
    <n v="85023"/>
    <x v="1"/>
    <s v="OFF-PA-10000246"/>
    <x v="1"/>
    <x v="10"/>
    <s v="Riverleaf Stik-Withit Designer Note Cubes"/>
    <n v="16.096"/>
    <n v="2"/>
    <n v="0.2"/>
    <n v="5.2312000000000003"/>
  </r>
  <r>
    <n v="3918"/>
    <x v="1935"/>
    <x v="3"/>
    <x v="930"/>
    <d v="2014-07-24T00:00:00"/>
    <s v="Standard Class"/>
    <s v="ML-17410"/>
    <s v="Maris LaWare"/>
    <x v="0"/>
    <s v="United States"/>
    <s v="Phoenix"/>
    <x v="16"/>
    <n v="85023"/>
    <x v="1"/>
    <s v="OFF-BI-10003350"/>
    <x v="1"/>
    <x v="8"/>
    <s v="Acco Expandable Hanging Binders"/>
    <n v="7.6560000000000006"/>
    <n v="4"/>
    <n v="0.7"/>
    <n v="-6.1247999999999987"/>
  </r>
  <r>
    <n v="3919"/>
    <x v="1935"/>
    <x v="3"/>
    <x v="930"/>
    <d v="2014-07-24T00:00:00"/>
    <s v="Standard Class"/>
    <s v="ML-17410"/>
    <s v="Maris LaWare"/>
    <x v="0"/>
    <s v="United States"/>
    <s v="Phoenix"/>
    <x v="16"/>
    <n v="85023"/>
    <x v="1"/>
    <s v="FUR-CH-10000513"/>
    <x v="0"/>
    <x v="1"/>
    <s v="High-Back Leather Manager's Chair"/>
    <n v="311.97600000000006"/>
    <n v="3"/>
    <n v="0.2"/>
    <n v="-42.89670000000001"/>
  </r>
  <r>
    <n v="3920"/>
    <x v="1936"/>
    <x v="1"/>
    <x v="494"/>
    <d v="2012-12-07T00:00:00"/>
    <s v="Standard Class"/>
    <s v="KD-16495"/>
    <s v="Keith Dawkins"/>
    <x v="1"/>
    <s v="United States"/>
    <s v="Chesapeake"/>
    <x v="17"/>
    <n v="23320"/>
    <x v="0"/>
    <s v="OFF-ST-10001321"/>
    <x v="1"/>
    <x v="4"/>
    <s v="Decoflex Hanging Personal Folder File, Blue"/>
    <n v="61.68"/>
    <n v="4"/>
    <n v="0"/>
    <n v="16.653600000000004"/>
  </r>
  <r>
    <n v="3921"/>
    <x v="1936"/>
    <x v="1"/>
    <x v="494"/>
    <d v="2012-12-07T00:00:00"/>
    <s v="Standard Class"/>
    <s v="KD-16495"/>
    <s v="Keith Dawkins"/>
    <x v="1"/>
    <s v="United States"/>
    <s v="Chesapeake"/>
    <x v="17"/>
    <n v="23320"/>
    <x v="0"/>
    <s v="OFF-BI-10004233"/>
    <x v="1"/>
    <x v="8"/>
    <s v="GBC Pre-Punched Binding Paper, Plastic, White, 8-1/2&quot; x 11&quot;"/>
    <n v="63.96"/>
    <n v="4"/>
    <n v="0"/>
    <n v="30.700800000000001"/>
  </r>
  <r>
    <n v="3922"/>
    <x v="1937"/>
    <x v="0"/>
    <x v="931"/>
    <d v="2013-07-03T00:00:00"/>
    <s v="Second Class"/>
    <s v="RF-19735"/>
    <s v="Roland Fjeld"/>
    <x v="0"/>
    <s v="United States"/>
    <s v="Chicago"/>
    <x v="10"/>
    <n v="60610"/>
    <x v="2"/>
    <s v="TEC-PH-10001299"/>
    <x v="2"/>
    <x v="7"/>
    <s v="Polycom CX300 Desktop Phone USB VoIP phone"/>
    <n v="359.97600000000006"/>
    <n v="3"/>
    <n v="0.2"/>
    <n v="35.997600000000006"/>
  </r>
  <r>
    <n v="3923"/>
    <x v="1938"/>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x v="1938"/>
    <x v="3"/>
    <x v="735"/>
    <d v="2014-09-02T00:00:00"/>
    <s v="Standard Class"/>
    <s v="SC-20305"/>
    <s v="Sean Christensen"/>
    <x v="0"/>
    <s v="United States"/>
    <s v="Chicago"/>
    <x v="10"/>
    <n v="60623"/>
    <x v="2"/>
    <s v="OFF-PA-10001461"/>
    <x v="1"/>
    <x v="10"/>
    <s v="HP Office Paper (20Lb. and 87 Bright)"/>
    <n v="26.720000000000002"/>
    <n v="5"/>
    <n v="0.2"/>
    <n v="9.3520000000000003"/>
  </r>
  <r>
    <n v="3925"/>
    <x v="1939"/>
    <x v="2"/>
    <x v="328"/>
    <d v="2011-09-21T00:00:00"/>
    <s v="Standard Class"/>
    <s v="BN-11515"/>
    <s v="Bradley Nguyen"/>
    <x v="0"/>
    <s v="United States"/>
    <s v="Seattle"/>
    <x v="4"/>
    <n v="98103"/>
    <x v="1"/>
    <s v="OFF-ST-10004963"/>
    <x v="1"/>
    <x v="4"/>
    <s v="Eldon Gobal File Keepers"/>
    <n v="30.28"/>
    <n v="2"/>
    <n v="0"/>
    <n v="1.2111999999999981"/>
  </r>
  <r>
    <n v="3926"/>
    <x v="1939"/>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x v="1939"/>
    <x v="2"/>
    <x v="328"/>
    <d v="2011-09-21T00:00:00"/>
    <s v="Standard Class"/>
    <s v="BN-11515"/>
    <s v="Bradley Nguyen"/>
    <x v="0"/>
    <s v="United States"/>
    <s v="Seattle"/>
    <x v="4"/>
    <n v="98103"/>
    <x v="1"/>
    <s v="FUR-FU-10004671"/>
    <x v="0"/>
    <x v="5"/>
    <s v="Executive Impressions 12&quot; Wall Clock"/>
    <n v="35.340000000000003"/>
    <n v="2"/>
    <n v="0"/>
    <n v="13.429200000000002"/>
  </r>
  <r>
    <n v="3928"/>
    <x v="1939"/>
    <x v="2"/>
    <x v="328"/>
    <d v="2011-09-21T00:00:00"/>
    <s v="Standard Class"/>
    <s v="BN-11515"/>
    <s v="Bradley Nguyen"/>
    <x v="0"/>
    <s v="United States"/>
    <s v="Seattle"/>
    <x v="4"/>
    <n v="98103"/>
    <x v="1"/>
    <s v="OFF-BI-10002735"/>
    <x v="1"/>
    <x v="8"/>
    <s v="GBC Prestige Therm-A-Bind Covers"/>
    <n v="137.24"/>
    <n v="5"/>
    <n v="0.2"/>
    <n v="46.3185"/>
  </r>
  <r>
    <n v="3929"/>
    <x v="1940"/>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x v="1940"/>
    <x v="0"/>
    <x v="560"/>
    <d v="2013-03-18T00:00:00"/>
    <s v="First Class"/>
    <s v="JS-15880"/>
    <s v="John Stevenson"/>
    <x v="0"/>
    <s v="United States"/>
    <s v="Harlingen"/>
    <x v="5"/>
    <n v="78550"/>
    <x v="2"/>
    <s v="OFF-PA-10001934"/>
    <x v="1"/>
    <x v="10"/>
    <s v="Xerox 1993"/>
    <n v="5.1840000000000011"/>
    <n v="1"/>
    <n v="0.2"/>
    <n v="1.8792"/>
  </r>
  <r>
    <n v="3931"/>
    <x v="1940"/>
    <x v="0"/>
    <x v="560"/>
    <d v="2013-03-18T00:00:00"/>
    <s v="First Class"/>
    <s v="JS-15880"/>
    <s v="John Stevenson"/>
    <x v="0"/>
    <s v="United States"/>
    <s v="Harlingen"/>
    <x v="5"/>
    <n v="78550"/>
    <x v="2"/>
    <s v="OFF-AR-10001044"/>
    <x v="1"/>
    <x v="6"/>
    <s v="BOSTON Ranger #55 Pencil Sharpener, Black"/>
    <n v="145.54400000000001"/>
    <n v="7"/>
    <n v="0.2"/>
    <n v="16.373699999999992"/>
  </r>
  <r>
    <n v="3932"/>
    <x v="1941"/>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x v="1941"/>
    <x v="0"/>
    <x v="370"/>
    <d v="2013-09-03T00:00:00"/>
    <s v="Standard Class"/>
    <s v="VG-21805"/>
    <s v="Vivek Grady"/>
    <x v="1"/>
    <s v="United States"/>
    <s v="Philadelphia"/>
    <x v="9"/>
    <n v="19140"/>
    <x v="3"/>
    <s v="TEC-AC-10001109"/>
    <x v="2"/>
    <x v="11"/>
    <s v="Logitech Trackman Marble Mouse"/>
    <n v="47.984000000000002"/>
    <n v="2"/>
    <n v="0.2"/>
    <n v="13.195600000000001"/>
  </r>
  <r>
    <n v="3934"/>
    <x v="1942"/>
    <x v="3"/>
    <x v="264"/>
    <d v="2014-09-09T00:00:00"/>
    <s v="Standard Class"/>
    <s v="AW-10840"/>
    <s v="Anthony Witt"/>
    <x v="0"/>
    <s v="United States"/>
    <s v="Bakersfield"/>
    <x v="1"/>
    <n v="93309"/>
    <x v="1"/>
    <s v="OFF-AR-10001919"/>
    <x v="1"/>
    <x v="6"/>
    <s v="OIC #2 Pencils, Medium Soft"/>
    <n v="9.3999999999999986"/>
    <n v="5"/>
    <n v="0"/>
    <n v="2.7259999999999995"/>
  </r>
  <r>
    <n v="3935"/>
    <x v="1942"/>
    <x v="3"/>
    <x v="264"/>
    <d v="2014-09-09T00:00:00"/>
    <s v="Standard Class"/>
    <s v="AW-10840"/>
    <s v="Anthony Witt"/>
    <x v="0"/>
    <s v="United States"/>
    <s v="Bakersfield"/>
    <x v="1"/>
    <n v="93309"/>
    <x v="1"/>
    <s v="OFF-LA-10004544"/>
    <x v="1"/>
    <x v="2"/>
    <s v="Avery 505"/>
    <n v="74"/>
    <n v="5"/>
    <n v="0"/>
    <n v="37"/>
  </r>
  <r>
    <n v="3936"/>
    <x v="1942"/>
    <x v="3"/>
    <x v="264"/>
    <d v="2014-09-09T00:00:00"/>
    <s v="Standard Class"/>
    <s v="AW-10840"/>
    <s v="Anthony Witt"/>
    <x v="0"/>
    <s v="United States"/>
    <s v="Bakersfield"/>
    <x v="1"/>
    <n v="93309"/>
    <x v="1"/>
    <s v="TEC-PH-10003484"/>
    <x v="2"/>
    <x v="7"/>
    <s v="Ooma Telo VoIP Home Phone System"/>
    <n v="201.584"/>
    <n v="2"/>
    <n v="0.2"/>
    <n v="12.599000000000004"/>
  </r>
  <r>
    <n v="3937"/>
    <x v="1943"/>
    <x v="1"/>
    <x v="382"/>
    <d v="2012-06-20T00:00:00"/>
    <s v="Standard Class"/>
    <s v="LS-17230"/>
    <s v="Lycoris Saunders"/>
    <x v="0"/>
    <s v="United States"/>
    <s v="Grand Prairie"/>
    <x v="5"/>
    <n v="75051"/>
    <x v="2"/>
    <s v="OFF-EN-10001028"/>
    <x v="1"/>
    <x v="12"/>
    <s v="Staples"/>
    <n v="28.752000000000002"/>
    <n v="3"/>
    <n v="0.2"/>
    <n v="9.3443999999999985"/>
  </r>
  <r>
    <n v="3938"/>
    <x v="1943"/>
    <x v="1"/>
    <x v="382"/>
    <d v="2012-06-20T00:00:00"/>
    <s v="Standard Class"/>
    <s v="LS-17230"/>
    <s v="Lycoris Saunders"/>
    <x v="0"/>
    <s v="United States"/>
    <s v="Grand Prairie"/>
    <x v="5"/>
    <n v="75051"/>
    <x v="2"/>
    <s v="OFF-PA-10004156"/>
    <x v="1"/>
    <x v="10"/>
    <s v="Xerox 188"/>
    <n v="27.216000000000001"/>
    <n v="3"/>
    <n v="0.2"/>
    <n v="9.8657999999999983"/>
  </r>
  <r>
    <n v="3939"/>
    <x v="1943"/>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x v="1944"/>
    <x v="0"/>
    <x v="107"/>
    <d v="2013-12-11T00:00:00"/>
    <s v="Same Day"/>
    <s v="MH-17455"/>
    <s v="Mark Hamilton"/>
    <x v="0"/>
    <s v="United States"/>
    <s v="Greenwood"/>
    <x v="14"/>
    <n v="46142"/>
    <x v="2"/>
    <s v="FUR-CH-10003379"/>
    <x v="0"/>
    <x v="1"/>
    <s v="Global Commerce Series High-Back Swivel/Tilt Chairs"/>
    <n v="1424.9"/>
    <n v="5"/>
    <n v="0"/>
    <n v="356.22500000000002"/>
  </r>
  <r>
    <n v="3941"/>
    <x v="1945"/>
    <x v="3"/>
    <x v="796"/>
    <d v="2014-05-24T00:00:00"/>
    <s v="Standard Class"/>
    <s v="TS-21340"/>
    <s v="Toby Swindell"/>
    <x v="0"/>
    <s v="United States"/>
    <s v="New York City"/>
    <x v="15"/>
    <n v="10024"/>
    <x v="3"/>
    <s v="FUR-FU-10002456"/>
    <x v="0"/>
    <x v="5"/>
    <s v="Master Caster Door Stop, Large Neon Orange"/>
    <n v="14.56"/>
    <n v="2"/>
    <n v="0"/>
    <n v="6.2608000000000015"/>
  </r>
  <r>
    <n v="3942"/>
    <x v="1945"/>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x v="1946"/>
    <x v="3"/>
    <x v="837"/>
    <d v="2014-05-30T00:00:00"/>
    <s v="Second Class"/>
    <s v="EH-13945"/>
    <s v="Eric Hoffmann"/>
    <x v="0"/>
    <s v="United States"/>
    <s v="Memphis"/>
    <x v="18"/>
    <n v="38109"/>
    <x v="0"/>
    <s v="OFF-PA-10001166"/>
    <x v="1"/>
    <x v="10"/>
    <s v="Xerox 2"/>
    <n v="25.920000000000005"/>
    <n v="5"/>
    <n v="0.2"/>
    <n v="9.0719999999999992"/>
  </r>
  <r>
    <n v="3944"/>
    <x v="1947"/>
    <x v="0"/>
    <x v="661"/>
    <d v="2013-07-01T00:00:00"/>
    <s v="Standard Class"/>
    <s v="MG-17695"/>
    <s v="Maureen Gnade"/>
    <x v="0"/>
    <s v="United States"/>
    <s v="Buffalo"/>
    <x v="15"/>
    <n v="14215"/>
    <x v="3"/>
    <s v="OFF-SU-10000157"/>
    <x v="1"/>
    <x v="14"/>
    <s v="Compact Automatic Electric Letter Opener"/>
    <n v="835.17000000000007"/>
    <n v="7"/>
    <n v="0"/>
    <n v="16.703400000000016"/>
  </r>
  <r>
    <n v="3945"/>
    <x v="1948"/>
    <x v="0"/>
    <x v="458"/>
    <d v="2013-05-22T00:00:00"/>
    <s v="Second Class"/>
    <s v="DO-13435"/>
    <s v="Denny Ordway"/>
    <x v="0"/>
    <s v="United States"/>
    <s v="Los Angeles"/>
    <x v="1"/>
    <n v="90036"/>
    <x v="1"/>
    <s v="OFF-PA-10004971"/>
    <x v="1"/>
    <x v="10"/>
    <s v="Xerox 196"/>
    <n v="17.34"/>
    <n v="3"/>
    <n v="0"/>
    <n v="8.4966000000000008"/>
  </r>
  <r>
    <n v="3946"/>
    <x v="1949"/>
    <x v="3"/>
    <x v="551"/>
    <d v="2014-11-24T00:00:00"/>
    <s v="Standard Class"/>
    <s v="AF-10870"/>
    <s v="Art Ferguson"/>
    <x v="0"/>
    <s v="United States"/>
    <s v="Homestead"/>
    <x v="2"/>
    <n v="33030"/>
    <x v="0"/>
    <s v="OFF-PA-10001977"/>
    <x v="1"/>
    <x v="10"/>
    <s v="Xerox 194"/>
    <n v="44.384"/>
    <n v="1"/>
    <n v="0.2"/>
    <n v="15.534399999999998"/>
  </r>
  <r>
    <n v="3947"/>
    <x v="1949"/>
    <x v="3"/>
    <x v="551"/>
    <d v="2014-11-24T00:00:00"/>
    <s v="Standard Class"/>
    <s v="AF-10870"/>
    <s v="Art Ferguson"/>
    <x v="0"/>
    <s v="United States"/>
    <s v="Homestead"/>
    <x v="2"/>
    <n v="33030"/>
    <x v="0"/>
    <s v="OFF-SU-10001225"/>
    <x v="1"/>
    <x v="14"/>
    <s v="Staples"/>
    <n v="2.9440000000000004"/>
    <n v="1"/>
    <n v="0.2"/>
    <n v="-0.66240000000000021"/>
  </r>
  <r>
    <n v="3948"/>
    <x v="1950"/>
    <x v="0"/>
    <x v="741"/>
    <d v="2013-11-23T00:00:00"/>
    <s v="Standard Class"/>
    <s v="SN-20710"/>
    <s v="Steve Nguyen"/>
    <x v="2"/>
    <s v="United States"/>
    <s v="Pasadena"/>
    <x v="5"/>
    <n v="77506"/>
    <x v="2"/>
    <s v="OFF-AR-10003514"/>
    <x v="1"/>
    <x v="6"/>
    <s v="4009 Highlighters by Sanford"/>
    <n v="6.3680000000000003"/>
    <n v="2"/>
    <n v="0.2"/>
    <n v="1.0347999999999993"/>
  </r>
  <r>
    <n v="3949"/>
    <x v="1950"/>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x v="1950"/>
    <x v="0"/>
    <x v="741"/>
    <d v="2013-11-23T00:00:00"/>
    <s v="Standard Class"/>
    <s v="SN-20710"/>
    <s v="Steve Nguyen"/>
    <x v="2"/>
    <s v="United States"/>
    <s v="Pasadena"/>
    <x v="5"/>
    <n v="77506"/>
    <x v="2"/>
    <s v="OFF-PA-10001970"/>
    <x v="1"/>
    <x v="10"/>
    <s v="Xerox 1881"/>
    <n v="19.648"/>
    <n v="2"/>
    <n v="0.2"/>
    <n v="6.6311999999999989"/>
  </r>
  <r>
    <n v="3951"/>
    <x v="1950"/>
    <x v="0"/>
    <x v="741"/>
    <d v="2013-11-23T00:00:00"/>
    <s v="Standard Class"/>
    <s v="SN-20710"/>
    <s v="Steve Nguyen"/>
    <x v="2"/>
    <s v="United States"/>
    <s v="Pasadena"/>
    <x v="5"/>
    <n v="77506"/>
    <x v="2"/>
    <s v="FUR-CH-10003817"/>
    <x v="0"/>
    <x v="1"/>
    <s v="Global Value Steno Chair, Gray"/>
    <n v="255.108"/>
    <n v="6"/>
    <n v="0.3"/>
    <n v="-18.221999999999994"/>
  </r>
  <r>
    <n v="3952"/>
    <x v="1951"/>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x v="1952"/>
    <x v="0"/>
    <x v="398"/>
    <d v="2013-03-09T00:00:00"/>
    <s v="Standard Class"/>
    <s v="ON-18715"/>
    <s v="Odella Nelson"/>
    <x v="1"/>
    <s v="United States"/>
    <s v="Denver"/>
    <x v="22"/>
    <n v="80219"/>
    <x v="1"/>
    <s v="TEC-PH-10003535"/>
    <x v="2"/>
    <x v="7"/>
    <s v="RCA ViSYS 25423RE1 Corded phone"/>
    <n v="159.98400000000001"/>
    <n v="2"/>
    <n v="0.2"/>
    <n v="13.998599999999989"/>
  </r>
  <r>
    <n v="3954"/>
    <x v="1953"/>
    <x v="3"/>
    <x v="787"/>
    <d v="2014-01-20T00:00:00"/>
    <s v="Standard Class"/>
    <s v="SC-20095"/>
    <s v="Sanjit Chand"/>
    <x v="0"/>
    <s v="United States"/>
    <s v="Quincy"/>
    <x v="31"/>
    <n v="2169"/>
    <x v="3"/>
    <s v="OFF-PA-10004675"/>
    <x v="1"/>
    <x v="10"/>
    <s v="Telephone Message Books with Fax/Mobile Section, 5 1/2&quot; x 3 3/16&quot;"/>
    <n v="12.7"/>
    <n v="2"/>
    <n v="0"/>
    <n v="5.8419999999999996"/>
  </r>
  <r>
    <n v="3955"/>
    <x v="1954"/>
    <x v="2"/>
    <x v="527"/>
    <d v="2011-04-09T00:00:00"/>
    <s v="Standard Class"/>
    <s v="MS-17710"/>
    <s v="Maurice Satty"/>
    <x v="0"/>
    <s v="United States"/>
    <s v="Detroit"/>
    <x v="12"/>
    <n v="48205"/>
    <x v="2"/>
    <s v="FUR-FU-10004020"/>
    <x v="0"/>
    <x v="5"/>
    <s v="Advantus Panel Wall Acrylic Frame"/>
    <n v="5.47"/>
    <n v="1"/>
    <n v="0"/>
    <n v="2.3521000000000001"/>
  </r>
  <r>
    <n v="3956"/>
    <x v="1954"/>
    <x v="2"/>
    <x v="527"/>
    <d v="2011-04-09T00:00:00"/>
    <s v="Standard Class"/>
    <s v="MS-17710"/>
    <s v="Maurice Satty"/>
    <x v="0"/>
    <s v="United States"/>
    <s v="Detroit"/>
    <x v="12"/>
    <n v="48205"/>
    <x v="2"/>
    <s v="OFF-AR-10001955"/>
    <x v="1"/>
    <x v="6"/>
    <s v="Newell 319"/>
    <n v="79.36"/>
    <n v="4"/>
    <n v="0"/>
    <n v="23.807999999999993"/>
  </r>
  <r>
    <n v="3957"/>
    <x v="1955"/>
    <x v="0"/>
    <x v="190"/>
    <d v="2013-07-04T00:00:00"/>
    <s v="Standard Class"/>
    <s v="DN-13690"/>
    <s v="Duane Noonan"/>
    <x v="0"/>
    <s v="United States"/>
    <s v="San Francisco"/>
    <x v="1"/>
    <n v="94109"/>
    <x v="1"/>
    <s v="FUR-FU-10002364"/>
    <x v="0"/>
    <x v="5"/>
    <s v="Eldon Expressions Wood Desk Accessories, Oak"/>
    <n v="22.14"/>
    <n v="3"/>
    <n v="0"/>
    <n v="6.4205999999999976"/>
  </r>
  <r>
    <n v="3958"/>
    <x v="1956"/>
    <x v="0"/>
    <x v="211"/>
    <d v="2013-06-03T00:00:00"/>
    <s v="Standard Class"/>
    <s v="RB-19360"/>
    <s v="Raymond Buch"/>
    <x v="0"/>
    <s v="United States"/>
    <s v="Nashville"/>
    <x v="18"/>
    <n v="37211"/>
    <x v="0"/>
    <s v="OFF-BI-10002414"/>
    <x v="1"/>
    <x v="8"/>
    <s v="GBC ProClick Spines for 32-Hole Punch"/>
    <n v="11.277000000000001"/>
    <n v="3"/>
    <n v="0.7"/>
    <n v="-8.6456999999999979"/>
  </r>
  <r>
    <n v="3959"/>
    <x v="1956"/>
    <x v="0"/>
    <x v="211"/>
    <d v="2013-06-03T00:00:00"/>
    <s v="Standard Class"/>
    <s v="RB-19360"/>
    <s v="Raymond Buch"/>
    <x v="0"/>
    <s v="United States"/>
    <s v="Nashville"/>
    <x v="18"/>
    <n v="37211"/>
    <x v="0"/>
    <s v="OFF-AR-10003732"/>
    <x v="1"/>
    <x v="6"/>
    <s v="Newell 333"/>
    <n v="4.4479999999999995"/>
    <n v="2"/>
    <n v="0.2"/>
    <n v="0.3335999999999999"/>
  </r>
  <r>
    <n v="3960"/>
    <x v="1956"/>
    <x v="0"/>
    <x v="211"/>
    <d v="2013-06-03T00:00:00"/>
    <s v="Standard Class"/>
    <s v="RB-19360"/>
    <s v="Raymond Buch"/>
    <x v="0"/>
    <s v="United States"/>
    <s v="Nashville"/>
    <x v="18"/>
    <n v="37211"/>
    <x v="0"/>
    <s v="FUR-FU-10001085"/>
    <x v="0"/>
    <x v="5"/>
    <s v="3M Polarizing Light Filter Sleeves"/>
    <n v="44.76"/>
    <n v="3"/>
    <n v="0.2"/>
    <n v="14.546999999999995"/>
  </r>
  <r>
    <n v="3961"/>
    <x v="1957"/>
    <x v="1"/>
    <x v="324"/>
    <d v="2012-10-24T00:00:00"/>
    <s v="Standard Class"/>
    <s v="NH-18610"/>
    <s v="Nicole Hansen"/>
    <x v="1"/>
    <s v="United States"/>
    <s v="Detroit"/>
    <x v="12"/>
    <n v="48227"/>
    <x v="2"/>
    <s v="OFF-BI-10001249"/>
    <x v="1"/>
    <x v="8"/>
    <s v="Avery Heavy-Duty EZD View Binder with Locking Rings"/>
    <n v="38.28"/>
    <n v="6"/>
    <n v="0"/>
    <n v="17.608799999999999"/>
  </r>
  <r>
    <n v="3962"/>
    <x v="1957"/>
    <x v="1"/>
    <x v="324"/>
    <d v="2012-10-24T00:00:00"/>
    <s v="Standard Class"/>
    <s v="NH-18610"/>
    <s v="Nicole Hansen"/>
    <x v="1"/>
    <s v="United States"/>
    <s v="Detroit"/>
    <x v="12"/>
    <n v="48227"/>
    <x v="2"/>
    <s v="TEC-PH-10002564"/>
    <x v="2"/>
    <x v="7"/>
    <s v="OtterBox Defender Series Case - Samsung Galaxy S4"/>
    <n v="149.94999999999999"/>
    <n v="5"/>
    <n v="0"/>
    <n v="44.984999999999985"/>
  </r>
  <r>
    <n v="3963"/>
    <x v="1958"/>
    <x v="3"/>
    <x v="600"/>
    <d v="2014-02-21T00:00:00"/>
    <s v="First Class"/>
    <s v="ED-13885"/>
    <s v="Emily Ducich"/>
    <x v="2"/>
    <s v="United States"/>
    <s v="Los Angeles"/>
    <x v="1"/>
    <n v="90045"/>
    <x v="1"/>
    <s v="OFF-AR-10000634"/>
    <x v="1"/>
    <x v="6"/>
    <s v="Newell 320"/>
    <n v="12.84"/>
    <n v="3"/>
    <n v="0"/>
    <n v="3.4668000000000005"/>
  </r>
  <r>
    <n v="3964"/>
    <x v="1958"/>
    <x v="3"/>
    <x v="600"/>
    <d v="2014-02-21T00:00:00"/>
    <s v="First Class"/>
    <s v="ED-13885"/>
    <s v="Emily Ducich"/>
    <x v="2"/>
    <s v="United States"/>
    <s v="Los Angeles"/>
    <x v="1"/>
    <n v="90045"/>
    <x v="1"/>
    <s v="FUR-FU-10004018"/>
    <x v="0"/>
    <x v="5"/>
    <s v="Tensor Computer Mounted Lamp"/>
    <n v="44.67"/>
    <n v="3"/>
    <n v="0"/>
    <n v="12.060900000000002"/>
  </r>
  <r>
    <n v="3965"/>
    <x v="1959"/>
    <x v="0"/>
    <x v="897"/>
    <d v="2013-09-29T00:00:00"/>
    <s v="Standard Class"/>
    <s v="PW-19240"/>
    <s v="Pierre Wener"/>
    <x v="0"/>
    <s v="United States"/>
    <s v="Philadelphia"/>
    <x v="9"/>
    <n v="19140"/>
    <x v="3"/>
    <s v="OFF-AR-10003481"/>
    <x v="1"/>
    <x v="6"/>
    <s v="Newell 348"/>
    <n v="7.8719999999999999"/>
    <n v="3"/>
    <n v="0.2"/>
    <n v="0.88559999999999883"/>
  </r>
  <r>
    <n v="3966"/>
    <x v="1960"/>
    <x v="2"/>
    <x v="607"/>
    <d v="2011-11-17T00:00:00"/>
    <s v="Second Class"/>
    <s v="DM-13345"/>
    <s v="Denise Monton"/>
    <x v="1"/>
    <s v="United States"/>
    <s v="Asheville"/>
    <x v="3"/>
    <n v="28806"/>
    <x v="0"/>
    <s v="OFF-AR-10003651"/>
    <x v="1"/>
    <x v="6"/>
    <s v="Newell 350"/>
    <n v="7.8719999999999999"/>
    <n v="3"/>
    <n v="0.2"/>
    <n v="0.88559999999999883"/>
  </r>
  <r>
    <n v="3967"/>
    <x v="1961"/>
    <x v="0"/>
    <x v="178"/>
    <d v="2013-04-07T00:00:00"/>
    <s v="Standard Class"/>
    <s v="DW-13540"/>
    <s v="Don Weiss"/>
    <x v="0"/>
    <s v="United States"/>
    <s v="New York City"/>
    <x v="15"/>
    <n v="10024"/>
    <x v="3"/>
    <s v="OFF-AR-10002956"/>
    <x v="1"/>
    <x v="6"/>
    <s v="Boston 16801 Nautilus Battery Pencil Sharpener"/>
    <n v="88.04"/>
    <n v="4"/>
    <n v="0"/>
    <n v="22.8904"/>
  </r>
  <r>
    <n v="3968"/>
    <x v="1962"/>
    <x v="0"/>
    <x v="244"/>
    <d v="2013-05-24T00:00:00"/>
    <s v="First Class"/>
    <s v="EH-14125"/>
    <s v="Eugene Hildebrand"/>
    <x v="2"/>
    <s v="United States"/>
    <s v="Colorado Springs"/>
    <x v="22"/>
    <n v="80906"/>
    <x v="1"/>
    <s v="OFF-BI-10003638"/>
    <x v="1"/>
    <x v="8"/>
    <s v="GBC Durable Plastic Covers"/>
    <n v="40.635000000000012"/>
    <n v="7"/>
    <n v="0.7"/>
    <n v="-32.507999999999996"/>
  </r>
  <r>
    <n v="3969"/>
    <x v="1963"/>
    <x v="1"/>
    <x v="932"/>
    <d v="2012-06-05T00:00:00"/>
    <s v="Standard Class"/>
    <s v="KE-16420"/>
    <s v="Katrina Edelman"/>
    <x v="1"/>
    <s v="United States"/>
    <s v="San Antonio"/>
    <x v="5"/>
    <n v="78207"/>
    <x v="2"/>
    <s v="OFF-BI-10001890"/>
    <x v="1"/>
    <x v="8"/>
    <s v="Avery Poly Binder Pockets"/>
    <n v="5.7279999999999989"/>
    <n v="8"/>
    <n v="0.8"/>
    <n v="-9.1648000000000032"/>
  </r>
  <r>
    <n v="3970"/>
    <x v="1963"/>
    <x v="1"/>
    <x v="932"/>
    <d v="2012-06-05T00:00:00"/>
    <s v="Standard Class"/>
    <s v="KE-16420"/>
    <s v="Katrina Edelman"/>
    <x v="1"/>
    <s v="United States"/>
    <s v="San Antonio"/>
    <x v="5"/>
    <n v="78207"/>
    <x v="2"/>
    <s v="OFF-PA-10002606"/>
    <x v="1"/>
    <x v="10"/>
    <s v="Xerox 1928"/>
    <n v="42.24"/>
    <n v="10"/>
    <n v="0.2"/>
    <n v="13.199999999999998"/>
  </r>
  <r>
    <n v="3971"/>
    <x v="1964"/>
    <x v="2"/>
    <x v="754"/>
    <d v="2011-11-26T00:00:00"/>
    <s v="Standard Class"/>
    <s v="SP-20920"/>
    <s v="Susan Pistek"/>
    <x v="0"/>
    <s v="United States"/>
    <s v="Los Angeles"/>
    <x v="1"/>
    <n v="90036"/>
    <x v="1"/>
    <s v="OFF-PA-10002245"/>
    <x v="1"/>
    <x v="10"/>
    <s v="Xerox 1895"/>
    <n v="53.820000000000007"/>
    <n v="9"/>
    <n v="0"/>
    <n v="24.218999999999998"/>
  </r>
  <r>
    <n v="3972"/>
    <x v="1965"/>
    <x v="1"/>
    <x v="933"/>
    <d v="2012-02-24T00:00:00"/>
    <s v="Second Class"/>
    <s v="PS-19045"/>
    <s v="Penelope Sewall"/>
    <x v="2"/>
    <s v="United States"/>
    <s v="Sterling Heights"/>
    <x v="12"/>
    <n v="48310"/>
    <x v="2"/>
    <s v="OFF-AR-10001615"/>
    <x v="1"/>
    <x v="6"/>
    <s v="Newell 34"/>
    <n v="79.36"/>
    <n v="4"/>
    <n v="0"/>
    <n v="20.633600000000001"/>
  </r>
  <r>
    <n v="3973"/>
    <x v="1966"/>
    <x v="0"/>
    <x v="892"/>
    <d v="2013-04-03T00:00:00"/>
    <s v="Standard Class"/>
    <s v="JM-15250"/>
    <s v="Janet Martin"/>
    <x v="0"/>
    <s v="United States"/>
    <s v="New York City"/>
    <x v="15"/>
    <n v="10009"/>
    <x v="3"/>
    <s v="OFF-PA-10000466"/>
    <x v="1"/>
    <x v="10"/>
    <s v="Memo Book, 100 Message Capacity, 5 3/8” x 11”"/>
    <n v="13.48"/>
    <n v="2"/>
    <n v="0"/>
    <n v="6.74"/>
  </r>
  <r>
    <n v="3974"/>
    <x v="196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x v="196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x v="1966"/>
    <x v="0"/>
    <x v="892"/>
    <d v="2013-04-03T00:00:00"/>
    <s v="Standard Class"/>
    <s v="JM-15250"/>
    <s v="Janet Martin"/>
    <x v="0"/>
    <s v="United States"/>
    <s v="New York City"/>
    <x v="15"/>
    <n v="10009"/>
    <x v="3"/>
    <s v="OFF-BI-10000320"/>
    <x v="1"/>
    <x v="8"/>
    <s v="GBC Plastic Binding Combs"/>
    <n v="41.328000000000003"/>
    <n v="7"/>
    <n v="0.2"/>
    <n v="14.981400000000001"/>
  </r>
  <r>
    <n v="3977"/>
    <x v="1967"/>
    <x v="0"/>
    <x v="332"/>
    <d v="2013-10-25T00:00:00"/>
    <s v="First Class"/>
    <s v="EB-13930"/>
    <s v="Eric Barreto"/>
    <x v="0"/>
    <s v="United States"/>
    <s v="Richmond"/>
    <x v="17"/>
    <n v="23223"/>
    <x v="0"/>
    <s v="FUR-FU-10003731"/>
    <x v="0"/>
    <x v="5"/>
    <s v="Eldon Expressions Wood and Plastic Desk Accessories, Oak"/>
    <n v="39.92"/>
    <n v="4"/>
    <n v="0"/>
    <n v="11.177600000000002"/>
  </r>
  <r>
    <n v="3978"/>
    <x v="1968"/>
    <x v="3"/>
    <x v="280"/>
    <d v="2014-10-08T00:00:00"/>
    <s v="Standard Class"/>
    <s v="FG-14260"/>
    <s v="Frank Gastineau"/>
    <x v="2"/>
    <s v="United States"/>
    <s v="Seattle"/>
    <x v="4"/>
    <n v="98105"/>
    <x v="1"/>
    <s v="OFF-FA-10002780"/>
    <x v="1"/>
    <x v="13"/>
    <s v="Staples"/>
    <n v="8.94"/>
    <n v="3"/>
    <n v="0"/>
    <n v="4.1123999999999992"/>
  </r>
  <r>
    <n v="3979"/>
    <x v="1968"/>
    <x v="3"/>
    <x v="280"/>
    <d v="2014-10-08T00:00:00"/>
    <s v="Standard Class"/>
    <s v="FG-14260"/>
    <s v="Frank Gastineau"/>
    <x v="2"/>
    <s v="United States"/>
    <s v="Seattle"/>
    <x v="4"/>
    <n v="98105"/>
    <x v="1"/>
    <s v="TEC-PH-10003800"/>
    <x v="2"/>
    <x v="7"/>
    <s v="i.Sound Portable Power - 8000 mAh"/>
    <n v="84.784000000000006"/>
    <n v="2"/>
    <n v="0.2"/>
    <n v="-20.136200000000006"/>
  </r>
  <r>
    <n v="3980"/>
    <x v="1969"/>
    <x v="2"/>
    <x v="851"/>
    <d v="2011-12-27T00:00:00"/>
    <s v="Standard Class"/>
    <s v="TH-21235"/>
    <s v="Tiffany House"/>
    <x v="1"/>
    <s v="United States"/>
    <s v="New York City"/>
    <x v="15"/>
    <n v="10024"/>
    <x v="3"/>
    <s v="FUR-TA-10001676"/>
    <x v="0"/>
    <x v="3"/>
    <s v="Hon 61000 Series Interactive Training Tables"/>
    <n v="53.315999999999995"/>
    <n v="2"/>
    <n v="0.4"/>
    <n v="-19.549200000000006"/>
  </r>
  <r>
    <n v="3981"/>
    <x v="1969"/>
    <x v="2"/>
    <x v="851"/>
    <d v="2011-12-27T00:00:00"/>
    <s v="Standard Class"/>
    <s v="TH-21235"/>
    <s v="Tiffany House"/>
    <x v="1"/>
    <s v="United States"/>
    <s v="New York City"/>
    <x v="15"/>
    <n v="10024"/>
    <x v="3"/>
    <s v="OFF-AP-10002350"/>
    <x v="1"/>
    <x v="9"/>
    <s v="Belkin F9H710-06 7 Outlet SurgeMaster Surge Protector"/>
    <n v="56.519999999999996"/>
    <n v="3"/>
    <n v="0"/>
    <n v="15.8256"/>
  </r>
  <r>
    <n v="3982"/>
    <x v="1970"/>
    <x v="3"/>
    <x v="934"/>
    <d v="2014-12-21T00:00:00"/>
    <s v="Standard Class"/>
    <s v="PL-18925"/>
    <s v="Paul Lucas"/>
    <x v="2"/>
    <s v="United States"/>
    <s v="Seattle"/>
    <x v="4"/>
    <n v="98115"/>
    <x v="1"/>
    <s v="FUR-FU-10003096"/>
    <x v="0"/>
    <x v="5"/>
    <s v="Master Giant Foot Doorstop, Safety Yellow"/>
    <n v="22.77"/>
    <n v="3"/>
    <n v="0"/>
    <n v="9.7911000000000001"/>
  </r>
  <r>
    <n v="3983"/>
    <x v="1971"/>
    <x v="0"/>
    <x v="274"/>
    <d v="2013-07-10T00:00:00"/>
    <s v="Second Class"/>
    <s v="CC-12370"/>
    <s v="Christopher Conant"/>
    <x v="0"/>
    <s v="United States"/>
    <s v="Los Angeles"/>
    <x v="1"/>
    <n v="90045"/>
    <x v="1"/>
    <s v="FUR-CH-10003061"/>
    <x v="0"/>
    <x v="1"/>
    <s v="Global Leather Task Chair, Black"/>
    <n v="287.96800000000002"/>
    <n v="4"/>
    <n v="0.2"/>
    <n v="-3.5996000000000521"/>
  </r>
  <r>
    <n v="3984"/>
    <x v="1971"/>
    <x v="0"/>
    <x v="274"/>
    <d v="2013-07-10T00:00:00"/>
    <s v="Second Class"/>
    <s v="CC-12370"/>
    <s v="Christopher Conant"/>
    <x v="0"/>
    <s v="United States"/>
    <s v="Los Angeles"/>
    <x v="1"/>
    <n v="90045"/>
    <x v="1"/>
    <s v="TEC-CO-10003763"/>
    <x v="2"/>
    <x v="16"/>
    <s v="Canon PC1060 Personal Laser Copier"/>
    <n v="2799.9600000000005"/>
    <n v="5"/>
    <n v="0.2"/>
    <n v="944.98649999999986"/>
  </r>
  <r>
    <n v="3985"/>
    <x v="1971"/>
    <x v="0"/>
    <x v="274"/>
    <d v="2013-07-10T00:00:00"/>
    <s v="Second Class"/>
    <s v="CC-12370"/>
    <s v="Christopher Conant"/>
    <x v="0"/>
    <s v="United States"/>
    <s v="Los Angeles"/>
    <x v="1"/>
    <n v="90045"/>
    <x v="1"/>
    <s v="OFF-PA-10002923"/>
    <x v="1"/>
    <x v="10"/>
    <s v="Xerox 1942"/>
    <n v="48.94"/>
    <n v="1"/>
    <n v="0"/>
    <n v="24.47"/>
  </r>
  <r>
    <n v="3986"/>
    <x v="1972"/>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x v="1973"/>
    <x v="3"/>
    <x v="798"/>
    <d v="2014-04-15T00:00:00"/>
    <s v="Standard Class"/>
    <s v="KF-16285"/>
    <s v="Karen Ferguson"/>
    <x v="2"/>
    <s v="United States"/>
    <s v="Plainfield"/>
    <x v="30"/>
    <n v="7060"/>
    <x v="3"/>
    <s v="OFF-ST-10001780"/>
    <x v="1"/>
    <x v="4"/>
    <s v="Tennsco 16-Compartment Lockers with Coat Rack"/>
    <n v="2591.56"/>
    <n v="4"/>
    <n v="0"/>
    <n v="621.97440000000006"/>
  </r>
  <r>
    <n v="3988"/>
    <x v="197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x v="1974"/>
    <x v="0"/>
    <x v="764"/>
    <d v="2013-04-23T00:00:00"/>
    <s v="Standard Class"/>
    <s v="CS-12175"/>
    <s v="Charles Sheldon"/>
    <x v="1"/>
    <s v="United States"/>
    <s v="Columbia"/>
    <x v="18"/>
    <n v="38401"/>
    <x v="0"/>
    <s v="FUR-FU-10003798"/>
    <x v="0"/>
    <x v="5"/>
    <s v="Ultra Door Kickplate, 8&quot;H x 34&quot;W"/>
    <n v="79.12"/>
    <n v="5"/>
    <n v="0.2"/>
    <n v="13.845999999999997"/>
  </r>
  <r>
    <n v="3990"/>
    <x v="1975"/>
    <x v="2"/>
    <x v="641"/>
    <d v="2011-11-27T00:00:00"/>
    <s v="Second Class"/>
    <s v="AR-10540"/>
    <s v="Andy Reiter"/>
    <x v="0"/>
    <s v="United States"/>
    <s v="Woonsocket"/>
    <x v="34"/>
    <n v="2895"/>
    <x v="3"/>
    <s v="FUR-FU-10001095"/>
    <x v="0"/>
    <x v="5"/>
    <s v="DAX Black Cherry Wood-Tone Poster Frame"/>
    <n v="52.96"/>
    <n v="2"/>
    <n v="0"/>
    <n v="20.1248"/>
  </r>
  <r>
    <n v="3991"/>
    <x v="1976"/>
    <x v="2"/>
    <x v="935"/>
    <d v="2011-11-08T00:00:00"/>
    <s v="Standard Class"/>
    <s v="MS-17770"/>
    <s v="Maxwell Schwartz"/>
    <x v="0"/>
    <s v="United States"/>
    <s v="Lancaster"/>
    <x v="9"/>
    <n v="17602"/>
    <x v="3"/>
    <s v="OFF-SU-10000157"/>
    <x v="1"/>
    <x v="14"/>
    <s v="Compact Automatic Electric Letter Opener"/>
    <n v="286.34400000000005"/>
    <n v="3"/>
    <n v="0.2"/>
    <n v="-64.427400000000006"/>
  </r>
  <r>
    <n v="3992"/>
    <x v="1977"/>
    <x v="1"/>
    <x v="489"/>
    <d v="2012-05-05T00:00:00"/>
    <s v="Standard Class"/>
    <s v="DB-13120"/>
    <s v="David Bremer"/>
    <x v="1"/>
    <s v="United States"/>
    <s v="Tampa"/>
    <x v="2"/>
    <n v="33614"/>
    <x v="0"/>
    <s v="FUR-FU-10001095"/>
    <x v="0"/>
    <x v="5"/>
    <s v="DAX Black Cherry Wood-Tone Poster Frame"/>
    <n v="63.552000000000007"/>
    <n v="3"/>
    <n v="0.2"/>
    <n v="14.299199999999999"/>
  </r>
  <r>
    <n v="3993"/>
    <x v="1977"/>
    <x v="1"/>
    <x v="489"/>
    <d v="2012-05-05T00:00:00"/>
    <s v="Standard Class"/>
    <s v="DB-13120"/>
    <s v="David Bremer"/>
    <x v="1"/>
    <s v="United States"/>
    <s v="Tampa"/>
    <x v="2"/>
    <n v="33614"/>
    <x v="0"/>
    <s v="OFF-SU-10004261"/>
    <x v="1"/>
    <x v="14"/>
    <s v="Fiskars 8&quot; Scissors, 2/Pack"/>
    <n v="41.375999999999998"/>
    <n v="3"/>
    <n v="0.2"/>
    <n v="4.6547999999999927"/>
  </r>
  <r>
    <n v="3994"/>
    <x v="1977"/>
    <x v="1"/>
    <x v="489"/>
    <d v="2012-05-05T00:00:00"/>
    <s v="Standard Class"/>
    <s v="DB-13120"/>
    <s v="David Bremer"/>
    <x v="1"/>
    <s v="United States"/>
    <s v="Tampa"/>
    <x v="2"/>
    <n v="33614"/>
    <x v="0"/>
    <s v="OFF-AR-10004022"/>
    <x v="1"/>
    <x v="6"/>
    <s v="Panasonic KP-380BK Classic Electric Pencil Sharpener"/>
    <n v="172.70400000000001"/>
    <n v="6"/>
    <n v="0.2"/>
    <n v="10.793999999999983"/>
  </r>
  <r>
    <n v="3995"/>
    <x v="1978"/>
    <x v="1"/>
    <x v="936"/>
    <d v="2012-03-12T00:00:00"/>
    <s v="Standard Class"/>
    <s v="DK-12895"/>
    <s v="Dana Kaydos"/>
    <x v="0"/>
    <s v="United States"/>
    <s v="Kenosha"/>
    <x v="6"/>
    <n v="53142"/>
    <x v="2"/>
    <s v="FUR-BO-10002916"/>
    <x v="0"/>
    <x v="0"/>
    <s v="Rush Hierlooms Collection 1&quot; Thick Stackable Bookcases"/>
    <n v="512.93999999999994"/>
    <n v="3"/>
    <n v="0"/>
    <n v="97.45859999999999"/>
  </r>
  <r>
    <n v="3996"/>
    <x v="1978"/>
    <x v="1"/>
    <x v="936"/>
    <d v="2012-03-12T00:00:00"/>
    <s v="Standard Class"/>
    <s v="DK-12895"/>
    <s v="Dana Kaydos"/>
    <x v="0"/>
    <s v="United States"/>
    <s v="Kenosha"/>
    <x v="6"/>
    <n v="53142"/>
    <x v="2"/>
    <s v="FUR-CH-10002084"/>
    <x v="0"/>
    <x v="1"/>
    <s v="Hon Mobius Operator's Chair"/>
    <n v="860.93"/>
    <n v="7"/>
    <n v="0"/>
    <n v="189.40460000000002"/>
  </r>
  <r>
    <n v="3997"/>
    <x v="1978"/>
    <x v="1"/>
    <x v="936"/>
    <d v="2012-03-12T00:00:00"/>
    <s v="Standard Class"/>
    <s v="DK-12895"/>
    <s v="Dana Kaydos"/>
    <x v="0"/>
    <s v="United States"/>
    <s v="Kenosha"/>
    <x v="6"/>
    <n v="53142"/>
    <x v="2"/>
    <s v="TEC-PH-10003012"/>
    <x v="2"/>
    <x v="7"/>
    <s v="Nortel Meridian M3904 Professional Digital phone"/>
    <n v="769.95"/>
    <n v="5"/>
    <n v="0"/>
    <n v="223.28549999999993"/>
  </r>
  <r>
    <n v="3998"/>
    <x v="1978"/>
    <x v="1"/>
    <x v="936"/>
    <d v="2012-03-12T00:00:00"/>
    <s v="Standard Class"/>
    <s v="DK-12895"/>
    <s v="Dana Kaydos"/>
    <x v="0"/>
    <s v="United States"/>
    <s v="Kenosha"/>
    <x v="6"/>
    <n v="53142"/>
    <x v="2"/>
    <s v="OFF-AR-10002704"/>
    <x v="1"/>
    <x v="6"/>
    <s v="Boston 1900 Electric Pencil Sharpener"/>
    <n v="14.98"/>
    <n v="1"/>
    <n v="0"/>
    <n v="4.4939999999999998"/>
  </r>
  <r>
    <n v="3999"/>
    <x v="1978"/>
    <x v="1"/>
    <x v="936"/>
    <d v="2012-03-12T00:00:00"/>
    <s v="Standard Class"/>
    <s v="DK-12895"/>
    <s v="Dana Kaydos"/>
    <x v="0"/>
    <s v="United States"/>
    <s v="Kenosha"/>
    <x v="6"/>
    <n v="53142"/>
    <x v="2"/>
    <s v="FUR-FU-10000308"/>
    <x v="0"/>
    <x v="5"/>
    <s v="Deflect-o Glass Clear Studded Chair Mats"/>
    <n v="373.08"/>
    <n v="6"/>
    <n v="0"/>
    <n v="82.077600000000004"/>
  </r>
  <r>
    <n v="4000"/>
    <x v="197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x v="1980"/>
    <x v="2"/>
    <x v="856"/>
    <d v="2011-10-16T00:00:00"/>
    <s v="Standard Class"/>
    <s v="Dp-13240"/>
    <s v="Dean percer"/>
    <x v="2"/>
    <s v="United States"/>
    <s v="Seattle"/>
    <x v="4"/>
    <n v="98115"/>
    <x v="1"/>
    <s v="FUR-FU-10001196"/>
    <x v="0"/>
    <x v="5"/>
    <s v="DAX Cubicle Frames - 8x10"/>
    <n v="63.47"/>
    <n v="11"/>
    <n v="0"/>
    <n v="19.040999999999997"/>
  </r>
  <r>
    <n v="4002"/>
    <x v="1980"/>
    <x v="2"/>
    <x v="856"/>
    <d v="2011-10-16T00:00:00"/>
    <s v="Standard Class"/>
    <s v="Dp-13240"/>
    <s v="Dean percer"/>
    <x v="2"/>
    <s v="United States"/>
    <s v="Seattle"/>
    <x v="4"/>
    <n v="98115"/>
    <x v="1"/>
    <s v="TEC-AC-10002942"/>
    <x v="2"/>
    <x v="11"/>
    <s v="WD My Passport Ultra 1TB Portable External Hard Drive"/>
    <n v="345"/>
    <n v="5"/>
    <n v="0"/>
    <n v="58.649999999999984"/>
  </r>
  <r>
    <n v="4003"/>
    <x v="1981"/>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x v="1981"/>
    <x v="0"/>
    <x v="840"/>
    <d v="2013-03-09T00:00:00"/>
    <s v="Standard Class"/>
    <s v="CC-12220"/>
    <s v="Chris Cortes"/>
    <x v="0"/>
    <s v="United States"/>
    <s v="San Antonio"/>
    <x v="5"/>
    <n v="78207"/>
    <x v="2"/>
    <s v="TEC-MA-10001016"/>
    <x v="2"/>
    <x v="15"/>
    <s v="Canon PC170 Desktop Personal Copier"/>
    <n v="287.90999999999997"/>
    <n v="3"/>
    <n v="0.4"/>
    <n v="33.589499999999987"/>
  </r>
  <r>
    <n v="4005"/>
    <x v="1981"/>
    <x v="0"/>
    <x v="840"/>
    <d v="2013-03-09T00:00:00"/>
    <s v="Standard Class"/>
    <s v="CC-12220"/>
    <s v="Chris Cortes"/>
    <x v="0"/>
    <s v="United States"/>
    <s v="San Antonio"/>
    <x v="5"/>
    <n v="78207"/>
    <x v="2"/>
    <s v="OFF-EN-10000483"/>
    <x v="1"/>
    <x v="12"/>
    <s v="White Envelopes, White Envelopes with Clear Poly Window"/>
    <n v="36.6"/>
    <n v="3"/>
    <n v="0.2"/>
    <n v="11.894999999999994"/>
  </r>
  <r>
    <n v="4006"/>
    <x v="1982"/>
    <x v="1"/>
    <x v="895"/>
    <d v="2012-12-16T00:00:00"/>
    <s v="Standard Class"/>
    <s v="KM-16660"/>
    <s v="Khloe Miller"/>
    <x v="0"/>
    <s v="United States"/>
    <s v="Roswell"/>
    <x v="32"/>
    <n v="30076"/>
    <x v="0"/>
    <s v="OFF-AR-10003087"/>
    <x v="1"/>
    <x v="6"/>
    <s v="Staples"/>
    <n v="1.78"/>
    <n v="1"/>
    <n v="0"/>
    <n v="0.49839999999999995"/>
  </r>
  <r>
    <n v="4007"/>
    <x v="1982"/>
    <x v="1"/>
    <x v="895"/>
    <d v="2012-12-16T00:00:00"/>
    <s v="Standard Class"/>
    <s v="KM-16660"/>
    <s v="Khloe Miller"/>
    <x v="0"/>
    <s v="United States"/>
    <s v="Roswell"/>
    <x v="32"/>
    <n v="30076"/>
    <x v="0"/>
    <s v="OFF-PA-10000520"/>
    <x v="1"/>
    <x v="10"/>
    <s v="Xerox 201"/>
    <n v="25.92"/>
    <n v="4"/>
    <n v="0"/>
    <n v="12.441600000000001"/>
  </r>
  <r>
    <n v="4008"/>
    <x v="1982"/>
    <x v="1"/>
    <x v="895"/>
    <d v="2012-12-16T00:00:00"/>
    <s v="Standard Class"/>
    <s v="KM-16660"/>
    <s v="Khloe Miller"/>
    <x v="0"/>
    <s v="United States"/>
    <s v="Roswell"/>
    <x v="32"/>
    <n v="30076"/>
    <x v="0"/>
    <s v="TEC-AC-10001553"/>
    <x v="2"/>
    <x v="11"/>
    <s v="Memorex 25GB 6X Branded Blu-Ray Recordable Disc, 15/Pack"/>
    <n v="101.94"/>
    <n v="6"/>
    <n v="0"/>
    <n v="21.407399999999999"/>
  </r>
  <r>
    <n v="4009"/>
    <x v="1983"/>
    <x v="1"/>
    <x v="217"/>
    <d v="2012-12-22T00:00:00"/>
    <s v="Standard Class"/>
    <s v="MK-17905"/>
    <s v="Michael Kennedy"/>
    <x v="1"/>
    <s v="United States"/>
    <s v="Louisville"/>
    <x v="22"/>
    <n v="80027"/>
    <x v="1"/>
    <s v="OFF-AR-10000634"/>
    <x v="1"/>
    <x v="6"/>
    <s v="Newell 320"/>
    <n v="6.8480000000000008"/>
    <n v="2"/>
    <n v="0.2"/>
    <n v="0.59920000000000018"/>
  </r>
  <r>
    <n v="4010"/>
    <x v="1984"/>
    <x v="3"/>
    <x v="314"/>
    <d v="2014-01-06T00:00:00"/>
    <s v="Standard Class"/>
    <s v="SC-20725"/>
    <s v="Steven Cartwright"/>
    <x v="0"/>
    <s v="United States"/>
    <s v="Los Angeles"/>
    <x v="1"/>
    <n v="90036"/>
    <x v="1"/>
    <s v="FUR-FU-10001215"/>
    <x v="0"/>
    <x v="5"/>
    <s v="Howard Miller 11-1/2&quot; Diameter Brentwood Wall Clock"/>
    <n v="474.43"/>
    <n v="11"/>
    <n v="0"/>
    <n v="199.26060000000004"/>
  </r>
  <r>
    <n v="4011"/>
    <x v="1985"/>
    <x v="3"/>
    <x v="610"/>
    <d v="2014-11-25T00:00:00"/>
    <s v="First Class"/>
    <s v="CC-12475"/>
    <s v="Cindy Chapman"/>
    <x v="0"/>
    <s v="United States"/>
    <s v="Philadelphia"/>
    <x v="9"/>
    <n v="19143"/>
    <x v="3"/>
    <s v="OFF-PA-10001204"/>
    <x v="1"/>
    <x v="10"/>
    <s v="Xerox 1972"/>
    <n v="8.4480000000000004"/>
    <n v="2"/>
    <n v="0.2"/>
    <n v="2.6399999999999997"/>
  </r>
  <r>
    <n v="4012"/>
    <x v="1985"/>
    <x v="3"/>
    <x v="610"/>
    <d v="2014-11-25T00:00:00"/>
    <s v="First Class"/>
    <s v="CC-12475"/>
    <s v="Cindy Chapman"/>
    <x v="0"/>
    <s v="United States"/>
    <s v="Philadelphia"/>
    <x v="9"/>
    <n v="19143"/>
    <x v="3"/>
    <s v="OFF-ST-10002444"/>
    <x v="1"/>
    <x v="4"/>
    <s v="Recycled Eldon Regeneration Jumbo File"/>
    <n v="39.295999999999999"/>
    <n v="4"/>
    <n v="0.2"/>
    <n v="3.9295999999999989"/>
  </r>
  <r>
    <n v="4013"/>
    <x v="1986"/>
    <x v="1"/>
    <x v="937"/>
    <d v="2012-12-27T00:00:00"/>
    <s v="Standard Class"/>
    <s v="BT-11305"/>
    <s v="Beth Thompson"/>
    <x v="2"/>
    <s v="United States"/>
    <s v="Superior"/>
    <x v="6"/>
    <n v="54880"/>
    <x v="2"/>
    <s v="OFF-AR-10000203"/>
    <x v="1"/>
    <x v="6"/>
    <s v="Newell 336"/>
    <n v="17.12"/>
    <n v="4"/>
    <n v="0"/>
    <n v="4.9647999999999985"/>
  </r>
  <r>
    <n v="4014"/>
    <x v="1987"/>
    <x v="1"/>
    <x v="841"/>
    <d v="2012-08-28T00:00:00"/>
    <s v="Standard Class"/>
    <s v="FH-14350"/>
    <s v="Fred Harton"/>
    <x v="0"/>
    <s v="United States"/>
    <s v="Atlanta"/>
    <x v="32"/>
    <n v="30318"/>
    <x v="0"/>
    <s v="OFF-AP-10000828"/>
    <x v="1"/>
    <x v="9"/>
    <s v="Avanti 4.4 Cu. Ft. Refrigerator"/>
    <n v="542.93999999999994"/>
    <n v="3"/>
    <n v="0"/>
    <n v="152.02319999999997"/>
  </r>
  <r>
    <n v="4015"/>
    <x v="1987"/>
    <x v="1"/>
    <x v="841"/>
    <d v="2012-08-28T00:00:00"/>
    <s v="Standard Class"/>
    <s v="FH-14350"/>
    <s v="Fred Harton"/>
    <x v="0"/>
    <s v="United States"/>
    <s v="Atlanta"/>
    <x v="32"/>
    <n v="30318"/>
    <x v="0"/>
    <s v="OFF-LA-10003190"/>
    <x v="1"/>
    <x v="2"/>
    <s v="Avery 474"/>
    <n v="8.64"/>
    <n v="3"/>
    <n v="0"/>
    <n v="4.2336"/>
  </r>
  <r>
    <n v="4016"/>
    <x v="1987"/>
    <x v="1"/>
    <x v="841"/>
    <d v="2012-08-28T00:00:00"/>
    <s v="Standard Class"/>
    <s v="FH-14350"/>
    <s v="Fred Harton"/>
    <x v="0"/>
    <s v="United States"/>
    <s v="Atlanta"/>
    <x v="32"/>
    <n v="30318"/>
    <x v="0"/>
    <s v="OFF-PA-10002319"/>
    <x v="1"/>
    <x v="10"/>
    <s v="Xerox 1944"/>
    <n v="193.79999999999998"/>
    <n v="5"/>
    <n v="0"/>
    <n v="94.962000000000003"/>
  </r>
  <r>
    <n v="4017"/>
    <x v="1987"/>
    <x v="1"/>
    <x v="841"/>
    <d v="2012-08-28T00:00:00"/>
    <s v="Standard Class"/>
    <s v="FH-14350"/>
    <s v="Fred Harton"/>
    <x v="0"/>
    <s v="United States"/>
    <s v="Atlanta"/>
    <x v="32"/>
    <n v="30318"/>
    <x v="0"/>
    <s v="OFF-PA-10003893"/>
    <x v="1"/>
    <x v="10"/>
    <s v="Xerox 1962"/>
    <n v="21.400000000000002"/>
    <n v="5"/>
    <n v="0"/>
    <n v="9.629999999999999"/>
  </r>
  <r>
    <n v="4018"/>
    <x v="1987"/>
    <x v="1"/>
    <x v="841"/>
    <d v="2012-08-28T00:00:00"/>
    <s v="Standard Class"/>
    <s v="FH-14350"/>
    <s v="Fred Harton"/>
    <x v="0"/>
    <s v="United States"/>
    <s v="Atlanta"/>
    <x v="32"/>
    <n v="30318"/>
    <x v="0"/>
    <s v="OFF-PA-10002499"/>
    <x v="1"/>
    <x v="10"/>
    <s v="Xerox 1890"/>
    <n v="97.88"/>
    <n v="2"/>
    <n v="0"/>
    <n v="48.94"/>
  </r>
  <r>
    <n v="4019"/>
    <x v="1987"/>
    <x v="1"/>
    <x v="841"/>
    <d v="2012-08-28T00:00:00"/>
    <s v="Standard Class"/>
    <s v="FH-14350"/>
    <s v="Fred Harton"/>
    <x v="0"/>
    <s v="United States"/>
    <s v="Atlanta"/>
    <x v="32"/>
    <n v="30318"/>
    <x v="0"/>
    <s v="TEC-AC-10004568"/>
    <x v="2"/>
    <x v="11"/>
    <s v="Maxell LTO Ultrium - 800 GB"/>
    <n v="251.91"/>
    <n v="9"/>
    <n v="0"/>
    <n v="47.862899999999982"/>
  </r>
  <r>
    <n v="4020"/>
    <x v="1987"/>
    <x v="1"/>
    <x v="841"/>
    <d v="2012-08-28T00:00:00"/>
    <s v="Standard Class"/>
    <s v="FH-14350"/>
    <s v="Fred Harton"/>
    <x v="0"/>
    <s v="United States"/>
    <s v="Atlanta"/>
    <x v="32"/>
    <n v="30318"/>
    <x v="0"/>
    <s v="OFF-AP-10001492"/>
    <x v="1"/>
    <x v="9"/>
    <s v="Acco Six-Outlet Power Strip, 4' Cord Length"/>
    <n v="25.86"/>
    <n v="3"/>
    <n v="0"/>
    <n v="6.7236000000000002"/>
  </r>
  <r>
    <n v="4021"/>
    <x v="1988"/>
    <x v="2"/>
    <x v="169"/>
    <d v="2011-06-27T00:00:00"/>
    <s v="Standard Class"/>
    <s v="AA-10645"/>
    <s v="Anna Andreadi"/>
    <x v="0"/>
    <s v="United States"/>
    <s v="Chester"/>
    <x v="9"/>
    <n v="19013"/>
    <x v="3"/>
    <s v="FUR-CH-10004698"/>
    <x v="0"/>
    <x v="1"/>
    <s v="Padded Folding Chairs, Black, 4/Carton"/>
    <n v="170.05799999999999"/>
    <n v="3"/>
    <n v="0.3"/>
    <n v="-4.858799999999988"/>
  </r>
  <r>
    <n v="4022"/>
    <x v="1988"/>
    <x v="2"/>
    <x v="169"/>
    <d v="2011-06-27T00:00:00"/>
    <s v="Standard Class"/>
    <s v="AA-10645"/>
    <s v="Anna Andreadi"/>
    <x v="0"/>
    <s v="United States"/>
    <s v="Chester"/>
    <x v="9"/>
    <n v="19013"/>
    <x v="3"/>
    <s v="TEC-PH-10004093"/>
    <x v="2"/>
    <x v="7"/>
    <s v="Panasonic Kx-TS550"/>
    <n v="82.782000000000011"/>
    <n v="3"/>
    <n v="0.4"/>
    <n v="-15.176700000000004"/>
  </r>
  <r>
    <n v="4023"/>
    <x v="1988"/>
    <x v="2"/>
    <x v="169"/>
    <d v="2011-06-27T00:00:00"/>
    <s v="Standard Class"/>
    <s v="AA-10645"/>
    <s v="Anna Andreadi"/>
    <x v="0"/>
    <s v="United States"/>
    <s v="Chester"/>
    <x v="9"/>
    <n v="19013"/>
    <x v="3"/>
    <s v="FUR-CH-10000454"/>
    <x v="0"/>
    <x v="1"/>
    <s v="Hon Deluxe Fabric Upholstered Stacking Chairs, Rounded Back"/>
    <n v="853.92999999999984"/>
    <n v="5"/>
    <n v="0.3"/>
    <n v="0"/>
  </r>
  <r>
    <n v="4024"/>
    <x v="1989"/>
    <x v="3"/>
    <x v="855"/>
    <d v="2014-10-29T00:00:00"/>
    <s v="First Class"/>
    <s v="JO-15145"/>
    <s v="Jack O'Briant"/>
    <x v="1"/>
    <s v="United States"/>
    <s v="San Francisco"/>
    <x v="1"/>
    <n v="94110"/>
    <x v="1"/>
    <s v="FUR-BO-10003034"/>
    <x v="0"/>
    <x v="0"/>
    <s v="O'Sullivan Elevations Bookcase, Cherry Finish"/>
    <n v="556.66499999999996"/>
    <n v="5"/>
    <n v="0.15"/>
    <n v="6.5490000000000208"/>
  </r>
  <r>
    <n v="4025"/>
    <x v="1989"/>
    <x v="3"/>
    <x v="855"/>
    <d v="2014-10-29T00:00:00"/>
    <s v="First Class"/>
    <s v="JO-15145"/>
    <s v="Jack O'Briant"/>
    <x v="1"/>
    <s v="United States"/>
    <s v="San Francisco"/>
    <x v="1"/>
    <n v="94110"/>
    <x v="1"/>
    <s v="TEC-PH-10003215"/>
    <x v="2"/>
    <x v="7"/>
    <s v="Jackery Bar Premium Fast-charging Portable Charger"/>
    <n v="95.84"/>
    <n v="4"/>
    <n v="0.2"/>
    <n v="34.741999999999997"/>
  </r>
  <r>
    <n v="4026"/>
    <x v="1990"/>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x v="1990"/>
    <x v="3"/>
    <x v="938"/>
    <d v="2014-08-14T00:00:00"/>
    <s v="First Class"/>
    <s v="SF-20965"/>
    <s v="Sylvia Foulston"/>
    <x v="1"/>
    <s v="United States"/>
    <s v="Bedford"/>
    <x v="5"/>
    <n v="76021"/>
    <x v="2"/>
    <s v="OFF-AR-10004582"/>
    <x v="1"/>
    <x v="6"/>
    <s v="BIC Brite Liner Grip Highlighters"/>
    <n v="9.1840000000000011"/>
    <n v="7"/>
    <n v="0.2"/>
    <n v="2.8699999999999992"/>
  </r>
  <r>
    <n v="4028"/>
    <x v="1990"/>
    <x v="3"/>
    <x v="938"/>
    <d v="2014-08-14T00:00:00"/>
    <s v="First Class"/>
    <s v="SF-20965"/>
    <s v="Sylvia Foulston"/>
    <x v="1"/>
    <s v="United States"/>
    <s v="Bedford"/>
    <x v="5"/>
    <n v="76021"/>
    <x v="2"/>
    <s v="TEC-PH-10001557"/>
    <x v="2"/>
    <x v="7"/>
    <s v="Pyle PMP37LED"/>
    <n v="153.584"/>
    <n v="2"/>
    <n v="0.2"/>
    <n v="13.438599999999994"/>
  </r>
  <r>
    <n v="4029"/>
    <x v="1990"/>
    <x v="3"/>
    <x v="938"/>
    <d v="2014-08-14T00:00:00"/>
    <s v="First Class"/>
    <s v="SF-20965"/>
    <s v="Sylvia Foulston"/>
    <x v="1"/>
    <s v="United States"/>
    <s v="Bedford"/>
    <x v="5"/>
    <n v="76021"/>
    <x v="2"/>
    <s v="OFF-BI-10004209"/>
    <x v="1"/>
    <x v="8"/>
    <s v="Fellowes Twister Kit, Gray/Clear, 3/pkg"/>
    <n v="12.863999999999995"/>
    <n v="8"/>
    <n v="0.8"/>
    <n v="-22.512"/>
  </r>
  <r>
    <n v="4030"/>
    <x v="1991"/>
    <x v="3"/>
    <x v="165"/>
    <d v="2014-12-29T00:00:00"/>
    <s v="Standard Class"/>
    <s v="CS-12355"/>
    <s v="Christine Sundaresam"/>
    <x v="0"/>
    <s v="United States"/>
    <s v="Lafayette"/>
    <x v="28"/>
    <n v="70506"/>
    <x v="0"/>
    <s v="TEC-MA-10003183"/>
    <x v="2"/>
    <x v="15"/>
    <s v="DYMO CardScan Personal V9 Business Card Scanner"/>
    <n v="479.97"/>
    <n v="3"/>
    <n v="0"/>
    <n v="239.98500000000001"/>
  </r>
  <r>
    <n v="4031"/>
    <x v="1991"/>
    <x v="3"/>
    <x v="165"/>
    <d v="2014-12-29T00:00:00"/>
    <s v="Standard Class"/>
    <s v="CS-12355"/>
    <s v="Christine Sundaresam"/>
    <x v="0"/>
    <s v="United States"/>
    <s v="Lafayette"/>
    <x v="28"/>
    <n v="70506"/>
    <x v="0"/>
    <s v="FUR-CH-10002439"/>
    <x v="0"/>
    <x v="1"/>
    <s v="Iceberg Nesting Folding Chair, 19w x 6d x 43h"/>
    <n v="232.88"/>
    <n v="4"/>
    <n v="0"/>
    <n v="60.5488"/>
  </r>
  <r>
    <n v="4032"/>
    <x v="1992"/>
    <x v="0"/>
    <x v="182"/>
    <d v="2013-10-01T00:00:00"/>
    <s v="Standard Class"/>
    <s v="SN-20710"/>
    <s v="Steve Nguyen"/>
    <x v="2"/>
    <s v="United States"/>
    <s v="Covington"/>
    <x v="4"/>
    <n v="98042"/>
    <x v="1"/>
    <s v="OFF-AP-10000576"/>
    <x v="1"/>
    <x v="9"/>
    <s v="Belkin 7 Outlet SurgeMaster II"/>
    <n v="236.88"/>
    <n v="6"/>
    <n v="0"/>
    <n v="66.326400000000007"/>
  </r>
  <r>
    <n v="4033"/>
    <x v="1992"/>
    <x v="0"/>
    <x v="182"/>
    <d v="2013-10-01T00:00:00"/>
    <s v="Standard Class"/>
    <s v="SN-20710"/>
    <s v="Steve Nguyen"/>
    <x v="2"/>
    <s v="United States"/>
    <s v="Covington"/>
    <x v="4"/>
    <n v="98042"/>
    <x v="1"/>
    <s v="OFF-PA-10004040"/>
    <x v="1"/>
    <x v="10"/>
    <s v="Universal Premium White Copier/Laser Paper (20Lb. and 87 Bright)"/>
    <n v="29.900000000000002"/>
    <n v="5"/>
    <n v="0"/>
    <n v="14.651"/>
  </r>
  <r>
    <n v="4034"/>
    <x v="1992"/>
    <x v="0"/>
    <x v="182"/>
    <d v="2013-10-01T00:00:00"/>
    <s v="Standard Class"/>
    <s v="SN-20710"/>
    <s v="Steve Nguyen"/>
    <x v="2"/>
    <s v="United States"/>
    <s v="Covington"/>
    <x v="4"/>
    <n v="98042"/>
    <x v="1"/>
    <s v="TEC-AC-10003063"/>
    <x v="2"/>
    <x v="11"/>
    <s v="Micro Innovations USB RF Wireless Keyboard with Mouse"/>
    <n v="100"/>
    <n v="4"/>
    <n v="0"/>
    <n v="21"/>
  </r>
  <r>
    <n v="4035"/>
    <x v="1993"/>
    <x v="0"/>
    <x v="939"/>
    <d v="2013-12-13T00:00:00"/>
    <s v="Same Day"/>
    <s v="JM-15655"/>
    <s v="Jim Mitchum"/>
    <x v="1"/>
    <s v="United States"/>
    <s v="Lorain"/>
    <x v="24"/>
    <n v="44052"/>
    <x v="3"/>
    <s v="OFF-BI-10003982"/>
    <x v="1"/>
    <x v="8"/>
    <s v="Wilson Jones Century Plastic Molded Ring Binders"/>
    <n v="18.693000000000001"/>
    <n v="3"/>
    <n v="0.7"/>
    <n v="-14.331299999999992"/>
  </r>
  <r>
    <n v="4036"/>
    <x v="1993"/>
    <x v="0"/>
    <x v="939"/>
    <d v="2013-12-13T00:00:00"/>
    <s v="Same Day"/>
    <s v="JM-15655"/>
    <s v="Jim Mitchum"/>
    <x v="1"/>
    <s v="United States"/>
    <s v="Lorain"/>
    <x v="24"/>
    <n v="44052"/>
    <x v="3"/>
    <s v="TEC-AC-10002567"/>
    <x v="2"/>
    <x v="11"/>
    <s v="Logitech G602 Wireless Gaming Mouse"/>
    <n v="383.952"/>
    <n v="6"/>
    <n v="0.2"/>
    <n v="76.790399999999977"/>
  </r>
  <r>
    <n v="4037"/>
    <x v="1994"/>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x v="1995"/>
    <x v="2"/>
    <x v="282"/>
    <d v="2012-01-02T00:00:00"/>
    <s v="Standard Class"/>
    <s v="AJ-10795"/>
    <s v="Anthony Johnson"/>
    <x v="1"/>
    <s v="United States"/>
    <s v="San Francisco"/>
    <x v="1"/>
    <n v="94110"/>
    <x v="1"/>
    <s v="FUR-FU-10000550"/>
    <x v="0"/>
    <x v="5"/>
    <s v="Stacking Trays by OIC"/>
    <n v="24.900000000000002"/>
    <n v="5"/>
    <n v="0"/>
    <n v="8.2169999999999987"/>
  </r>
  <r>
    <n v="4039"/>
    <x v="1995"/>
    <x v="2"/>
    <x v="282"/>
    <d v="2012-01-02T00:00:00"/>
    <s v="Standard Class"/>
    <s v="AJ-10795"/>
    <s v="Anthony Johnson"/>
    <x v="1"/>
    <s v="United States"/>
    <s v="San Francisco"/>
    <x v="1"/>
    <n v="94110"/>
    <x v="1"/>
    <s v="OFF-PA-10000528"/>
    <x v="1"/>
    <x v="10"/>
    <s v="Xerox 1981"/>
    <n v="21.12"/>
    <n v="4"/>
    <n v="0"/>
    <n v="9.5039999999999996"/>
  </r>
  <r>
    <n v="4040"/>
    <x v="1995"/>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x v="1995"/>
    <x v="2"/>
    <x v="282"/>
    <d v="2012-01-02T00:00:00"/>
    <s v="Standard Class"/>
    <s v="AJ-10795"/>
    <s v="Anthony Johnson"/>
    <x v="1"/>
    <s v="United States"/>
    <s v="San Francisco"/>
    <x v="1"/>
    <n v="94110"/>
    <x v="1"/>
    <s v="OFF-BI-10003305"/>
    <x v="1"/>
    <x v="8"/>
    <s v="Avery Hanging File Binders"/>
    <n v="14.352000000000002"/>
    <n v="3"/>
    <n v="0.2"/>
    <n v="4.6643999999999988"/>
  </r>
  <r>
    <n v="4042"/>
    <x v="1995"/>
    <x v="2"/>
    <x v="282"/>
    <d v="2012-01-02T00:00:00"/>
    <s v="Standard Class"/>
    <s v="AJ-10795"/>
    <s v="Anthony Johnson"/>
    <x v="1"/>
    <s v="United States"/>
    <s v="San Francisco"/>
    <x v="1"/>
    <n v="94110"/>
    <x v="1"/>
    <s v="TEC-PH-10001425"/>
    <x v="2"/>
    <x v="7"/>
    <s v="Mophie Juice Pack Helium for iPhone"/>
    <n v="191.976"/>
    <n v="3"/>
    <n v="0.2"/>
    <n v="19.197599999999994"/>
  </r>
  <r>
    <n v="4043"/>
    <x v="1995"/>
    <x v="2"/>
    <x v="282"/>
    <d v="2012-01-02T00:00:00"/>
    <s v="Standard Class"/>
    <s v="AJ-10795"/>
    <s v="Anthony Johnson"/>
    <x v="1"/>
    <s v="United States"/>
    <s v="San Francisco"/>
    <x v="1"/>
    <n v="94110"/>
    <x v="1"/>
    <s v="OFF-LA-10001474"/>
    <x v="1"/>
    <x v="2"/>
    <s v="Avery 477"/>
    <n v="274.77"/>
    <n v="9"/>
    <n v="0"/>
    <n v="126.39420000000001"/>
  </r>
  <r>
    <n v="4044"/>
    <x v="1995"/>
    <x v="2"/>
    <x v="282"/>
    <d v="2012-01-02T00:00:00"/>
    <s v="Standard Class"/>
    <s v="AJ-10795"/>
    <s v="Anthony Johnson"/>
    <x v="1"/>
    <s v="United States"/>
    <s v="San Francisco"/>
    <x v="1"/>
    <n v="94110"/>
    <x v="1"/>
    <s v="FUR-FU-10000672"/>
    <x v="0"/>
    <x v="5"/>
    <s v="Executive Impressions 10&quot; Spectator Wall Clock"/>
    <n v="70.56"/>
    <n v="6"/>
    <n v="0"/>
    <n v="23.990399999999994"/>
  </r>
  <r>
    <n v="4045"/>
    <x v="1996"/>
    <x v="1"/>
    <x v="608"/>
    <d v="2012-06-30T00:00:00"/>
    <s v="Standard Class"/>
    <s v="JF-15565"/>
    <s v="Jill Fjeld"/>
    <x v="0"/>
    <s v="United States"/>
    <s v="San Francisco"/>
    <x v="1"/>
    <n v="94110"/>
    <x v="1"/>
    <s v="FUR-FU-10001979"/>
    <x v="0"/>
    <x v="5"/>
    <s v="Dana Halogen Swing-Arm Architect Lamp"/>
    <n v="204.85"/>
    <n v="5"/>
    <n v="0"/>
    <n v="57.358000000000011"/>
  </r>
  <r>
    <n v="4046"/>
    <x v="1997"/>
    <x v="1"/>
    <x v="788"/>
    <d v="2012-04-07T00:00:00"/>
    <s v="Standard Class"/>
    <s v="CS-11845"/>
    <s v="Cari Sayre"/>
    <x v="1"/>
    <s v="United States"/>
    <s v="Houston"/>
    <x v="5"/>
    <n v="77070"/>
    <x v="2"/>
    <s v="OFF-BI-10003707"/>
    <x v="1"/>
    <x v="8"/>
    <s v="Aluminum Screw Posts"/>
    <n v="9.155999999999997"/>
    <n v="3"/>
    <n v="0.8"/>
    <n v="-13.734000000000002"/>
  </r>
  <r>
    <n v="4047"/>
    <x v="1998"/>
    <x v="3"/>
    <x v="208"/>
    <d v="2014-10-26T00:00:00"/>
    <s v="Standard Class"/>
    <s v="SP-20920"/>
    <s v="Susan Pistek"/>
    <x v="0"/>
    <s v="United States"/>
    <s v="Chicago"/>
    <x v="10"/>
    <n v="60653"/>
    <x v="2"/>
    <s v="OFF-AP-10002191"/>
    <x v="1"/>
    <x v="9"/>
    <s v="Belkin 8 Outlet SurgeMaster II Gold Surge Protector"/>
    <n v="23.991999999999994"/>
    <n v="2"/>
    <n v="0.8"/>
    <n v="-62.379199999999997"/>
  </r>
  <r>
    <n v="4048"/>
    <x v="1999"/>
    <x v="1"/>
    <x v="747"/>
    <d v="2012-07-19T00:00:00"/>
    <s v="First Class"/>
    <s v="KE-16420"/>
    <s v="Katrina Edelman"/>
    <x v="1"/>
    <s v="United States"/>
    <s v="New York City"/>
    <x v="15"/>
    <n v="10035"/>
    <x v="3"/>
    <s v="OFF-PA-10000501"/>
    <x v="1"/>
    <x v="10"/>
    <s v="Petty Cash Envelope"/>
    <n v="80.88"/>
    <n v="3"/>
    <n v="0"/>
    <n v="39.6312"/>
  </r>
  <r>
    <n v="4049"/>
    <x v="1999"/>
    <x v="1"/>
    <x v="747"/>
    <d v="2012-07-19T00:00:00"/>
    <s v="First Class"/>
    <s v="KE-16420"/>
    <s v="Katrina Edelman"/>
    <x v="1"/>
    <s v="United States"/>
    <s v="New York City"/>
    <x v="15"/>
    <n v="10035"/>
    <x v="3"/>
    <s v="TEC-AC-10001990"/>
    <x v="2"/>
    <x v="11"/>
    <s v="Kensington Orbit Wireless Mobile Trackball for PC and Mac"/>
    <n v="599.9"/>
    <n v="10"/>
    <n v="0"/>
    <n v="191.96799999999996"/>
  </r>
  <r>
    <n v="4050"/>
    <x v="200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x v="2000"/>
    <x v="3"/>
    <x v="92"/>
    <d v="2014-06-27T00:00:00"/>
    <s v="Second Class"/>
    <s v="GA-14515"/>
    <s v="George Ashbrook"/>
    <x v="0"/>
    <s v="United States"/>
    <s v="New York City"/>
    <x v="15"/>
    <n v="10011"/>
    <x v="3"/>
    <s v="FUR-CH-10001891"/>
    <x v="0"/>
    <x v="1"/>
    <s v="Global Deluxe Office Fabric Chairs"/>
    <n v="172.76400000000001"/>
    <n v="2"/>
    <n v="0.1"/>
    <n v="32.633200000000016"/>
  </r>
  <r>
    <n v="4052"/>
    <x v="2001"/>
    <x v="2"/>
    <x v="411"/>
    <d v="2011-10-03T00:00:00"/>
    <s v="Standard Class"/>
    <s v="SM-20950"/>
    <s v="Suzanne McNair"/>
    <x v="1"/>
    <s v="United States"/>
    <s v="Philadelphia"/>
    <x v="9"/>
    <n v="19134"/>
    <x v="3"/>
    <s v="OFF-AR-10003469"/>
    <x v="1"/>
    <x v="6"/>
    <s v="Nontoxic Chalk"/>
    <n v="4.2240000000000002"/>
    <n v="3"/>
    <n v="0.2"/>
    <n v="1.4783999999999997"/>
  </r>
  <r>
    <n v="4053"/>
    <x v="2001"/>
    <x v="2"/>
    <x v="411"/>
    <d v="2011-10-03T00:00:00"/>
    <s v="Standard Class"/>
    <s v="SM-20950"/>
    <s v="Suzanne McNair"/>
    <x v="1"/>
    <s v="United States"/>
    <s v="Philadelphia"/>
    <x v="9"/>
    <n v="19134"/>
    <x v="3"/>
    <s v="FUR-TA-10004175"/>
    <x v="0"/>
    <x v="3"/>
    <s v="Hon 30&quot; x 60&quot; Table with Locking Drawer"/>
    <n v="409.27199999999999"/>
    <n v="2"/>
    <n v="0.4"/>
    <n v="-81.854399999999998"/>
  </r>
  <r>
    <n v="4054"/>
    <x v="200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x v="2001"/>
    <x v="2"/>
    <x v="411"/>
    <d v="2011-10-03T00:00:00"/>
    <s v="Standard Class"/>
    <s v="SM-20950"/>
    <s v="Suzanne McNair"/>
    <x v="1"/>
    <s v="United States"/>
    <s v="Philadelphia"/>
    <x v="9"/>
    <n v="19134"/>
    <x v="3"/>
    <s v="OFF-PA-10000533"/>
    <x v="1"/>
    <x v="10"/>
    <s v="Southworth Parchment Paper &amp; Envelopes"/>
    <n v="20.928000000000001"/>
    <n v="4"/>
    <n v="0.2"/>
    <n v="6.8015999999999996"/>
  </r>
  <r>
    <n v="4056"/>
    <x v="2001"/>
    <x v="2"/>
    <x v="411"/>
    <d v="2011-10-03T00:00:00"/>
    <s v="Standard Class"/>
    <s v="SM-20950"/>
    <s v="Suzanne McNair"/>
    <x v="1"/>
    <s v="United States"/>
    <s v="Philadelphia"/>
    <x v="9"/>
    <n v="19134"/>
    <x v="3"/>
    <s v="OFF-ST-10004459"/>
    <x v="1"/>
    <x v="4"/>
    <s v="Tennsco Single-Tier Lockers"/>
    <n v="1801.6320000000001"/>
    <n v="6"/>
    <n v="0.2"/>
    <n v="-337.80600000000004"/>
  </r>
  <r>
    <n v="4057"/>
    <x v="2001"/>
    <x v="2"/>
    <x v="411"/>
    <d v="2011-10-03T00:00:00"/>
    <s v="Standard Class"/>
    <s v="SM-20950"/>
    <s v="Suzanne McNair"/>
    <x v="1"/>
    <s v="United States"/>
    <s v="Philadelphia"/>
    <x v="9"/>
    <n v="19134"/>
    <x v="3"/>
    <s v="FUR-TA-10004147"/>
    <x v="0"/>
    <x v="3"/>
    <s v="Hon 4060 Series Tables"/>
    <n v="67.175999999999988"/>
    <n v="1"/>
    <n v="0.4"/>
    <n v="-20.152800000000006"/>
  </r>
  <r>
    <n v="4058"/>
    <x v="2002"/>
    <x v="2"/>
    <x v="156"/>
    <d v="2011-11-28T00:00:00"/>
    <s v="Standard Class"/>
    <s v="DK-12985"/>
    <s v="Darren Koutras"/>
    <x v="0"/>
    <s v="United States"/>
    <s v="Chicago"/>
    <x v="10"/>
    <n v="60610"/>
    <x v="2"/>
    <s v="OFF-ST-10000046"/>
    <x v="1"/>
    <x v="4"/>
    <s v="Fellowes Super Stor/Drawer Files"/>
    <n v="646.20000000000005"/>
    <n v="5"/>
    <n v="0.2"/>
    <n v="-8.0774999999999864"/>
  </r>
  <r>
    <n v="4059"/>
    <x v="2003"/>
    <x v="1"/>
    <x v="312"/>
    <d v="2012-11-24T00:00:00"/>
    <s v="Standard Class"/>
    <s v="LC-16885"/>
    <s v="Lena Creighton"/>
    <x v="0"/>
    <s v="United States"/>
    <s v="Oakland"/>
    <x v="1"/>
    <n v="94601"/>
    <x v="1"/>
    <s v="TEC-PH-10004774"/>
    <x v="2"/>
    <x v="7"/>
    <s v="Gear Head AU3700S Headset"/>
    <n v="72.744000000000014"/>
    <n v="7"/>
    <n v="0.2"/>
    <n v="-15.458100000000007"/>
  </r>
  <r>
    <n v="4060"/>
    <x v="2003"/>
    <x v="1"/>
    <x v="312"/>
    <d v="2012-11-24T00:00:00"/>
    <s v="Standard Class"/>
    <s v="LC-16885"/>
    <s v="Lena Creighton"/>
    <x v="0"/>
    <s v="United States"/>
    <s v="Oakland"/>
    <x v="1"/>
    <n v="94601"/>
    <x v="1"/>
    <s v="FUR-CH-10000595"/>
    <x v="0"/>
    <x v="1"/>
    <s v="Safco Contoured Stacking Chairs"/>
    <n v="572.16000000000008"/>
    <n v="3"/>
    <n v="0.2"/>
    <n v="35.759999999999962"/>
  </r>
  <r>
    <n v="4061"/>
    <x v="2004"/>
    <x v="0"/>
    <x v="474"/>
    <d v="2013-11-08T00:00:00"/>
    <s v="Standard Class"/>
    <s v="XP-21865"/>
    <s v="Xylona Preis"/>
    <x v="0"/>
    <s v="United States"/>
    <s v="Chicago"/>
    <x v="10"/>
    <n v="60610"/>
    <x v="2"/>
    <s v="TEC-AC-10002473"/>
    <x v="2"/>
    <x v="11"/>
    <s v="Maxell 4.7GB DVD-R"/>
    <n v="68.111999999999995"/>
    <n v="3"/>
    <n v="0.2"/>
    <n v="17.879399999999997"/>
  </r>
  <r>
    <n v="4062"/>
    <x v="2005"/>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x v="2006"/>
    <x v="0"/>
    <x v="612"/>
    <d v="2013-03-15T00:00:00"/>
    <s v="Standard Class"/>
    <s v="BD-11770"/>
    <s v="Bryan Davis"/>
    <x v="0"/>
    <s v="United States"/>
    <s v="Philadelphia"/>
    <x v="9"/>
    <n v="19143"/>
    <x v="3"/>
    <s v="TEC-AC-10002800"/>
    <x v="2"/>
    <x v="11"/>
    <s v="Plantronics Audio 478 Stereo USB Headset"/>
    <n v="39.992000000000004"/>
    <n v="1"/>
    <n v="0.2"/>
    <n v="7.4984999999999964"/>
  </r>
  <r>
    <n v="4064"/>
    <x v="2007"/>
    <x v="2"/>
    <x v="670"/>
    <d v="2011-06-26T00:00:00"/>
    <s v="First Class"/>
    <s v="DL-13330"/>
    <s v="Denise Leinenbach"/>
    <x v="0"/>
    <s v="United States"/>
    <s v="Concord"/>
    <x v="3"/>
    <n v="28027"/>
    <x v="0"/>
    <s v="OFF-AR-10002766"/>
    <x v="1"/>
    <x v="6"/>
    <s v="Prang Drawing Pencil Set"/>
    <n v="20.015999999999998"/>
    <n v="9"/>
    <n v="0.2"/>
    <n v="1.7514000000000003"/>
  </r>
  <r>
    <n v="4065"/>
    <x v="2007"/>
    <x v="2"/>
    <x v="670"/>
    <d v="2011-06-26T00:00:00"/>
    <s v="First Class"/>
    <s v="DL-13330"/>
    <s v="Denise Leinenbach"/>
    <x v="0"/>
    <s v="United States"/>
    <s v="Concord"/>
    <x v="3"/>
    <n v="28027"/>
    <x v="0"/>
    <s v="OFF-SU-10002522"/>
    <x v="1"/>
    <x v="14"/>
    <s v="Acme Kleen Earth Office Shears"/>
    <n v="3.1040000000000001"/>
    <n v="1"/>
    <n v="0.2"/>
    <n v="0.34919999999999951"/>
  </r>
  <r>
    <n v="4066"/>
    <x v="2008"/>
    <x v="2"/>
    <x v="301"/>
    <d v="2011-11-05T00:00:00"/>
    <s v="Standard Class"/>
    <s v="KH-16630"/>
    <s v="Ken Heidel"/>
    <x v="1"/>
    <s v="United States"/>
    <s v="Charlotte"/>
    <x v="3"/>
    <n v="28205"/>
    <x v="0"/>
    <s v="OFF-FA-10003021"/>
    <x v="1"/>
    <x v="13"/>
    <s v="Staples"/>
    <n v="7.52"/>
    <n v="5"/>
    <n v="0.2"/>
    <n v="1.4099999999999997"/>
  </r>
  <r>
    <n v="4067"/>
    <x v="2008"/>
    <x v="2"/>
    <x v="301"/>
    <d v="2011-11-05T00:00:00"/>
    <s v="Standard Class"/>
    <s v="KH-16630"/>
    <s v="Ken Heidel"/>
    <x v="1"/>
    <s v="United States"/>
    <s v="Charlotte"/>
    <x v="3"/>
    <n v="28205"/>
    <x v="0"/>
    <s v="OFF-AR-10000634"/>
    <x v="1"/>
    <x v="6"/>
    <s v="Newell 320"/>
    <n v="10.272000000000002"/>
    <n v="3"/>
    <n v="0.2"/>
    <n v="0.89880000000000004"/>
  </r>
  <r>
    <n v="4068"/>
    <x v="2008"/>
    <x v="2"/>
    <x v="301"/>
    <d v="2011-11-05T00:00:00"/>
    <s v="Standard Class"/>
    <s v="KH-16630"/>
    <s v="Ken Heidel"/>
    <x v="1"/>
    <s v="United States"/>
    <s v="Charlotte"/>
    <x v="3"/>
    <n v="28205"/>
    <x v="0"/>
    <s v="OFF-LA-10001771"/>
    <x v="1"/>
    <x v="2"/>
    <s v="Avery 513"/>
    <n v="47.808000000000007"/>
    <n v="12"/>
    <n v="0.2"/>
    <n v="15.537599999999998"/>
  </r>
  <r>
    <n v="4069"/>
    <x v="2008"/>
    <x v="2"/>
    <x v="301"/>
    <d v="2011-11-05T00:00:00"/>
    <s v="Standard Class"/>
    <s v="KH-16630"/>
    <s v="Ken Heidel"/>
    <x v="1"/>
    <s v="United States"/>
    <s v="Charlotte"/>
    <x v="3"/>
    <n v="28205"/>
    <x v="0"/>
    <s v="TEC-PH-10004434"/>
    <x v="2"/>
    <x v="7"/>
    <s v="Cisco IP Phone 7961G VoIP phone - Dark gray"/>
    <n v="978.83999999999992"/>
    <n v="9"/>
    <n v="0.2"/>
    <n v="110.1194999999999"/>
  </r>
  <r>
    <n v="4070"/>
    <x v="2009"/>
    <x v="0"/>
    <x v="770"/>
    <d v="2013-09-01T00:00:00"/>
    <s v="First Class"/>
    <s v="TP-21415"/>
    <s v="Tom Prescott"/>
    <x v="0"/>
    <s v="United States"/>
    <s v="Dallas"/>
    <x v="5"/>
    <n v="75081"/>
    <x v="2"/>
    <s v="OFF-BI-10000050"/>
    <x v="1"/>
    <x v="8"/>
    <s v="Angle-D Binders with Locking Rings, Label Holders"/>
    <n v="13.139999999999997"/>
    <n v="9"/>
    <n v="0.8"/>
    <n v="-21.681000000000004"/>
  </r>
  <r>
    <n v="4071"/>
    <x v="2009"/>
    <x v="0"/>
    <x v="770"/>
    <d v="2013-09-01T00:00:00"/>
    <s v="First Class"/>
    <s v="TP-21415"/>
    <s v="Tom Prescott"/>
    <x v="0"/>
    <s v="United States"/>
    <s v="Dallas"/>
    <x v="5"/>
    <n v="75081"/>
    <x v="2"/>
    <s v="OFF-BI-10002414"/>
    <x v="1"/>
    <x v="8"/>
    <s v="GBC ProClick Spines for 32-Hole Punch"/>
    <n v="10.023999999999997"/>
    <n v="4"/>
    <n v="0.8"/>
    <n v="-16.539600000000007"/>
  </r>
  <r>
    <n v="4072"/>
    <x v="2009"/>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x v="2010"/>
    <x v="1"/>
    <x v="401"/>
    <d v="2012-12-08T00:00:00"/>
    <s v="Second Class"/>
    <s v="NP-18685"/>
    <s v="Nora Pelletier"/>
    <x v="2"/>
    <s v="United States"/>
    <s v="Indianapolis"/>
    <x v="14"/>
    <n v="46203"/>
    <x v="2"/>
    <s v="TEC-CO-10002095"/>
    <x v="2"/>
    <x v="16"/>
    <s v="Hewlett Packard 610 Color Digital Copier / Printer"/>
    <n v="999.98"/>
    <n v="2"/>
    <n v="0"/>
    <n v="449.99099999999999"/>
  </r>
  <r>
    <n v="4074"/>
    <x v="2011"/>
    <x v="1"/>
    <x v="496"/>
    <d v="2012-09-27T00:00:00"/>
    <s v="First Class"/>
    <s v="SC-20680"/>
    <s v="Steve Carroll"/>
    <x v="2"/>
    <s v="United States"/>
    <s v="Broken Arrow"/>
    <x v="26"/>
    <n v="74012"/>
    <x v="2"/>
    <s v="TEC-PH-10004120"/>
    <x v="2"/>
    <x v="7"/>
    <s v="AT&amp;T 1080 Phone"/>
    <n v="821.94"/>
    <n v="6"/>
    <n v="0"/>
    <n v="213.70440000000002"/>
  </r>
  <r>
    <n v="4075"/>
    <x v="2012"/>
    <x v="3"/>
    <x v="940"/>
    <d v="2014-11-21T00:00:00"/>
    <s v="Standard Class"/>
    <s v="DK-12895"/>
    <s v="Dana Kaydos"/>
    <x v="0"/>
    <s v="United States"/>
    <s v="Miramar"/>
    <x v="2"/>
    <n v="33023"/>
    <x v="0"/>
    <s v="FUR-FU-10003553"/>
    <x v="0"/>
    <x v="5"/>
    <s v="Howard Miller 13-1/2&quot; Diameter Rosebrook Wall Clock"/>
    <n v="220.06399999999999"/>
    <n v="4"/>
    <n v="0.2"/>
    <n v="55.016000000000012"/>
  </r>
  <r>
    <n v="4076"/>
    <x v="2012"/>
    <x v="3"/>
    <x v="940"/>
    <d v="2014-11-21T00:00:00"/>
    <s v="Standard Class"/>
    <s v="DK-12895"/>
    <s v="Dana Kaydos"/>
    <x v="0"/>
    <s v="United States"/>
    <s v="Miramar"/>
    <x v="2"/>
    <n v="33023"/>
    <x v="0"/>
    <s v="FUR-FU-10001488"/>
    <x v="0"/>
    <x v="5"/>
    <s v="Tenex 46&quot; x 60&quot; Computer Anti-Static Chairmat, Rectangular Shaped"/>
    <n v="339.13600000000002"/>
    <n v="4"/>
    <n v="0.2"/>
    <n v="0"/>
  </r>
  <r>
    <n v="4077"/>
    <x v="2013"/>
    <x v="1"/>
    <x v="546"/>
    <d v="2012-12-21T00:00:00"/>
    <s v="Second Class"/>
    <s v="SM-20950"/>
    <s v="Suzanne McNair"/>
    <x v="1"/>
    <s v="United States"/>
    <s v="Omaha"/>
    <x v="8"/>
    <n v="68104"/>
    <x v="2"/>
    <s v="OFF-BI-10003094"/>
    <x v="1"/>
    <x v="8"/>
    <s v="Self-Adhesive Ring Binder Labels"/>
    <n v="7.04"/>
    <n v="2"/>
    <n v="0"/>
    <n v="3.3087999999999997"/>
  </r>
  <r>
    <n v="4078"/>
    <x v="2013"/>
    <x v="1"/>
    <x v="546"/>
    <d v="2012-12-21T00:00:00"/>
    <s v="Second Class"/>
    <s v="SM-20950"/>
    <s v="Suzanne McNair"/>
    <x v="1"/>
    <s v="United States"/>
    <s v="Omaha"/>
    <x v="8"/>
    <n v="68104"/>
    <x v="2"/>
    <s v="OFF-FA-10003472"/>
    <x v="1"/>
    <x v="13"/>
    <s v="Bagged Rubber Bands"/>
    <n v="5.04"/>
    <n v="4"/>
    <n v="0"/>
    <n v="0.2016"/>
  </r>
  <r>
    <n v="4079"/>
    <x v="2013"/>
    <x v="1"/>
    <x v="546"/>
    <d v="2012-12-21T00:00:00"/>
    <s v="Second Class"/>
    <s v="SM-20950"/>
    <s v="Suzanne McNair"/>
    <x v="1"/>
    <s v="United States"/>
    <s v="Omaha"/>
    <x v="8"/>
    <n v="68104"/>
    <x v="2"/>
    <s v="OFF-PA-10001289"/>
    <x v="1"/>
    <x v="10"/>
    <s v="White Computer Printout Paper by Universal"/>
    <n v="116.28"/>
    <n v="3"/>
    <n v="0"/>
    <n v="56.977199999999996"/>
  </r>
  <r>
    <n v="4080"/>
    <x v="20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x v="2015"/>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x v="2015"/>
    <x v="0"/>
    <x v="477"/>
    <d v="2013-09-30T00:00:00"/>
    <s v="Standard Class"/>
    <s v="KE-16420"/>
    <s v="Katrina Edelman"/>
    <x v="1"/>
    <s v="United States"/>
    <s v="Tigard"/>
    <x v="21"/>
    <n v="97224"/>
    <x v="1"/>
    <s v="OFF-BI-10004828"/>
    <x v="1"/>
    <x v="8"/>
    <s v="GBC Poly Designer Binding Covers"/>
    <n v="5.0220000000000002"/>
    <n v="1"/>
    <n v="0.7"/>
    <n v="-3.5153999999999996"/>
  </r>
  <r>
    <n v="4083"/>
    <x v="2016"/>
    <x v="3"/>
    <x v="92"/>
    <d v="2014-07-01T00:00:00"/>
    <s v="Standard Class"/>
    <s v="MC-17635"/>
    <s v="Matthew Clasen"/>
    <x v="1"/>
    <s v="United States"/>
    <s v="Decatur"/>
    <x v="10"/>
    <n v="62521"/>
    <x v="2"/>
    <s v="OFF-BI-10004632"/>
    <x v="1"/>
    <x v="8"/>
    <s v="Ibico Hi-Tech Manual Binding System"/>
    <n v="182.99399999999997"/>
    <n v="3"/>
    <n v="0.8"/>
    <n v="-320.23950000000013"/>
  </r>
  <r>
    <n v="4084"/>
    <x v="2016"/>
    <x v="3"/>
    <x v="92"/>
    <d v="2014-07-01T00:00:00"/>
    <s v="Standard Class"/>
    <s v="MC-17635"/>
    <s v="Matthew Clasen"/>
    <x v="1"/>
    <s v="United States"/>
    <s v="Decatur"/>
    <x v="10"/>
    <n v="62521"/>
    <x v="2"/>
    <s v="OFF-PA-10000327"/>
    <x v="1"/>
    <x v="10"/>
    <s v="Xerox 1971"/>
    <n v="10.272000000000002"/>
    <n v="3"/>
    <n v="0.2"/>
    <n v="3.2099999999999982"/>
  </r>
  <r>
    <n v="4085"/>
    <x v="2017"/>
    <x v="3"/>
    <x v="210"/>
    <d v="2014-09-10T00:00:00"/>
    <s v="First Class"/>
    <s v="Dp-13240"/>
    <s v="Dean percer"/>
    <x v="2"/>
    <s v="United States"/>
    <s v="Phoenix"/>
    <x v="16"/>
    <n v="85023"/>
    <x v="1"/>
    <s v="OFF-BI-10003291"/>
    <x v="1"/>
    <x v="8"/>
    <s v="Wilson Jones Leather-Like Binders with DublLock Round Rings"/>
    <n v="7.857000000000002"/>
    <n v="3"/>
    <n v="0.7"/>
    <n v="-6.0236999999999998"/>
  </r>
  <r>
    <n v="4086"/>
    <x v="2018"/>
    <x v="0"/>
    <x v="578"/>
    <d v="2013-08-07T00:00:00"/>
    <s v="Second Class"/>
    <s v="LC-16930"/>
    <s v="Linda Cazamias"/>
    <x v="1"/>
    <s v="United States"/>
    <s v="Sacramento"/>
    <x v="1"/>
    <n v="95823"/>
    <x v="1"/>
    <s v="TEC-PH-10002275"/>
    <x v="2"/>
    <x v="7"/>
    <s v="Mitel 5320 IP Phone VoIP phone"/>
    <n v="302.38400000000001"/>
    <n v="2"/>
    <n v="0.2"/>
    <n v="30.238400000000013"/>
  </r>
  <r>
    <n v="4087"/>
    <x v="2018"/>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x v="2018"/>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x v="2019"/>
    <x v="2"/>
    <x v="710"/>
    <d v="2011-08-26T00:00:00"/>
    <s v="Standard Class"/>
    <s v="LH-16900"/>
    <s v="Lena Hernandez"/>
    <x v="0"/>
    <s v="United States"/>
    <s v="Jonesboro"/>
    <x v="36"/>
    <n v="72401"/>
    <x v="0"/>
    <s v="FUR-BO-10000711"/>
    <x v="0"/>
    <x v="0"/>
    <s v="Hon Metal Bookcases, Gray"/>
    <n v="638.82000000000005"/>
    <n v="9"/>
    <n v="0"/>
    <n v="172.48140000000001"/>
  </r>
  <r>
    <n v="4090"/>
    <x v="2020"/>
    <x v="0"/>
    <x v="178"/>
    <d v="2013-04-06T00:00:00"/>
    <s v="Standard Class"/>
    <s v="TB-21175"/>
    <s v="Thomas Boland"/>
    <x v="1"/>
    <s v="United States"/>
    <s v="New York City"/>
    <x v="15"/>
    <n v="10035"/>
    <x v="3"/>
    <s v="OFF-LA-10001297"/>
    <x v="1"/>
    <x v="2"/>
    <s v="Avery 473"/>
    <n v="20.7"/>
    <n v="2"/>
    <n v="0"/>
    <n v="9.9359999999999999"/>
  </r>
  <r>
    <n v="4091"/>
    <x v="2020"/>
    <x v="0"/>
    <x v="178"/>
    <d v="2013-04-06T00:00:00"/>
    <s v="Standard Class"/>
    <s v="TB-21175"/>
    <s v="Thomas Boland"/>
    <x v="1"/>
    <s v="United States"/>
    <s v="New York City"/>
    <x v="15"/>
    <n v="10035"/>
    <x v="3"/>
    <s v="OFF-SU-10001574"/>
    <x v="1"/>
    <x v="14"/>
    <s v="Acme Value Line Scissors"/>
    <n v="10.95"/>
    <n v="3"/>
    <n v="0"/>
    <n v="3.2849999999999993"/>
  </r>
  <r>
    <n v="4092"/>
    <x v="2020"/>
    <x v="0"/>
    <x v="178"/>
    <d v="2013-04-06T00:00:00"/>
    <s v="Standard Class"/>
    <s v="TB-21175"/>
    <s v="Thomas Boland"/>
    <x v="1"/>
    <s v="United States"/>
    <s v="New York City"/>
    <x v="15"/>
    <n v="10035"/>
    <x v="3"/>
    <s v="OFF-BI-10003305"/>
    <x v="1"/>
    <x v="8"/>
    <s v="Avery Hanging File Binders"/>
    <n v="14.352000000000002"/>
    <n v="3"/>
    <n v="0.2"/>
    <n v="4.6643999999999988"/>
  </r>
  <r>
    <n v="4093"/>
    <x v="2021"/>
    <x v="3"/>
    <x v="941"/>
    <d v="2014-05-19T00:00:00"/>
    <s v="First Class"/>
    <s v="JM-15865"/>
    <s v="John Murray"/>
    <x v="0"/>
    <s v="United States"/>
    <s v="Akron"/>
    <x v="24"/>
    <n v="44312"/>
    <x v="3"/>
    <s v="OFF-ST-10002574"/>
    <x v="1"/>
    <x v="4"/>
    <s v="SAFCO Commercial Wire Shelving, Black"/>
    <n v="221.024"/>
    <n v="2"/>
    <n v="0.2"/>
    <n v="-55.256"/>
  </r>
  <r>
    <n v="4094"/>
    <x v="2022"/>
    <x v="1"/>
    <x v="252"/>
    <d v="2012-08-28T00:00:00"/>
    <s v="Standard Class"/>
    <s v="KW-16435"/>
    <s v="Katrina Willman"/>
    <x v="0"/>
    <s v="United States"/>
    <s v="Florence"/>
    <x v="0"/>
    <n v="41042"/>
    <x v="0"/>
    <s v="TEC-MA-10000864"/>
    <x v="2"/>
    <x v="15"/>
    <s v="Cisco 9971 IP Video Phone Charcoal"/>
    <n v="3080"/>
    <n v="7"/>
    <n v="0"/>
    <n v="1416.7999999999997"/>
  </r>
  <r>
    <n v="4095"/>
    <x v="2022"/>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x v="2022"/>
    <x v="1"/>
    <x v="252"/>
    <d v="2012-08-28T00:00:00"/>
    <s v="Standard Class"/>
    <s v="KW-16435"/>
    <s v="Katrina Willman"/>
    <x v="0"/>
    <s v="United States"/>
    <s v="Florence"/>
    <x v="0"/>
    <n v="41042"/>
    <x v="0"/>
    <s v="TEC-PH-10001619"/>
    <x v="2"/>
    <x v="7"/>
    <s v="LG G3"/>
    <n v="587.97"/>
    <n v="3"/>
    <n v="0"/>
    <n v="170.51129999999998"/>
  </r>
  <r>
    <n v="4097"/>
    <x v="2023"/>
    <x v="2"/>
    <x v="865"/>
    <d v="2011-09-28T00:00:00"/>
    <s v="Standard Class"/>
    <s v="SC-20095"/>
    <s v="Sanjit Chand"/>
    <x v="0"/>
    <s v="United States"/>
    <s v="Minneapolis"/>
    <x v="11"/>
    <n v="55407"/>
    <x v="2"/>
    <s v="OFF-PA-10004888"/>
    <x v="1"/>
    <x v="10"/>
    <s v="Xerox 217"/>
    <n v="32.400000000000006"/>
    <n v="5"/>
    <n v="0"/>
    <n v="15.552000000000001"/>
  </r>
  <r>
    <n v="4098"/>
    <x v="2023"/>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x v="2023"/>
    <x v="2"/>
    <x v="865"/>
    <d v="2011-09-28T00:00:00"/>
    <s v="Standard Class"/>
    <s v="SC-20095"/>
    <s v="Sanjit Chand"/>
    <x v="0"/>
    <s v="United States"/>
    <s v="Minneapolis"/>
    <x v="11"/>
    <n v="55407"/>
    <x v="2"/>
    <s v="OFF-BI-10001120"/>
    <x v="1"/>
    <x v="8"/>
    <s v="Ibico EPK-21 Electric Binding System"/>
    <n v="9449.9500000000007"/>
    <n v="5"/>
    <n v="0"/>
    <n v="4630.4755000000005"/>
  </r>
  <r>
    <n v="4100"/>
    <x v="2023"/>
    <x v="2"/>
    <x v="865"/>
    <d v="2011-09-28T00:00:00"/>
    <s v="Standard Class"/>
    <s v="SC-20095"/>
    <s v="Sanjit Chand"/>
    <x v="0"/>
    <s v="United States"/>
    <s v="Minneapolis"/>
    <x v="11"/>
    <n v="55407"/>
    <x v="2"/>
    <s v="OFF-BI-10000301"/>
    <x v="1"/>
    <x v="8"/>
    <s v="GBC Instant Report Kit"/>
    <n v="12.94"/>
    <n v="2"/>
    <n v="0"/>
    <n v="6.47"/>
  </r>
  <r>
    <n v="4101"/>
    <x v="2024"/>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x v="2024"/>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x v="2024"/>
    <x v="3"/>
    <x v="249"/>
    <d v="2014-06-24T00:00:00"/>
    <s v="Standard Class"/>
    <s v="ZC-21910"/>
    <s v="Zuschuss Carroll"/>
    <x v="0"/>
    <s v="United States"/>
    <s v="Houston"/>
    <x v="5"/>
    <n v="77095"/>
    <x v="2"/>
    <s v="OFF-PA-10000740"/>
    <x v="1"/>
    <x v="10"/>
    <s v="Xerox 1982"/>
    <n v="146.17600000000002"/>
    <n v="8"/>
    <n v="0.2"/>
    <n v="47.50719999999999"/>
  </r>
  <r>
    <n v="4104"/>
    <x v="2025"/>
    <x v="3"/>
    <x v="202"/>
    <d v="2014-12-22T00:00:00"/>
    <s v="Same Day"/>
    <s v="RB-19465"/>
    <s v="Rick Bensley"/>
    <x v="2"/>
    <s v="United States"/>
    <s v="Fremont"/>
    <x v="8"/>
    <n v="68025"/>
    <x v="2"/>
    <s v="FUR-FU-10001940"/>
    <x v="0"/>
    <x v="5"/>
    <s v="Staples"/>
    <n v="15.92"/>
    <n v="2"/>
    <n v="0"/>
    <n v="7.0048000000000012"/>
  </r>
  <r>
    <n v="4105"/>
    <x v="2026"/>
    <x v="3"/>
    <x v="783"/>
    <d v="2014-08-14T00:00:00"/>
    <s v="Standard Class"/>
    <s v="JK-15370"/>
    <s v="Jay Kimmel"/>
    <x v="0"/>
    <s v="United States"/>
    <s v="San Diego"/>
    <x v="1"/>
    <n v="92105"/>
    <x v="1"/>
    <s v="TEC-PH-10000439"/>
    <x v="2"/>
    <x v="7"/>
    <s v="GE DSL Phone Line Filter"/>
    <n v="159.96000000000004"/>
    <n v="5"/>
    <n v="0.2"/>
    <n v="17.995499999999979"/>
  </r>
  <r>
    <n v="4106"/>
    <x v="2026"/>
    <x v="3"/>
    <x v="783"/>
    <d v="2014-08-14T00:00:00"/>
    <s v="Standard Class"/>
    <s v="JK-15370"/>
    <s v="Jay Kimmel"/>
    <x v="0"/>
    <s v="United States"/>
    <s v="San Diego"/>
    <x v="1"/>
    <n v="92105"/>
    <x v="1"/>
    <s v="OFF-BI-10000404"/>
    <x v="1"/>
    <x v="8"/>
    <s v="Avery Printable Repositionable Plastic Tabs"/>
    <n v="13.76"/>
    <n v="2"/>
    <n v="0.2"/>
    <n v="4.6440000000000001"/>
  </r>
  <r>
    <n v="4107"/>
    <x v="2027"/>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x v="2028"/>
    <x v="1"/>
    <x v="67"/>
    <d v="2012-09-07T00:00:00"/>
    <s v="Same Day"/>
    <s v="MC-17275"/>
    <s v="Marc Crier"/>
    <x v="0"/>
    <s v="United States"/>
    <s v="New York City"/>
    <x v="15"/>
    <n v="10011"/>
    <x v="3"/>
    <s v="OFF-ST-10002486"/>
    <x v="1"/>
    <x v="4"/>
    <s v="Eldon Shelf Savers Cubes and Bins"/>
    <n v="13.96"/>
    <n v="2"/>
    <n v="0"/>
    <n v="0.27919999999999945"/>
  </r>
  <r>
    <n v="4109"/>
    <x v="2028"/>
    <x v="1"/>
    <x v="67"/>
    <d v="2012-09-07T00:00:00"/>
    <s v="Same Day"/>
    <s v="MC-17275"/>
    <s v="Marc Crier"/>
    <x v="0"/>
    <s v="United States"/>
    <s v="New York City"/>
    <x v="15"/>
    <n v="10011"/>
    <x v="3"/>
    <s v="FUR-TA-10003837"/>
    <x v="0"/>
    <x v="3"/>
    <s v="Anderson Hickey Conga Table Tops &amp; Accessories"/>
    <n v="27.414000000000001"/>
    <n v="3"/>
    <n v="0.4"/>
    <n v="-14.163900000000005"/>
  </r>
  <r>
    <n v="4110"/>
    <x v="2029"/>
    <x v="1"/>
    <x v="707"/>
    <d v="2013-01-01T00:00:00"/>
    <s v="Standard Class"/>
    <s v="DL-13495"/>
    <s v="Dionis Lloyd"/>
    <x v="1"/>
    <s v="United States"/>
    <s v="Detroit"/>
    <x v="12"/>
    <n v="48227"/>
    <x v="2"/>
    <s v="TEC-PH-10002923"/>
    <x v="2"/>
    <x v="7"/>
    <s v="Logitech B530 USB Headset - headset - Full size, Binaural"/>
    <n v="73.98"/>
    <n v="2"/>
    <n v="0"/>
    <n v="19.974600000000002"/>
  </r>
  <r>
    <n v="4111"/>
    <x v="2029"/>
    <x v="1"/>
    <x v="707"/>
    <d v="2013-01-01T00:00:00"/>
    <s v="Standard Class"/>
    <s v="DL-13495"/>
    <s v="Dionis Lloyd"/>
    <x v="1"/>
    <s v="United States"/>
    <s v="Detroit"/>
    <x v="12"/>
    <n v="48227"/>
    <x v="2"/>
    <s v="FUR-BO-10004360"/>
    <x v="0"/>
    <x v="0"/>
    <s v="Rush Hierlooms Collection Rich Wood Bookcases"/>
    <n v="160.97999999999999"/>
    <n v="1"/>
    <n v="0"/>
    <n v="20.927400000000006"/>
  </r>
  <r>
    <n v="4112"/>
    <x v="2029"/>
    <x v="1"/>
    <x v="707"/>
    <d v="2013-01-01T00:00:00"/>
    <s v="Standard Class"/>
    <s v="DL-13495"/>
    <s v="Dionis Lloyd"/>
    <x v="1"/>
    <s v="United States"/>
    <s v="Detroit"/>
    <x v="12"/>
    <n v="48227"/>
    <x v="2"/>
    <s v="OFF-PA-10002160"/>
    <x v="1"/>
    <x v="10"/>
    <s v="Xerox 1978"/>
    <n v="17.34"/>
    <n v="3"/>
    <n v="0"/>
    <n v="8.4966000000000008"/>
  </r>
  <r>
    <n v="4113"/>
    <x v="2029"/>
    <x v="1"/>
    <x v="707"/>
    <d v="2013-01-01T00:00:00"/>
    <s v="Standard Class"/>
    <s v="DL-13495"/>
    <s v="Dionis Lloyd"/>
    <x v="1"/>
    <s v="United States"/>
    <s v="Detroit"/>
    <x v="12"/>
    <n v="48227"/>
    <x v="2"/>
    <s v="OFF-AR-10002375"/>
    <x v="1"/>
    <x v="6"/>
    <s v="Newell 351"/>
    <n v="3.28"/>
    <n v="1"/>
    <n v="0"/>
    <n v="0.9511999999999996"/>
  </r>
  <r>
    <n v="4114"/>
    <x v="2030"/>
    <x v="1"/>
    <x v="942"/>
    <d v="2012-05-07T00:00:00"/>
    <s v="Standard Class"/>
    <s v="NC-18625"/>
    <s v="Noah Childs"/>
    <x v="1"/>
    <s v="United States"/>
    <s v="Houston"/>
    <x v="5"/>
    <n v="77095"/>
    <x v="2"/>
    <s v="OFF-LA-10000443"/>
    <x v="1"/>
    <x v="2"/>
    <s v="Avery 501"/>
    <n v="8.8559999999999999"/>
    <n v="3"/>
    <n v="0.2"/>
    <n v="2.9888999999999997"/>
  </r>
  <r>
    <n v="4115"/>
    <x v="2030"/>
    <x v="1"/>
    <x v="942"/>
    <d v="2012-05-07T00:00:00"/>
    <s v="Standard Class"/>
    <s v="NC-18625"/>
    <s v="Noah Childs"/>
    <x v="1"/>
    <s v="United States"/>
    <s v="Houston"/>
    <x v="5"/>
    <n v="77095"/>
    <x v="2"/>
    <s v="TEC-PH-10001750"/>
    <x v="2"/>
    <x v="7"/>
    <s v="Samsung Rugby III"/>
    <n v="158.376"/>
    <n v="3"/>
    <n v="0.2"/>
    <n v="13.857900000000008"/>
  </r>
  <r>
    <n v="4116"/>
    <x v="2031"/>
    <x v="0"/>
    <x v="390"/>
    <d v="2013-11-28T00:00:00"/>
    <s v="First Class"/>
    <s v="AC-10450"/>
    <s v="Amy Cox"/>
    <x v="0"/>
    <s v="United States"/>
    <s v="Seattle"/>
    <x v="4"/>
    <n v="98105"/>
    <x v="1"/>
    <s v="OFF-BI-10004632"/>
    <x v="1"/>
    <x v="8"/>
    <s v="Ibico Hi-Tech Manual Binding System"/>
    <n v="1219.96"/>
    <n v="5"/>
    <n v="0.2"/>
    <n v="381.23749999999995"/>
  </r>
  <r>
    <n v="4117"/>
    <x v="2032"/>
    <x v="1"/>
    <x v="27"/>
    <d v="2012-11-29T00:00:00"/>
    <s v="Standard Class"/>
    <s v="TS-21340"/>
    <s v="Toby Swindell"/>
    <x v="0"/>
    <s v="United States"/>
    <s v="Los Angeles"/>
    <x v="1"/>
    <n v="90036"/>
    <x v="1"/>
    <s v="OFF-BI-10002813"/>
    <x v="1"/>
    <x v="8"/>
    <s v="Avery Reinforcements for Hole-Punch Pages"/>
    <n v="3.1680000000000001"/>
    <n v="2"/>
    <n v="0.2"/>
    <n v="0.99"/>
  </r>
  <r>
    <n v="4118"/>
    <x v="2032"/>
    <x v="1"/>
    <x v="27"/>
    <d v="2012-11-29T00:00:00"/>
    <s v="Standard Class"/>
    <s v="TS-21340"/>
    <s v="Toby Swindell"/>
    <x v="0"/>
    <s v="United States"/>
    <s v="Los Angeles"/>
    <x v="1"/>
    <n v="90036"/>
    <x v="1"/>
    <s v="OFF-PA-10002005"/>
    <x v="1"/>
    <x v="10"/>
    <s v="Xerox 225"/>
    <n v="19.440000000000001"/>
    <n v="3"/>
    <n v="0"/>
    <n v="9.3312000000000008"/>
  </r>
  <r>
    <n v="4119"/>
    <x v="2032"/>
    <x v="1"/>
    <x v="27"/>
    <d v="2012-11-29T00:00:00"/>
    <s v="Standard Class"/>
    <s v="TS-21340"/>
    <s v="Toby Swindell"/>
    <x v="0"/>
    <s v="United States"/>
    <s v="Los Angeles"/>
    <x v="1"/>
    <n v="90036"/>
    <x v="1"/>
    <s v="OFF-ST-10000060"/>
    <x v="1"/>
    <x v="4"/>
    <s v="Fellowes Bankers Box Staxonsteel Drawer File/Stacking System"/>
    <n v="454.86"/>
    <n v="7"/>
    <n v="0"/>
    <n v="54.583200000000019"/>
  </r>
  <r>
    <n v="4120"/>
    <x v="2032"/>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x v="2033"/>
    <x v="3"/>
    <x v="507"/>
    <d v="2014-09-11T00:00:00"/>
    <s v="Standard Class"/>
    <s v="MM-17920"/>
    <s v="Michael Moore"/>
    <x v="0"/>
    <s v="United States"/>
    <s v="Philadelphia"/>
    <x v="9"/>
    <n v="19120"/>
    <x v="3"/>
    <s v="TEC-AC-10000199"/>
    <x v="2"/>
    <x v="11"/>
    <s v="Kingston Digital DataTraveler 8GB USB 2.0"/>
    <n v="19.040000000000003"/>
    <n v="4"/>
    <n v="0.2"/>
    <n v="-1.4279999999999999"/>
  </r>
  <r>
    <n v="4122"/>
    <x v="2034"/>
    <x v="3"/>
    <x v="943"/>
    <d v="2014-05-13T00:00:00"/>
    <s v="Same Day"/>
    <s v="LP-17080"/>
    <s v="Liz Pelletier"/>
    <x v="0"/>
    <s v="United States"/>
    <s v="Seattle"/>
    <x v="4"/>
    <n v="98103"/>
    <x v="1"/>
    <s v="OFF-PA-10002870"/>
    <x v="1"/>
    <x v="10"/>
    <s v="Ampad Phone Message Book, Recycled, 400 Message Capacity, 5 ¾” x 11”"/>
    <n v="37.44"/>
    <n v="6"/>
    <n v="0"/>
    <n v="16.847999999999999"/>
  </r>
  <r>
    <n v="4123"/>
    <x v="2034"/>
    <x v="3"/>
    <x v="943"/>
    <d v="2014-05-13T00:00:00"/>
    <s v="Same Day"/>
    <s v="LP-17080"/>
    <s v="Liz Pelletier"/>
    <x v="0"/>
    <s v="United States"/>
    <s v="Seattle"/>
    <x v="4"/>
    <n v="98103"/>
    <x v="1"/>
    <s v="OFF-LA-10004545"/>
    <x v="1"/>
    <x v="2"/>
    <s v="Avery 50"/>
    <n v="37.589999999999996"/>
    <n v="3"/>
    <n v="0"/>
    <n v="17.667299999999997"/>
  </r>
  <r>
    <n v="4124"/>
    <x v="2034"/>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x v="2035"/>
    <x v="2"/>
    <x v="218"/>
    <d v="2011-05-18T00:00:00"/>
    <s v="Standard Class"/>
    <s v="BG-11695"/>
    <s v="Brooke Gillingham"/>
    <x v="1"/>
    <s v="United States"/>
    <s v="Watertown"/>
    <x v="15"/>
    <n v="13601"/>
    <x v="3"/>
    <s v="OFF-AP-10004249"/>
    <x v="1"/>
    <x v="9"/>
    <s v="Staples"/>
    <n v="35.910000000000004"/>
    <n v="3"/>
    <n v="0"/>
    <n v="9.6956999999999987"/>
  </r>
  <r>
    <n v="4126"/>
    <x v="2036"/>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x v="2037"/>
    <x v="3"/>
    <x v="636"/>
    <d v="2014-05-10T00:00:00"/>
    <s v="First Class"/>
    <s v="GZ-14470"/>
    <s v="Gary Zandusky"/>
    <x v="0"/>
    <s v="United States"/>
    <s v="Arlington"/>
    <x v="17"/>
    <n v="22204"/>
    <x v="0"/>
    <s v="OFF-AR-10003179"/>
    <x v="1"/>
    <x v="6"/>
    <s v="Dixon Ticonderoga Core-Lock Colored Pencils"/>
    <n v="54.66"/>
    <n v="6"/>
    <n v="0"/>
    <n v="18.037799999999997"/>
  </r>
  <r>
    <n v="4128"/>
    <x v="2038"/>
    <x v="2"/>
    <x v="111"/>
    <d v="2011-09-24T00:00:00"/>
    <s v="Standard Class"/>
    <s v="JL-15835"/>
    <s v="John Lee"/>
    <x v="0"/>
    <s v="United States"/>
    <s v="Charlotte"/>
    <x v="3"/>
    <n v="28205"/>
    <x v="0"/>
    <s v="OFF-ST-10003722"/>
    <x v="1"/>
    <x v="4"/>
    <s v="Project Tote Personal File"/>
    <n v="67.343999999999994"/>
    <n v="6"/>
    <n v="0.2"/>
    <n v="7.5761999999999894"/>
  </r>
  <r>
    <n v="4129"/>
    <x v="2038"/>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x v="2039"/>
    <x v="1"/>
    <x v="368"/>
    <d v="2012-04-04T00:00:00"/>
    <s v="Standard Class"/>
    <s v="DO-13435"/>
    <s v="Denny Ordway"/>
    <x v="0"/>
    <s v="United States"/>
    <s v="Seattle"/>
    <x v="4"/>
    <n v="98103"/>
    <x v="1"/>
    <s v="OFF-AP-10001947"/>
    <x v="1"/>
    <x v="9"/>
    <s v="Acco 6 Outlet Guardian Premium Plus Surge Suppressor"/>
    <n v="73.28"/>
    <n v="4"/>
    <n v="0"/>
    <n v="21.251199999999997"/>
  </r>
  <r>
    <n v="4131"/>
    <x v="2040"/>
    <x v="2"/>
    <x v="728"/>
    <d v="2011-11-25T00:00:00"/>
    <s v="Standard Class"/>
    <s v="AB-10600"/>
    <s v="Ann Blume"/>
    <x v="1"/>
    <s v="United States"/>
    <s v="Chicago"/>
    <x v="10"/>
    <n v="60623"/>
    <x v="2"/>
    <s v="OFF-BI-10001107"/>
    <x v="1"/>
    <x v="8"/>
    <s v="GBC White Gloss Covers, Plain Front"/>
    <n v="14.479999999999997"/>
    <n v="5"/>
    <n v="0.8"/>
    <n v="-23.89200000000001"/>
  </r>
  <r>
    <n v="4132"/>
    <x v="2041"/>
    <x v="1"/>
    <x v="740"/>
    <d v="2012-07-09T00:00:00"/>
    <s v="Standard Class"/>
    <s v="KB-16315"/>
    <s v="Karl Braun"/>
    <x v="0"/>
    <s v="United States"/>
    <s v="Hollywood"/>
    <x v="2"/>
    <n v="33021"/>
    <x v="0"/>
    <s v="OFF-PA-10000349"/>
    <x v="1"/>
    <x v="10"/>
    <s v="Staples"/>
    <n v="11.952000000000002"/>
    <n v="3"/>
    <n v="0.2"/>
    <n v="4.0338000000000003"/>
  </r>
  <r>
    <n v="4133"/>
    <x v="2041"/>
    <x v="1"/>
    <x v="740"/>
    <d v="2012-07-09T00:00:00"/>
    <s v="Standard Class"/>
    <s v="KB-16315"/>
    <s v="Karl Braun"/>
    <x v="0"/>
    <s v="United States"/>
    <s v="Hollywood"/>
    <x v="2"/>
    <n v="33021"/>
    <x v="0"/>
    <s v="OFF-PA-10003349"/>
    <x v="1"/>
    <x v="10"/>
    <s v="Xerox 1957"/>
    <n v="15.552000000000003"/>
    <n v="3"/>
    <n v="0.2"/>
    <n v="5.6375999999999999"/>
  </r>
  <r>
    <n v="4134"/>
    <x v="2042"/>
    <x v="2"/>
    <x v="78"/>
    <d v="2011-09-13T00:00:00"/>
    <s v="Standard Class"/>
    <s v="TT-21070"/>
    <s v="Ted Trevino"/>
    <x v="0"/>
    <s v="United States"/>
    <s v="Chesapeake"/>
    <x v="17"/>
    <n v="23320"/>
    <x v="0"/>
    <s v="OFF-FA-10002280"/>
    <x v="1"/>
    <x v="13"/>
    <s v="Advantus Plastic Paper Clips"/>
    <n v="45"/>
    <n v="9"/>
    <n v="0"/>
    <n v="21.599999999999998"/>
  </r>
  <r>
    <n v="4135"/>
    <x v="2042"/>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x v="2043"/>
    <x v="3"/>
    <x v="280"/>
    <d v="2014-10-09T00:00:00"/>
    <s v="Standard Class"/>
    <s v="PV-18985"/>
    <s v="Paul Van Hugh"/>
    <x v="2"/>
    <s v="United States"/>
    <s v="Los Angeles"/>
    <x v="1"/>
    <n v="90036"/>
    <x v="1"/>
    <s v="OFF-BI-10002854"/>
    <x v="1"/>
    <x v="8"/>
    <s v="Performers Binder/Pad Holder, Black"/>
    <n v="112.12000000000002"/>
    <n v="5"/>
    <n v="0.2"/>
    <n v="42.045000000000002"/>
  </r>
  <r>
    <n v="4137"/>
    <x v="2043"/>
    <x v="3"/>
    <x v="280"/>
    <d v="2014-10-09T00:00:00"/>
    <s v="Standard Class"/>
    <s v="PV-18985"/>
    <s v="Paul Van Hugh"/>
    <x v="2"/>
    <s v="United States"/>
    <s v="Los Angeles"/>
    <x v="1"/>
    <n v="90036"/>
    <x v="1"/>
    <s v="OFF-ST-10003716"/>
    <x v="1"/>
    <x v="4"/>
    <s v="Tennsco Double-Tier Lockers"/>
    <n v="1575.14"/>
    <n v="7"/>
    <n v="0"/>
    <n v="204.76820000000001"/>
  </r>
  <r>
    <n v="4138"/>
    <x v="2044"/>
    <x v="3"/>
    <x v="123"/>
    <d v="2014-11-24T00:00:00"/>
    <s v="Standard Class"/>
    <s v="DD-13570"/>
    <s v="Dorothy Dickinson"/>
    <x v="0"/>
    <s v="United States"/>
    <s v="Alexandria"/>
    <x v="17"/>
    <n v="22304"/>
    <x v="0"/>
    <s v="OFF-FA-10000624"/>
    <x v="1"/>
    <x v="13"/>
    <s v="OIC Binder Clips"/>
    <n v="25.060000000000002"/>
    <n v="7"/>
    <n v="0"/>
    <n v="12.530000000000001"/>
  </r>
  <r>
    <n v="4139"/>
    <x v="2045"/>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x v="2046"/>
    <x v="3"/>
    <x v="96"/>
    <d v="2014-12-05T00:00:00"/>
    <s v="First Class"/>
    <s v="RA-19285"/>
    <s v="Ralph Arnett"/>
    <x v="0"/>
    <s v="United States"/>
    <s v="Philadelphia"/>
    <x v="9"/>
    <n v="19120"/>
    <x v="3"/>
    <s v="OFF-ST-10001228"/>
    <x v="1"/>
    <x v="4"/>
    <s v="Personal File Boxes with Fold-Down Carry Handle"/>
    <n v="37.392000000000003"/>
    <n v="3"/>
    <n v="0.2"/>
    <n v="2.336999999999998"/>
  </r>
  <r>
    <n v="4141"/>
    <x v="2046"/>
    <x v="3"/>
    <x v="96"/>
    <d v="2014-12-05T00:00:00"/>
    <s v="First Class"/>
    <s v="RA-19285"/>
    <s v="Ralph Arnett"/>
    <x v="0"/>
    <s v="United States"/>
    <s v="Philadelphia"/>
    <x v="9"/>
    <n v="19120"/>
    <x v="3"/>
    <s v="FUR-FU-10003798"/>
    <x v="0"/>
    <x v="5"/>
    <s v="Ultra Door Kickplate, 8&quot;H x 34&quot;W"/>
    <n v="79.12"/>
    <n v="5"/>
    <n v="0.2"/>
    <n v="13.845999999999997"/>
  </r>
  <r>
    <n v="4142"/>
    <x v="2047"/>
    <x v="0"/>
    <x v="900"/>
    <d v="2013-06-18T00:00:00"/>
    <s v="Standard Class"/>
    <s v="SS-20590"/>
    <s v="Sonia Sunley"/>
    <x v="0"/>
    <s v="United States"/>
    <s v="Wichita"/>
    <x v="41"/>
    <n v="67212"/>
    <x v="2"/>
    <s v="OFF-LA-10003148"/>
    <x v="1"/>
    <x v="2"/>
    <s v="Avery 51"/>
    <n v="18.899999999999999"/>
    <n v="3"/>
    <n v="0"/>
    <n v="8.6939999999999991"/>
  </r>
  <r>
    <n v="4143"/>
    <x v="2048"/>
    <x v="2"/>
    <x v="946"/>
    <d v="2011-05-23T00:00:00"/>
    <s v="Standard Class"/>
    <s v="JH-15820"/>
    <s v="John Huston"/>
    <x v="0"/>
    <s v="United States"/>
    <s v="Midland"/>
    <x v="12"/>
    <n v="48640"/>
    <x v="2"/>
    <s v="OFF-BI-10001249"/>
    <x v="1"/>
    <x v="8"/>
    <s v="Avery Heavy-Duty EZD View Binder with Locking Rings"/>
    <n v="57.42"/>
    <n v="9"/>
    <n v="0"/>
    <n v="26.413199999999996"/>
  </r>
  <r>
    <n v="4144"/>
    <x v="2049"/>
    <x v="3"/>
    <x v="289"/>
    <d v="2014-02-07T00:00:00"/>
    <s v="Standard Class"/>
    <s v="EH-14125"/>
    <s v="Eugene Hildebrand"/>
    <x v="2"/>
    <s v="United States"/>
    <s v="San Francisco"/>
    <x v="1"/>
    <n v="94110"/>
    <x v="1"/>
    <s v="OFF-AR-10003759"/>
    <x v="1"/>
    <x v="6"/>
    <s v="Crayola Anti Dust Chalk, 12/Pack"/>
    <n v="12.74"/>
    <n v="7"/>
    <n v="0"/>
    <n v="5.7329999999999997"/>
  </r>
  <r>
    <n v="4145"/>
    <x v="2049"/>
    <x v="3"/>
    <x v="289"/>
    <d v="2014-02-07T00:00:00"/>
    <s v="Standard Class"/>
    <s v="EH-14125"/>
    <s v="Eugene Hildebrand"/>
    <x v="2"/>
    <s v="United States"/>
    <s v="San Francisco"/>
    <x v="1"/>
    <n v="94110"/>
    <x v="1"/>
    <s v="OFF-AR-10001227"/>
    <x v="1"/>
    <x v="6"/>
    <s v="Newell 338"/>
    <n v="8.82"/>
    <n v="3"/>
    <n v="0"/>
    <n v="2.3814000000000002"/>
  </r>
  <r>
    <n v="4146"/>
    <x v="2049"/>
    <x v="3"/>
    <x v="289"/>
    <d v="2014-02-07T00:00:00"/>
    <s v="Standard Class"/>
    <s v="EH-14125"/>
    <s v="Eugene Hildebrand"/>
    <x v="2"/>
    <s v="United States"/>
    <s v="San Francisco"/>
    <x v="1"/>
    <n v="94110"/>
    <x v="1"/>
    <s v="FUR-CH-10000863"/>
    <x v="0"/>
    <x v="1"/>
    <s v="Novimex Swivel Fabric Task Chair"/>
    <n v="120.78399999999999"/>
    <n v="1"/>
    <n v="0.2"/>
    <n v="-13.588200000000001"/>
  </r>
  <r>
    <n v="4147"/>
    <x v="2050"/>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x v="2051"/>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x v="2051"/>
    <x v="3"/>
    <x v="436"/>
    <d v="2014-10-29T00:00:00"/>
    <s v="Standard Class"/>
    <s v="RB-19330"/>
    <s v="Randy Bradley"/>
    <x v="0"/>
    <s v="United States"/>
    <s v="Austin"/>
    <x v="5"/>
    <n v="78745"/>
    <x v="2"/>
    <s v="OFF-ST-10004507"/>
    <x v="1"/>
    <x v="4"/>
    <s v="Advantus Rolling Storage Box"/>
    <n v="13.719999999999999"/>
    <n v="1"/>
    <n v="0.2"/>
    <n v="1.2004999999999999"/>
  </r>
  <r>
    <n v="4150"/>
    <x v="2051"/>
    <x v="3"/>
    <x v="436"/>
    <d v="2014-10-29T00:00:00"/>
    <s v="Standard Class"/>
    <s v="RB-19330"/>
    <s v="Randy Bradley"/>
    <x v="0"/>
    <s v="United States"/>
    <s v="Austin"/>
    <x v="5"/>
    <n v="78745"/>
    <x v="2"/>
    <s v="TEC-AC-10002942"/>
    <x v="2"/>
    <x v="11"/>
    <s v="WD My Passport Ultra 1TB Portable External Hard Drive"/>
    <n v="55.2"/>
    <n v="1"/>
    <n v="0.2"/>
    <n v="-2.0700000000000038"/>
  </r>
  <r>
    <n v="4151"/>
    <x v="2051"/>
    <x v="3"/>
    <x v="436"/>
    <d v="2014-10-29T00:00:00"/>
    <s v="Standard Class"/>
    <s v="RB-19330"/>
    <s v="Randy Bradley"/>
    <x v="0"/>
    <s v="United States"/>
    <s v="Austin"/>
    <x v="5"/>
    <n v="78745"/>
    <x v="2"/>
    <s v="OFF-ST-10002344"/>
    <x v="1"/>
    <x v="4"/>
    <s v="Carina 42&quot;Hx23 3/4&quot;W Media Storage Unit"/>
    <n v="259.13600000000002"/>
    <n v="4"/>
    <n v="0.2"/>
    <n v="-58.305599999999984"/>
  </r>
  <r>
    <n v="4152"/>
    <x v="2052"/>
    <x v="3"/>
    <x v="210"/>
    <d v="2014-09-12T00:00:00"/>
    <s v="Standard Class"/>
    <s v="CB-12025"/>
    <s v="Cassandra Brandow"/>
    <x v="0"/>
    <s v="United States"/>
    <s v="Philadelphia"/>
    <x v="9"/>
    <n v="19134"/>
    <x v="3"/>
    <s v="OFF-LA-10002475"/>
    <x v="1"/>
    <x v="2"/>
    <s v="Avery 519"/>
    <n v="29.24"/>
    <n v="5"/>
    <n v="0.2"/>
    <n v="9.8685000000000009"/>
  </r>
  <r>
    <n v="4153"/>
    <x v="2052"/>
    <x v="3"/>
    <x v="210"/>
    <d v="2014-09-12T00:00:00"/>
    <s v="Standard Class"/>
    <s v="CB-12025"/>
    <s v="Cassandra Brandow"/>
    <x v="0"/>
    <s v="United States"/>
    <s v="Philadelphia"/>
    <x v="9"/>
    <n v="19134"/>
    <x v="3"/>
    <s v="OFF-PA-10003072"/>
    <x v="1"/>
    <x v="10"/>
    <s v="Eureka Recycled Copy Paper 8 1/2&quot; x 11&quot;, Ream"/>
    <n v="15.552000000000003"/>
    <n v="3"/>
    <n v="0.2"/>
    <n v="5.4432"/>
  </r>
  <r>
    <n v="4154"/>
    <x v="2052"/>
    <x v="3"/>
    <x v="210"/>
    <d v="2014-09-12T00:00:00"/>
    <s v="Standard Class"/>
    <s v="CB-12025"/>
    <s v="Cassandra Brandow"/>
    <x v="0"/>
    <s v="United States"/>
    <s v="Philadelphia"/>
    <x v="9"/>
    <n v="19134"/>
    <x v="3"/>
    <s v="OFF-EN-10001509"/>
    <x v="1"/>
    <x v="12"/>
    <s v="Poly String Tie Envelopes"/>
    <n v="4.8960000000000008"/>
    <n v="3"/>
    <n v="0.2"/>
    <n v="1.6523999999999992"/>
  </r>
  <r>
    <n v="4155"/>
    <x v="2053"/>
    <x v="0"/>
    <x v="723"/>
    <d v="2014-01-04T00:00:00"/>
    <s v="Standard Class"/>
    <s v="MP-17965"/>
    <s v="Michael Paige"/>
    <x v="1"/>
    <s v="United States"/>
    <s v="Bristol"/>
    <x v="18"/>
    <n v="37620"/>
    <x v="0"/>
    <s v="OFF-BI-10004781"/>
    <x v="1"/>
    <x v="8"/>
    <s v="GBC Wire Binding Strips"/>
    <n v="38.088000000000001"/>
    <n v="4"/>
    <n v="0.7"/>
    <n v="-27.93119999999999"/>
  </r>
  <r>
    <n v="4156"/>
    <x v="2053"/>
    <x v="0"/>
    <x v="723"/>
    <d v="2014-01-04T00:00:00"/>
    <s v="Standard Class"/>
    <s v="MP-17965"/>
    <s v="Michael Paige"/>
    <x v="1"/>
    <s v="United States"/>
    <s v="Bristol"/>
    <x v="18"/>
    <n v="37620"/>
    <x v="0"/>
    <s v="OFF-BI-10000145"/>
    <x v="1"/>
    <x v="8"/>
    <s v="Zipper Ring Binder Pockets"/>
    <n v="2.8080000000000007"/>
    <n v="3"/>
    <n v="0.7"/>
    <n v="-1.9656000000000002"/>
  </r>
  <r>
    <n v="4157"/>
    <x v="2054"/>
    <x v="1"/>
    <x v="901"/>
    <d v="2012-12-09T00:00:00"/>
    <s v="Second Class"/>
    <s v="SW-20245"/>
    <s v="Scot Wooten"/>
    <x v="0"/>
    <s v="United States"/>
    <s v="Philadelphia"/>
    <x v="9"/>
    <n v="19140"/>
    <x v="3"/>
    <s v="TEC-AC-10003280"/>
    <x v="2"/>
    <x v="11"/>
    <s v="Belkin F8E887 USB Wired Ergonomic Keyboard"/>
    <n v="47.984000000000002"/>
    <n v="2"/>
    <n v="0.2"/>
    <n v="0.59979999999999656"/>
  </r>
  <r>
    <n v="4158"/>
    <x v="2054"/>
    <x v="1"/>
    <x v="901"/>
    <d v="2012-12-09T00:00:00"/>
    <s v="Second Class"/>
    <s v="SW-20245"/>
    <s v="Scot Wooten"/>
    <x v="0"/>
    <s v="United States"/>
    <s v="Philadelphia"/>
    <x v="9"/>
    <n v="19140"/>
    <x v="3"/>
    <s v="OFF-BI-10001107"/>
    <x v="1"/>
    <x v="8"/>
    <s v="GBC White Gloss Covers, Plain Front"/>
    <n v="26.064000000000007"/>
    <n v="6"/>
    <n v="0.7"/>
    <n v="-19.982399999999991"/>
  </r>
  <r>
    <n v="4159"/>
    <x v="2055"/>
    <x v="2"/>
    <x v="301"/>
    <d v="2011-11-08T00:00:00"/>
    <s v="Standard Class"/>
    <s v="SM-20950"/>
    <s v="Suzanne McNair"/>
    <x v="1"/>
    <s v="United States"/>
    <s v="Chicago"/>
    <x v="10"/>
    <n v="60610"/>
    <x v="2"/>
    <s v="OFF-PA-10000533"/>
    <x v="1"/>
    <x v="10"/>
    <s v="Southworth Parchment Paper &amp; Envelopes"/>
    <n v="15.696000000000002"/>
    <n v="3"/>
    <n v="0.2"/>
    <n v="5.1011999999999995"/>
  </r>
  <r>
    <n v="4160"/>
    <x v="2056"/>
    <x v="0"/>
    <x v="947"/>
    <d v="2013-04-24T00:00:00"/>
    <s v="Standard Class"/>
    <s v="AP-10915"/>
    <s v="Arthur Prichep"/>
    <x v="0"/>
    <s v="United States"/>
    <s v="Columbus"/>
    <x v="32"/>
    <n v="31907"/>
    <x v="0"/>
    <s v="OFF-AR-10003056"/>
    <x v="1"/>
    <x v="6"/>
    <s v="Newell 341"/>
    <n v="12.84"/>
    <n v="3"/>
    <n v="0"/>
    <n v="3.7235999999999989"/>
  </r>
  <r>
    <n v="4161"/>
    <x v="2057"/>
    <x v="3"/>
    <x v="304"/>
    <d v="2014-05-19T00:00:00"/>
    <s v="Standard Class"/>
    <s v="AH-10465"/>
    <s v="Amy Hunt"/>
    <x v="0"/>
    <s v="United States"/>
    <s v="New York City"/>
    <x v="15"/>
    <n v="10035"/>
    <x v="3"/>
    <s v="TEC-PH-10002834"/>
    <x v="2"/>
    <x v="7"/>
    <s v="Google Nexus 5"/>
    <n v="539.97"/>
    <n v="3"/>
    <n v="0"/>
    <n v="134.99250000000001"/>
  </r>
  <r>
    <n v="4162"/>
    <x v="2057"/>
    <x v="3"/>
    <x v="304"/>
    <d v="2014-05-19T00:00:00"/>
    <s v="Standard Class"/>
    <s v="AH-10465"/>
    <s v="Amy Hunt"/>
    <x v="0"/>
    <s v="United States"/>
    <s v="New York City"/>
    <x v="15"/>
    <n v="10035"/>
    <x v="3"/>
    <s v="OFF-ST-10002214"/>
    <x v="1"/>
    <x v="4"/>
    <s v="X-Rack File for Hanging Folders"/>
    <n v="22.58"/>
    <n v="2"/>
    <n v="0"/>
    <n v="5.8707999999999991"/>
  </r>
  <r>
    <n v="4163"/>
    <x v="2058"/>
    <x v="1"/>
    <x v="948"/>
    <d v="2012-03-18T00:00:00"/>
    <s v="Standard Class"/>
    <s v="EP-13915"/>
    <s v="Emily Phan"/>
    <x v="0"/>
    <s v="United States"/>
    <s v="Dover"/>
    <x v="38"/>
    <n v="3820"/>
    <x v="3"/>
    <s v="OFF-LA-10004484"/>
    <x v="1"/>
    <x v="2"/>
    <s v="Avery 476"/>
    <n v="16.52"/>
    <n v="4"/>
    <n v="0"/>
    <n v="7.5991999999999997"/>
  </r>
  <r>
    <n v="4164"/>
    <x v="2058"/>
    <x v="1"/>
    <x v="948"/>
    <d v="2012-03-18T00:00:00"/>
    <s v="Standard Class"/>
    <s v="EP-13915"/>
    <s v="Emily Phan"/>
    <x v="0"/>
    <s v="United States"/>
    <s v="Dover"/>
    <x v="38"/>
    <n v="3820"/>
    <x v="3"/>
    <s v="OFF-BI-10003091"/>
    <x v="1"/>
    <x v="8"/>
    <s v="GBC DocuBind TL200 Manual Binding Machine"/>
    <n v="671.93999999999994"/>
    <n v="3"/>
    <n v="0"/>
    <n v="315.81179999999995"/>
  </r>
  <r>
    <n v="4165"/>
    <x v="2059"/>
    <x v="3"/>
    <x v="424"/>
    <d v="2014-01-17T00:00:00"/>
    <s v="First Class"/>
    <s v="TP-21565"/>
    <s v="Tracy Poddar"/>
    <x v="1"/>
    <s v="United States"/>
    <s v="Aurora"/>
    <x v="22"/>
    <n v="80013"/>
    <x v="1"/>
    <s v="TEC-AC-10003027"/>
    <x v="2"/>
    <x v="11"/>
    <s v="Imation 8GB Mini TravelDrive USB 2.0 Flash Drive"/>
    <n v="169.06400000000002"/>
    <n v="7"/>
    <n v="0.2"/>
    <n v="-14.793099999999995"/>
  </r>
  <r>
    <n v="4166"/>
    <x v="2059"/>
    <x v="3"/>
    <x v="424"/>
    <d v="2014-01-17T00:00:00"/>
    <s v="First Class"/>
    <s v="TP-21565"/>
    <s v="Tracy Poddar"/>
    <x v="1"/>
    <s v="United States"/>
    <s v="Aurora"/>
    <x v="22"/>
    <n v="80013"/>
    <x v="1"/>
    <s v="OFF-ST-10003638"/>
    <x v="1"/>
    <x v="4"/>
    <s v="Mobile Personal File Cube"/>
    <n v="168.624"/>
    <n v="9"/>
    <n v="0.2"/>
    <n v="14.754599999999996"/>
  </r>
  <r>
    <n v="4167"/>
    <x v="2060"/>
    <x v="1"/>
    <x v="936"/>
    <d v="2012-03-13T00:00:00"/>
    <s v="Standard Class"/>
    <s v="AR-10825"/>
    <s v="Anthony Rawles"/>
    <x v="1"/>
    <s v="United States"/>
    <s v="Long Beach"/>
    <x v="15"/>
    <n v="11561"/>
    <x v="3"/>
    <s v="OFF-PA-10003848"/>
    <x v="1"/>
    <x v="10"/>
    <s v="Xerox 1997"/>
    <n v="19.440000000000001"/>
    <n v="3"/>
    <n v="0"/>
    <n v="9.3312000000000008"/>
  </r>
  <r>
    <n v="4168"/>
    <x v="2061"/>
    <x v="2"/>
    <x v="856"/>
    <d v="2011-10-13T00:00:00"/>
    <s v="First Class"/>
    <s v="HA-14920"/>
    <s v="Helen Andreada"/>
    <x v="0"/>
    <s v="United States"/>
    <s v="Pasadena"/>
    <x v="1"/>
    <n v="91104"/>
    <x v="1"/>
    <s v="OFF-ST-10002352"/>
    <x v="1"/>
    <x v="4"/>
    <s v="Iris Project Case"/>
    <n v="31.92"/>
    <n v="4"/>
    <n v="0"/>
    <n v="8.299199999999999"/>
  </r>
  <r>
    <n v="4169"/>
    <x v="2061"/>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x v="2062"/>
    <x v="1"/>
    <x v="657"/>
    <d v="2012-04-14T00:00:00"/>
    <s v="First Class"/>
    <s v="HJ-14875"/>
    <s v="Heather Jas"/>
    <x v="2"/>
    <s v="United States"/>
    <s v="Mesa"/>
    <x v="16"/>
    <n v="85204"/>
    <x v="1"/>
    <s v="OFF-PA-10000788"/>
    <x v="1"/>
    <x v="10"/>
    <s v="Xerox 210"/>
    <n v="31.104000000000006"/>
    <n v="6"/>
    <n v="0.2"/>
    <n v="10.8864"/>
  </r>
  <r>
    <n v="4171"/>
    <x v="2062"/>
    <x v="1"/>
    <x v="657"/>
    <d v="2012-04-14T00:00:00"/>
    <s v="First Class"/>
    <s v="HJ-14875"/>
    <s v="Heather Jas"/>
    <x v="2"/>
    <s v="United States"/>
    <s v="Mesa"/>
    <x v="16"/>
    <n v="85204"/>
    <x v="1"/>
    <s v="OFF-PA-10002968"/>
    <x v="1"/>
    <x v="10"/>
    <s v="Xerox 1973"/>
    <n v="54.816000000000003"/>
    <n v="3"/>
    <n v="0.2"/>
    <n v="17.815199999999997"/>
  </r>
  <r>
    <n v="4172"/>
    <x v="2063"/>
    <x v="3"/>
    <x v="673"/>
    <d v="2014-11-21T00:00:00"/>
    <s v="Standard Class"/>
    <s v="JK-15370"/>
    <s v="Jay Kimmel"/>
    <x v="0"/>
    <s v="United States"/>
    <s v="Fresno"/>
    <x v="1"/>
    <n v="93727"/>
    <x v="1"/>
    <s v="OFF-ST-10002486"/>
    <x v="1"/>
    <x v="4"/>
    <s v="Eldon Shelf Savers Cubes and Bins"/>
    <n v="48.86"/>
    <n v="7"/>
    <n v="0"/>
    <n v="0.97719999999999807"/>
  </r>
  <r>
    <n v="4173"/>
    <x v="2064"/>
    <x v="0"/>
    <x v="949"/>
    <d v="2013-07-02T00:00:00"/>
    <s v="Same Day"/>
    <s v="JF-15355"/>
    <s v="Jay Fein"/>
    <x v="0"/>
    <s v="United States"/>
    <s v="Columbia"/>
    <x v="20"/>
    <n v="29203"/>
    <x v="0"/>
    <s v="OFF-BI-10002215"/>
    <x v="1"/>
    <x v="8"/>
    <s v="Wilson Jones Hanging View Binder, White, 1&quot;"/>
    <n v="14.2"/>
    <n v="2"/>
    <n v="0"/>
    <n v="6.5319999999999991"/>
  </r>
  <r>
    <n v="4174"/>
    <x v="2064"/>
    <x v="0"/>
    <x v="949"/>
    <d v="2013-07-02T00:00:00"/>
    <s v="Same Day"/>
    <s v="JF-15355"/>
    <s v="Jay Fein"/>
    <x v="0"/>
    <s v="United States"/>
    <s v="Columbia"/>
    <x v="20"/>
    <n v="29203"/>
    <x v="0"/>
    <s v="OFF-PA-10000788"/>
    <x v="1"/>
    <x v="10"/>
    <s v="Xerox 210"/>
    <n v="12.96"/>
    <n v="2"/>
    <n v="0"/>
    <n v="6.2208000000000006"/>
  </r>
  <r>
    <n v="4175"/>
    <x v="2064"/>
    <x v="0"/>
    <x v="949"/>
    <d v="2013-07-02T00:00:00"/>
    <s v="Same Day"/>
    <s v="JF-15355"/>
    <s v="Jay Fein"/>
    <x v="0"/>
    <s v="United States"/>
    <s v="Columbia"/>
    <x v="20"/>
    <n v="29203"/>
    <x v="0"/>
    <s v="OFF-BI-10003364"/>
    <x v="1"/>
    <x v="8"/>
    <s v="Binding Machine Supplies"/>
    <n v="58.34"/>
    <n v="2"/>
    <n v="0"/>
    <n v="28.0032"/>
  </r>
  <r>
    <n v="4176"/>
    <x v="2065"/>
    <x v="1"/>
    <x v="239"/>
    <d v="2012-11-30T00:00:00"/>
    <s v="First Class"/>
    <s v="EK-13795"/>
    <s v="Eileen Kiefer"/>
    <x v="2"/>
    <s v="United States"/>
    <s v="Santa Ana"/>
    <x v="1"/>
    <n v="92704"/>
    <x v="1"/>
    <s v="OFF-AR-10003582"/>
    <x v="1"/>
    <x v="6"/>
    <s v="Boston Electric Pencil Sharpener, Model 1818, Charcoal Black"/>
    <n v="56.3"/>
    <n v="2"/>
    <n v="0"/>
    <n v="15.764000000000003"/>
  </r>
  <r>
    <n v="4177"/>
    <x v="2066"/>
    <x v="2"/>
    <x v="884"/>
    <d v="2011-04-12T00:00:00"/>
    <s v="Standard Class"/>
    <s v="RS-19765"/>
    <s v="Roland Schwarz"/>
    <x v="1"/>
    <s v="United States"/>
    <s v="Columbia"/>
    <x v="20"/>
    <n v="29203"/>
    <x v="0"/>
    <s v="TEC-PH-10003273"/>
    <x v="2"/>
    <x v="7"/>
    <s v="AT&amp;T TR1909W"/>
    <n v="629.94999999999993"/>
    <n v="5"/>
    <n v="0"/>
    <n v="163.78700000000003"/>
  </r>
  <r>
    <n v="4178"/>
    <x v="2066"/>
    <x v="2"/>
    <x v="884"/>
    <d v="2011-04-12T00:00:00"/>
    <s v="Standard Class"/>
    <s v="RS-19765"/>
    <s v="Roland Schwarz"/>
    <x v="1"/>
    <s v="United States"/>
    <s v="Columbia"/>
    <x v="20"/>
    <n v="29203"/>
    <x v="0"/>
    <s v="OFF-PA-10000100"/>
    <x v="1"/>
    <x v="10"/>
    <s v="Xerox 1945"/>
    <n v="122.97"/>
    <n v="3"/>
    <n v="0"/>
    <n v="60.255300000000005"/>
  </r>
  <r>
    <n v="4179"/>
    <x v="2067"/>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x v="2068"/>
    <x v="3"/>
    <x v="904"/>
    <d v="2014-03-11T00:00:00"/>
    <s v="Standard Class"/>
    <s v="BF-11170"/>
    <s v="Ben Ferrer"/>
    <x v="2"/>
    <s v="United States"/>
    <s v="San Francisco"/>
    <x v="1"/>
    <n v="94109"/>
    <x v="1"/>
    <s v="OFF-BI-10004182"/>
    <x v="1"/>
    <x v="8"/>
    <s v="Economy Binders"/>
    <n v="14.976000000000001"/>
    <n v="9"/>
    <n v="0.2"/>
    <n v="5.4288000000000007"/>
  </r>
  <r>
    <n v="4181"/>
    <x v="2069"/>
    <x v="3"/>
    <x v="566"/>
    <d v="2014-10-12T00:00:00"/>
    <s v="Standard Class"/>
    <s v="JK-15730"/>
    <s v="Joe Kamberova"/>
    <x v="0"/>
    <s v="United States"/>
    <s v="Houston"/>
    <x v="5"/>
    <n v="77036"/>
    <x v="2"/>
    <s v="OFF-BI-10000756"/>
    <x v="1"/>
    <x v="8"/>
    <s v="Storex DuraTech Recycled Plastic Frosted Binders"/>
    <n v="4.2399999999999993"/>
    <n v="5"/>
    <n v="0.8"/>
    <n v="-6.3599999999999994"/>
  </r>
  <r>
    <n v="4182"/>
    <x v="2070"/>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x v="2070"/>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x v="2070"/>
    <x v="3"/>
    <x v="833"/>
    <d v="2014-10-13T00:00:00"/>
    <s v="Standard Class"/>
    <s v="CR-12820"/>
    <s v="Cyra Reiten"/>
    <x v="2"/>
    <s v="United States"/>
    <s v="New York City"/>
    <x v="15"/>
    <n v="10035"/>
    <x v="3"/>
    <s v="OFF-ST-10000991"/>
    <x v="1"/>
    <x v="4"/>
    <s v="Space Solutions HD Industrial Steel Shelving."/>
    <n v="344.90999999999997"/>
    <n v="3"/>
    <n v="0"/>
    <n v="10.347300000000004"/>
  </r>
  <r>
    <n v="4185"/>
    <x v="2071"/>
    <x v="0"/>
    <x v="5"/>
    <d v="2013-12-08T00:00:00"/>
    <s v="First Class"/>
    <s v="AG-10300"/>
    <s v="Aleksandra Gannaway"/>
    <x v="1"/>
    <s v="United States"/>
    <s v="Franklin"/>
    <x v="31"/>
    <n v="2038"/>
    <x v="3"/>
    <s v="FUR-BO-10002853"/>
    <x v="0"/>
    <x v="0"/>
    <s v="O'Sullivan 5-Shelf Heavy-Duty Bookcases"/>
    <n v="81.94"/>
    <n v="1"/>
    <n v="0"/>
    <n v="20.484999999999999"/>
  </r>
  <r>
    <n v="4186"/>
    <x v="2072"/>
    <x v="0"/>
    <x v="147"/>
    <d v="2013-10-23T00:00:00"/>
    <s v="First Class"/>
    <s v="CM-12160"/>
    <s v="Charles McCrossin"/>
    <x v="0"/>
    <s v="United States"/>
    <s v="Baltimore"/>
    <x v="39"/>
    <n v="21215"/>
    <x v="3"/>
    <s v="TEC-AC-10004510"/>
    <x v="2"/>
    <x v="11"/>
    <s v="Logitech Desktop MK120 Mouse and keyboard Combo"/>
    <n v="98.16"/>
    <n v="6"/>
    <n v="0"/>
    <n v="9.8159999999999954"/>
  </r>
  <r>
    <n v="4187"/>
    <x v="2073"/>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x v="2073"/>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x v="2073"/>
    <x v="3"/>
    <x v="796"/>
    <d v="2014-05-24T00:00:00"/>
    <s v="Standard Class"/>
    <s v="SG-20890"/>
    <s v="Susan Gilcrest"/>
    <x v="1"/>
    <s v="United States"/>
    <s v="Mcallen"/>
    <x v="5"/>
    <n v="78501"/>
    <x v="2"/>
    <s v="OFF-ST-10004835"/>
    <x v="1"/>
    <x v="4"/>
    <s v="Plastic Stacking Crates &amp; Casters"/>
    <n v="8.9280000000000008"/>
    <n v="2"/>
    <n v="0.2"/>
    <n v="0.66959999999999997"/>
  </r>
  <r>
    <n v="4190"/>
    <x v="2074"/>
    <x v="0"/>
    <x v="182"/>
    <d v="2013-10-02T00:00:00"/>
    <s v="Second Class"/>
    <s v="CS-12175"/>
    <s v="Charles Sheldon"/>
    <x v="1"/>
    <s v="United States"/>
    <s v="Iowa City"/>
    <x v="23"/>
    <n v="52240"/>
    <x v="2"/>
    <s v="OFF-PA-10004022"/>
    <x v="1"/>
    <x v="10"/>
    <s v="Hammermill Color Copier Paper (28Lb. and 96 Bright)"/>
    <n v="9.99"/>
    <n v="1"/>
    <n v="0"/>
    <n v="4.4954999999999998"/>
  </r>
  <r>
    <n v="4191"/>
    <x v="2075"/>
    <x v="3"/>
    <x v="701"/>
    <d v="2014-11-23T00:00:00"/>
    <s v="Standard Class"/>
    <s v="HL-15040"/>
    <s v="Hunter Lopez"/>
    <x v="0"/>
    <s v="United States"/>
    <s v="Newark"/>
    <x v="13"/>
    <n v="19711"/>
    <x v="3"/>
    <s v="TEC-CO-10004722"/>
    <x v="2"/>
    <x v="16"/>
    <s v="Canon imageCLASS 2200 Advanced Copier"/>
    <n v="10499.97"/>
    <n v="3"/>
    <n v="0"/>
    <n v="5039.9856"/>
  </r>
  <r>
    <n v="4192"/>
    <x v="2076"/>
    <x v="1"/>
    <x v="951"/>
    <d v="2012-07-08T00:00:00"/>
    <s v="Same Day"/>
    <s v="DM-13015"/>
    <s v="Darrin Martin"/>
    <x v="0"/>
    <s v="United States"/>
    <s v="Houston"/>
    <x v="5"/>
    <n v="77070"/>
    <x v="2"/>
    <s v="OFF-PA-10004248"/>
    <x v="1"/>
    <x v="10"/>
    <s v="Xerox 1990"/>
    <n v="21.12"/>
    <n v="5"/>
    <n v="0.2"/>
    <n v="6.5999999999999988"/>
  </r>
  <r>
    <n v="4193"/>
    <x v="2077"/>
    <x v="1"/>
    <x v="547"/>
    <d v="2012-11-20T00:00:00"/>
    <s v="Standard Class"/>
    <s v="HK-14890"/>
    <s v="Heather Kirkland"/>
    <x v="1"/>
    <s v="United States"/>
    <s v="Boise"/>
    <x v="45"/>
    <n v="83704"/>
    <x v="1"/>
    <s v="FUR-TA-10000577"/>
    <x v="0"/>
    <x v="3"/>
    <s v="Bretford CR4500 Series Slim Rectangular Table"/>
    <n v="696.42"/>
    <n v="2"/>
    <n v="0"/>
    <n v="160.17660000000001"/>
  </r>
  <r>
    <n v="4194"/>
    <x v="2077"/>
    <x v="1"/>
    <x v="547"/>
    <d v="2012-11-20T00:00:00"/>
    <s v="Standard Class"/>
    <s v="HK-14890"/>
    <s v="Heather Kirkland"/>
    <x v="1"/>
    <s v="United States"/>
    <s v="Boise"/>
    <x v="45"/>
    <n v="83704"/>
    <x v="1"/>
    <s v="TEC-PH-10001254"/>
    <x v="2"/>
    <x v="7"/>
    <s v="Jabra BIZ 2300 Duo QD Duo Corded Headset"/>
    <n v="304.77600000000001"/>
    <n v="3"/>
    <n v="0.2"/>
    <n v="22.858199999999982"/>
  </r>
  <r>
    <n v="4195"/>
    <x v="2078"/>
    <x v="1"/>
    <x v="652"/>
    <d v="2012-06-22T00:00:00"/>
    <s v="Standard Class"/>
    <s v="BG-11740"/>
    <s v="Bruce Geld"/>
    <x v="0"/>
    <s v="United States"/>
    <s v="San Diego"/>
    <x v="1"/>
    <n v="92105"/>
    <x v="1"/>
    <s v="OFF-AR-10001044"/>
    <x v="1"/>
    <x v="6"/>
    <s v="BOSTON Ranger #55 Pencil Sharpener, Black"/>
    <n v="51.98"/>
    <n v="2"/>
    <n v="0"/>
    <n v="15.074199999999998"/>
  </r>
  <r>
    <n v="4196"/>
    <x v="2079"/>
    <x v="0"/>
    <x v="143"/>
    <d v="2013-04-15T00:00:00"/>
    <s v="Standard Class"/>
    <s v="CK-12595"/>
    <s v="Clytie Kelty"/>
    <x v="0"/>
    <s v="United States"/>
    <s v="Los Angeles"/>
    <x v="1"/>
    <n v="90032"/>
    <x v="1"/>
    <s v="FUR-FU-10002597"/>
    <x v="0"/>
    <x v="5"/>
    <s v="C-Line Magnetic Cubicle Keepers, Clear Polypropylene"/>
    <n v="24.700000000000003"/>
    <n v="5"/>
    <n v="0"/>
    <n v="10.374000000000001"/>
  </r>
  <r>
    <n v="4197"/>
    <x v="2080"/>
    <x v="1"/>
    <x v="24"/>
    <d v="2012-04-23T00:00:00"/>
    <s v="Second Class"/>
    <s v="RF-19735"/>
    <s v="Roland Fjeld"/>
    <x v="0"/>
    <s v="United States"/>
    <s v="New York City"/>
    <x v="15"/>
    <n v="10024"/>
    <x v="3"/>
    <s v="OFF-LA-10004093"/>
    <x v="1"/>
    <x v="2"/>
    <s v="Avery 486"/>
    <n v="21.93"/>
    <n v="3"/>
    <n v="0"/>
    <n v="10.307099999999998"/>
  </r>
  <r>
    <n v="4198"/>
    <x v="2081"/>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x v="2081"/>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x v="2082"/>
    <x v="1"/>
    <x v="895"/>
    <d v="2012-12-10T00:00:00"/>
    <s v="Same Day"/>
    <s v="MA-17560"/>
    <s v="Matt Abelman"/>
    <x v="2"/>
    <s v="United States"/>
    <s v="New York City"/>
    <x v="15"/>
    <n v="10024"/>
    <x v="3"/>
    <s v="OFF-LA-10004093"/>
    <x v="1"/>
    <x v="2"/>
    <s v="Avery 486"/>
    <n v="7.31"/>
    <n v="1"/>
    <n v="0"/>
    <n v="3.4356999999999998"/>
  </r>
  <r>
    <n v="4201"/>
    <x v="2082"/>
    <x v="1"/>
    <x v="895"/>
    <d v="2012-12-10T00:00:00"/>
    <s v="Same Day"/>
    <s v="MA-17560"/>
    <s v="Matt Abelman"/>
    <x v="2"/>
    <s v="United States"/>
    <s v="New York City"/>
    <x v="15"/>
    <n v="10024"/>
    <x v="3"/>
    <s v="TEC-CO-10002095"/>
    <x v="2"/>
    <x v="16"/>
    <s v="Hewlett Packard 610 Color Digital Copier / Printer"/>
    <n v="799.98400000000004"/>
    <n v="2"/>
    <n v="0.2"/>
    <n v="249.99499999999998"/>
  </r>
  <r>
    <n v="4202"/>
    <x v="2082"/>
    <x v="1"/>
    <x v="895"/>
    <d v="2012-12-10T00:00:00"/>
    <s v="Same Day"/>
    <s v="MA-17560"/>
    <s v="Matt Abelman"/>
    <x v="2"/>
    <s v="United States"/>
    <s v="New York City"/>
    <x v="15"/>
    <n v="10024"/>
    <x v="3"/>
    <s v="OFF-PA-10002713"/>
    <x v="1"/>
    <x v="10"/>
    <s v="Adams Phone Message Book, 200 Message Capacity, 8 1/16” x 11”"/>
    <n v="41.28"/>
    <n v="6"/>
    <n v="0"/>
    <n v="18.988799999999998"/>
  </r>
  <r>
    <n v="4203"/>
    <x v="2082"/>
    <x v="1"/>
    <x v="895"/>
    <d v="2012-12-10T00:00:00"/>
    <s v="Same Day"/>
    <s v="MA-17560"/>
    <s v="Matt Abelman"/>
    <x v="2"/>
    <s v="United States"/>
    <s v="New York City"/>
    <x v="15"/>
    <n v="10024"/>
    <x v="3"/>
    <s v="OFF-PA-10002254"/>
    <x v="1"/>
    <x v="10"/>
    <s v="Xerox 1883"/>
    <n v="184.66"/>
    <n v="7"/>
    <n v="0"/>
    <n v="84.943599999999989"/>
  </r>
  <r>
    <n v="4204"/>
    <x v="2083"/>
    <x v="2"/>
    <x v="656"/>
    <d v="2011-11-02T00:00:00"/>
    <s v="Second Class"/>
    <s v="AM-10705"/>
    <s v="Anne McFarland"/>
    <x v="0"/>
    <s v="United States"/>
    <s v="Cranston"/>
    <x v="34"/>
    <n v="2920"/>
    <x v="3"/>
    <s v="OFF-AR-10001683"/>
    <x v="1"/>
    <x v="6"/>
    <s v="Lumber Crayons"/>
    <n v="49.25"/>
    <n v="5"/>
    <n v="0"/>
    <n v="18.715000000000003"/>
  </r>
  <r>
    <n v="4205"/>
    <x v="2083"/>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x v="2083"/>
    <x v="2"/>
    <x v="656"/>
    <d v="2011-11-02T00:00:00"/>
    <s v="Second Class"/>
    <s v="AM-10705"/>
    <s v="Anne McFarland"/>
    <x v="0"/>
    <s v="United States"/>
    <s v="Cranston"/>
    <x v="34"/>
    <n v="2920"/>
    <x v="3"/>
    <s v="FUR-FU-10002364"/>
    <x v="0"/>
    <x v="5"/>
    <s v="Eldon Expressions Wood Desk Accessories, Oak"/>
    <n v="14.76"/>
    <n v="2"/>
    <n v="0"/>
    <n v="4.2803999999999984"/>
  </r>
  <r>
    <n v="4207"/>
    <x v="2083"/>
    <x v="2"/>
    <x v="656"/>
    <d v="2011-11-02T00:00:00"/>
    <s v="Second Class"/>
    <s v="AM-10705"/>
    <s v="Anne McFarland"/>
    <x v="0"/>
    <s v="United States"/>
    <s v="Cranston"/>
    <x v="34"/>
    <n v="2920"/>
    <x v="3"/>
    <s v="OFF-BI-10004001"/>
    <x v="1"/>
    <x v="8"/>
    <s v="GBC Recycled VeloBinder Covers"/>
    <n v="34.08"/>
    <n v="2"/>
    <n v="0"/>
    <n v="15.676799999999997"/>
  </r>
  <r>
    <n v="4208"/>
    <x v="2083"/>
    <x v="2"/>
    <x v="656"/>
    <d v="2011-11-02T00:00:00"/>
    <s v="Second Class"/>
    <s v="AM-10705"/>
    <s v="Anne McFarland"/>
    <x v="0"/>
    <s v="United States"/>
    <s v="Cranston"/>
    <x v="34"/>
    <n v="2920"/>
    <x v="3"/>
    <s v="FUR-FU-10000023"/>
    <x v="0"/>
    <x v="5"/>
    <s v="Eldon Wave Desk Accessories"/>
    <n v="17.669999999999998"/>
    <n v="3"/>
    <n v="0"/>
    <n v="7.7748000000000008"/>
  </r>
  <r>
    <n v="4209"/>
    <x v="2083"/>
    <x v="2"/>
    <x v="656"/>
    <d v="2011-11-02T00:00:00"/>
    <s v="Second Class"/>
    <s v="AM-10705"/>
    <s v="Anne McFarland"/>
    <x v="0"/>
    <s v="United States"/>
    <s v="Cranston"/>
    <x v="34"/>
    <n v="2920"/>
    <x v="3"/>
    <s v="FUR-CH-10002320"/>
    <x v="0"/>
    <x v="1"/>
    <s v="Hon Pagoda Stacking Chairs"/>
    <n v="1604.9"/>
    <n v="5"/>
    <n v="0"/>
    <n v="481.46999999999991"/>
  </r>
  <r>
    <n v="4210"/>
    <x v="2083"/>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x v="2084"/>
    <x v="3"/>
    <x v="34"/>
    <d v="2014-12-15T00:00:00"/>
    <s v="Standard Class"/>
    <s v="AH-10585"/>
    <s v="Angele Hood"/>
    <x v="0"/>
    <s v="United States"/>
    <s v="Chicago"/>
    <x v="10"/>
    <n v="60623"/>
    <x v="2"/>
    <s v="OFF-PA-10004965"/>
    <x v="1"/>
    <x v="10"/>
    <s v="Xerox 1921"/>
    <n v="15.984000000000002"/>
    <n v="2"/>
    <n v="0.2"/>
    <n v="4.9949999999999992"/>
  </r>
  <r>
    <n v="4212"/>
    <x v="2085"/>
    <x v="2"/>
    <x v="952"/>
    <d v="2011-05-09T00:00:00"/>
    <s v="Second Class"/>
    <s v="PF-19120"/>
    <s v="Peter Fuller"/>
    <x v="0"/>
    <s v="United States"/>
    <s v="Richmond"/>
    <x v="0"/>
    <n v="40475"/>
    <x v="0"/>
    <s v="OFF-PA-10003016"/>
    <x v="1"/>
    <x v="10"/>
    <s v="Adams &quot;While You Were Out&quot; Message Pads"/>
    <n v="9.42"/>
    <n v="3"/>
    <n v="0"/>
    <n v="4.238999999999999"/>
  </r>
  <r>
    <n v="4213"/>
    <x v="2085"/>
    <x v="2"/>
    <x v="952"/>
    <d v="2011-05-09T00:00:00"/>
    <s v="Second Class"/>
    <s v="PF-19120"/>
    <s v="Peter Fuller"/>
    <x v="0"/>
    <s v="United States"/>
    <s v="Richmond"/>
    <x v="0"/>
    <n v="40475"/>
    <x v="0"/>
    <s v="OFF-AR-10003651"/>
    <x v="1"/>
    <x v="6"/>
    <s v="Newell 350"/>
    <n v="6.56"/>
    <n v="2"/>
    <n v="0"/>
    <n v="1.9023999999999992"/>
  </r>
  <r>
    <n v="4214"/>
    <x v="2085"/>
    <x v="2"/>
    <x v="952"/>
    <d v="2011-05-09T00:00:00"/>
    <s v="Second Class"/>
    <s v="PF-19120"/>
    <s v="Peter Fuller"/>
    <x v="0"/>
    <s v="United States"/>
    <s v="Richmond"/>
    <x v="0"/>
    <n v="40475"/>
    <x v="0"/>
    <s v="OFF-PA-10001363"/>
    <x v="1"/>
    <x v="10"/>
    <s v="Xerox 1933"/>
    <n v="24.56"/>
    <n v="2"/>
    <n v="0"/>
    <n v="11.543199999999999"/>
  </r>
  <r>
    <n v="4215"/>
    <x v="2086"/>
    <x v="0"/>
    <x v="758"/>
    <d v="2013-03-09T00:00:00"/>
    <s v="Standard Class"/>
    <s v="RD-19480"/>
    <s v="Rick Duston"/>
    <x v="0"/>
    <s v="United States"/>
    <s v="Mishawaka"/>
    <x v="14"/>
    <n v="46544"/>
    <x v="2"/>
    <s v="OFF-BI-10003876"/>
    <x v="1"/>
    <x v="8"/>
    <s v="Green Canvas Binder for 8-1/2&quot; x 14&quot; Sheets"/>
    <n v="128.39999999999998"/>
    <n v="3"/>
    <n v="0"/>
    <n v="64.199999999999989"/>
  </r>
  <r>
    <n v="4216"/>
    <x v="2087"/>
    <x v="2"/>
    <x v="953"/>
    <d v="2011-12-04T00:00:00"/>
    <s v="Standard Class"/>
    <s v="JL-15505"/>
    <s v="Jeremy Lonsdale"/>
    <x v="0"/>
    <s v="United States"/>
    <s v="Mount Vernon"/>
    <x v="15"/>
    <n v="10550"/>
    <x v="3"/>
    <s v="OFF-EN-10004007"/>
    <x v="1"/>
    <x v="12"/>
    <s v="Park Ridge Embossed Executive Business Envelopes"/>
    <n v="62.28"/>
    <n v="4"/>
    <n v="0"/>
    <n v="29.271599999999999"/>
  </r>
  <r>
    <n v="4217"/>
    <x v="2088"/>
    <x v="1"/>
    <x v="954"/>
    <d v="2012-02-22T00:00:00"/>
    <s v="Standard Class"/>
    <s v="AB-10600"/>
    <s v="Ann Blume"/>
    <x v="1"/>
    <s v="United States"/>
    <s v="Los Angeles"/>
    <x v="1"/>
    <n v="90004"/>
    <x v="1"/>
    <s v="OFF-LA-10002271"/>
    <x v="1"/>
    <x v="2"/>
    <s v="Smead Alpha-Z Color-Coded Second Alphabetical Labels and Starter Set"/>
    <n v="9.24"/>
    <n v="3"/>
    <n v="0"/>
    <n v="4.4352"/>
  </r>
  <r>
    <n v="4218"/>
    <x v="2089"/>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x v="2089"/>
    <x v="3"/>
    <x v="719"/>
    <d v="2014-04-04T00:00:00"/>
    <s v="First Class"/>
    <s v="NC-18535"/>
    <s v="Nick Crebassa"/>
    <x v="1"/>
    <s v="United States"/>
    <s v="San Francisco"/>
    <x v="1"/>
    <n v="94110"/>
    <x v="1"/>
    <s v="TEC-MA-10000418"/>
    <x v="2"/>
    <x v="15"/>
    <s v="Cubify CubeX 3D Printer Double Head Print"/>
    <n v="4799.9839999999995"/>
    <n v="2"/>
    <n v="0.2"/>
    <n v="359.99879999999962"/>
  </r>
  <r>
    <n v="4220"/>
    <x v="2090"/>
    <x v="3"/>
    <x v="532"/>
    <d v="2014-06-14T00:00:00"/>
    <s v="Second Class"/>
    <s v="TB-21400"/>
    <s v="Tom Boeckenhauer"/>
    <x v="0"/>
    <s v="United States"/>
    <s v="Seattle"/>
    <x v="4"/>
    <n v="98103"/>
    <x v="1"/>
    <s v="OFF-PA-10004243"/>
    <x v="1"/>
    <x v="10"/>
    <s v="Xerox 1939"/>
    <n v="37.94"/>
    <n v="2"/>
    <n v="0"/>
    <n v="18.211199999999998"/>
  </r>
  <r>
    <n v="4221"/>
    <x v="2090"/>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x v="2090"/>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x v="2090"/>
    <x v="3"/>
    <x v="532"/>
    <d v="2014-06-14T00:00:00"/>
    <s v="Second Class"/>
    <s v="TB-21400"/>
    <s v="Tom Boeckenhauer"/>
    <x v="0"/>
    <s v="United States"/>
    <s v="Seattle"/>
    <x v="4"/>
    <n v="98103"/>
    <x v="1"/>
    <s v="OFF-ST-10004804"/>
    <x v="1"/>
    <x v="4"/>
    <s v="Belkin 19&quot; Vented Equipment Shelf, Black"/>
    <n v="102.96"/>
    <n v="2"/>
    <n v="0"/>
    <n v="1.0296000000000021"/>
  </r>
  <r>
    <n v="4224"/>
    <x v="2090"/>
    <x v="3"/>
    <x v="532"/>
    <d v="2014-06-14T00:00:00"/>
    <s v="Second Class"/>
    <s v="TB-21400"/>
    <s v="Tom Boeckenhauer"/>
    <x v="0"/>
    <s v="United States"/>
    <s v="Seattle"/>
    <x v="4"/>
    <n v="98103"/>
    <x v="1"/>
    <s v="FUR-BO-10001519"/>
    <x v="0"/>
    <x v="0"/>
    <s v="O'Sullivan 3-Shelf Heavy-Duty Bookcases"/>
    <n v="174.42000000000002"/>
    <n v="3"/>
    <n v="0"/>
    <n v="41.860800000000005"/>
  </r>
  <r>
    <n v="4225"/>
    <x v="2091"/>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x v="2092"/>
    <x v="2"/>
    <x v="736"/>
    <d v="2011-12-17T00:00:00"/>
    <s v="Standard Class"/>
    <s v="EB-13840"/>
    <s v="Ellis Ballard"/>
    <x v="1"/>
    <s v="United States"/>
    <s v="Chicago"/>
    <x v="10"/>
    <n v="60623"/>
    <x v="2"/>
    <s v="FUR-FU-10003930"/>
    <x v="0"/>
    <x v="5"/>
    <s v="Howard Miller 12-3/4 Diameter Accuwave DS  Wall Clock"/>
    <n v="94.427999999999997"/>
    <n v="3"/>
    <n v="0.6"/>
    <n v="-42.492599999999982"/>
  </r>
  <r>
    <n v="4227"/>
    <x v="2093"/>
    <x v="3"/>
    <x v="343"/>
    <d v="2014-11-17T00:00:00"/>
    <s v="Standard Class"/>
    <s v="WB-21850"/>
    <s v="William Brown"/>
    <x v="0"/>
    <s v="United States"/>
    <s v="Urbandale"/>
    <x v="23"/>
    <n v="50322"/>
    <x v="2"/>
    <s v="OFF-FA-10004854"/>
    <x v="1"/>
    <x v="13"/>
    <s v="Vinyl Coated Wire Paper Clips in Organizer Box, 800/Box"/>
    <n v="45.92"/>
    <n v="4"/>
    <n v="0"/>
    <n v="21.5824"/>
  </r>
  <r>
    <n v="4228"/>
    <x v="2094"/>
    <x v="1"/>
    <x v="956"/>
    <d v="2012-01-10T00:00:00"/>
    <s v="Standard Class"/>
    <s v="SR-20740"/>
    <s v="Steven Roelle"/>
    <x v="2"/>
    <s v="United States"/>
    <s v="Seattle"/>
    <x v="4"/>
    <n v="98103"/>
    <x v="1"/>
    <s v="FUR-CH-10003396"/>
    <x v="0"/>
    <x v="1"/>
    <s v="Global Deluxe Steno Chair"/>
    <n v="61.584000000000003"/>
    <n v="1"/>
    <n v="0.2"/>
    <n v="-6.9282000000000039"/>
  </r>
  <r>
    <n v="4229"/>
    <x v="2095"/>
    <x v="0"/>
    <x v="830"/>
    <d v="2013-03-27T00:00:00"/>
    <s v="First Class"/>
    <s v="VG-21805"/>
    <s v="Vivek Grady"/>
    <x v="1"/>
    <s v="United States"/>
    <s v="Richmond"/>
    <x v="14"/>
    <n v="47374"/>
    <x v="2"/>
    <s v="OFF-PA-10001994"/>
    <x v="1"/>
    <x v="10"/>
    <s v="Ink Jet Note and Greeting Cards, 8-1/2&quot; x 5-1/2&quot; Card Size"/>
    <n v="22.48"/>
    <n v="1"/>
    <n v="0"/>
    <n v="10.3408"/>
  </r>
  <r>
    <n v="4230"/>
    <x v="2096"/>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x v="2096"/>
    <x v="3"/>
    <x v="957"/>
    <d v="2014-07-11T00:00:00"/>
    <s v="Standard Class"/>
    <s v="LS-16945"/>
    <s v="Linda Southworth"/>
    <x v="1"/>
    <s v="United States"/>
    <s v="Dallas"/>
    <x v="5"/>
    <n v="75220"/>
    <x v="2"/>
    <s v="OFF-BI-10003429"/>
    <x v="1"/>
    <x v="8"/>
    <s v="Cardinal HOLDit! Binder Insert Strips,Extra Strips"/>
    <n v="11.393999999999998"/>
    <n v="9"/>
    <n v="0.8"/>
    <n v="-17.660699999999999"/>
  </r>
  <r>
    <n v="4232"/>
    <x v="2096"/>
    <x v="3"/>
    <x v="957"/>
    <d v="2014-07-11T00:00:00"/>
    <s v="Standard Class"/>
    <s v="LS-16945"/>
    <s v="Linda Southworth"/>
    <x v="1"/>
    <s v="United States"/>
    <s v="Dallas"/>
    <x v="5"/>
    <n v="75220"/>
    <x v="2"/>
    <s v="OFF-PA-10000232"/>
    <x v="1"/>
    <x v="10"/>
    <s v="Xerox 1975"/>
    <n v="15.552000000000003"/>
    <n v="3"/>
    <n v="0.2"/>
    <n v="5.6375999999999999"/>
  </r>
  <r>
    <n v="4233"/>
    <x v="2096"/>
    <x v="3"/>
    <x v="957"/>
    <d v="2014-07-11T00:00:00"/>
    <s v="Standard Class"/>
    <s v="LS-16945"/>
    <s v="Linda Southworth"/>
    <x v="1"/>
    <s v="United States"/>
    <s v="Dallas"/>
    <x v="5"/>
    <n v="75220"/>
    <x v="2"/>
    <s v="OFF-PA-10002195"/>
    <x v="1"/>
    <x v="10"/>
    <s v="Xerox 1966"/>
    <n v="31.104000000000006"/>
    <n v="6"/>
    <n v="0.2"/>
    <n v="11.2752"/>
  </r>
  <r>
    <n v="4234"/>
    <x v="2096"/>
    <x v="3"/>
    <x v="957"/>
    <d v="2014-07-11T00:00:00"/>
    <s v="Standard Class"/>
    <s v="LS-16945"/>
    <s v="Linda Southworth"/>
    <x v="1"/>
    <s v="United States"/>
    <s v="Dallas"/>
    <x v="5"/>
    <n v="75220"/>
    <x v="2"/>
    <s v="OFF-BI-10004492"/>
    <x v="1"/>
    <x v="8"/>
    <s v="Tuf-Vin Binders"/>
    <n v="6.3159999999999981"/>
    <n v="1"/>
    <n v="0.8"/>
    <n v="-10.421400000000002"/>
  </r>
  <r>
    <n v="4235"/>
    <x v="2097"/>
    <x v="2"/>
    <x v="158"/>
    <d v="2011-09-24T00:00:00"/>
    <s v="First Class"/>
    <s v="MA-17560"/>
    <s v="Matt Abelman"/>
    <x v="2"/>
    <s v="United States"/>
    <s v="Philadelphia"/>
    <x v="9"/>
    <n v="19143"/>
    <x v="3"/>
    <s v="OFF-PA-10004000"/>
    <x v="1"/>
    <x v="10"/>
    <s v="While You Were Out Pads, 50 per Pad, 4 x 5 1/4, Green Cycle"/>
    <n v="11.352000000000002"/>
    <n v="3"/>
    <n v="0.2"/>
    <n v="4.1151"/>
  </r>
  <r>
    <n v="4236"/>
    <x v="2097"/>
    <x v="2"/>
    <x v="158"/>
    <d v="2011-09-24T00:00:00"/>
    <s v="First Class"/>
    <s v="MA-17560"/>
    <s v="Matt Abelman"/>
    <x v="2"/>
    <s v="United States"/>
    <s v="Philadelphia"/>
    <x v="9"/>
    <n v="19143"/>
    <x v="3"/>
    <s v="OFF-LA-10004425"/>
    <x v="1"/>
    <x v="2"/>
    <s v="Staples"/>
    <n v="20.808000000000003"/>
    <n v="9"/>
    <n v="0.2"/>
    <n v="7.0226999999999995"/>
  </r>
  <r>
    <n v="4237"/>
    <x v="2098"/>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x v="2099"/>
    <x v="3"/>
    <x v="635"/>
    <d v="2014-09-04T00:00:00"/>
    <s v="Second Class"/>
    <s v="MD-17860"/>
    <s v="Michael Dominguez"/>
    <x v="1"/>
    <s v="United States"/>
    <s v="Philadelphia"/>
    <x v="9"/>
    <n v="19134"/>
    <x v="3"/>
    <s v="OFF-AR-10001972"/>
    <x v="1"/>
    <x v="6"/>
    <s v="Newell 323"/>
    <n v="9.4080000000000013"/>
    <n v="7"/>
    <n v="0.2"/>
    <n v="0.70560000000000045"/>
  </r>
  <r>
    <n v="4239"/>
    <x v="2100"/>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x v="2101"/>
    <x v="3"/>
    <x v="614"/>
    <d v="2015-01-05T00:00:00"/>
    <s v="Standard Class"/>
    <s v="KB-16600"/>
    <s v="Ken Brennan"/>
    <x v="1"/>
    <s v="United States"/>
    <s v="Grand Rapids"/>
    <x v="12"/>
    <n v="49505"/>
    <x v="2"/>
    <s v="OFF-PA-10000994"/>
    <x v="1"/>
    <x v="10"/>
    <s v="Xerox 1915"/>
    <n v="209.7"/>
    <n v="2"/>
    <n v="0"/>
    <n v="100.65599999999999"/>
  </r>
  <r>
    <n v="4241"/>
    <x v="2102"/>
    <x v="2"/>
    <x v="59"/>
    <d v="2011-09-26T00:00:00"/>
    <s v="Standard Class"/>
    <s v="MA-17995"/>
    <s v="Michelle Arnett"/>
    <x v="2"/>
    <s v="United States"/>
    <s v="Los Angeles"/>
    <x v="1"/>
    <n v="90004"/>
    <x v="1"/>
    <s v="OFF-AP-10001366"/>
    <x v="1"/>
    <x v="9"/>
    <s v="Staples"/>
    <n v="43.92"/>
    <n v="4"/>
    <n v="0"/>
    <n v="11.858400000000003"/>
  </r>
  <r>
    <n v="4242"/>
    <x v="2102"/>
    <x v="2"/>
    <x v="59"/>
    <d v="2011-09-26T00:00:00"/>
    <s v="Standard Class"/>
    <s v="MA-17995"/>
    <s v="Michelle Arnett"/>
    <x v="2"/>
    <s v="United States"/>
    <s v="Los Angeles"/>
    <x v="1"/>
    <n v="90004"/>
    <x v="1"/>
    <s v="OFF-BI-10001636"/>
    <x v="1"/>
    <x v="8"/>
    <s v="Ibico Plastic and Wire Spiral Binding Combs"/>
    <n v="20.231999999999999"/>
    <n v="3"/>
    <n v="0.2"/>
    <n v="6.5753999999999984"/>
  </r>
  <r>
    <n v="4243"/>
    <x v="2103"/>
    <x v="0"/>
    <x v="958"/>
    <d v="2013-04-06T00:00:00"/>
    <s v="First Class"/>
    <s v="ME-17320"/>
    <s v="Maria Etezadi"/>
    <x v="2"/>
    <s v="United States"/>
    <s v="Springfield"/>
    <x v="17"/>
    <n v="22153"/>
    <x v="0"/>
    <s v="TEC-PH-10001448"/>
    <x v="2"/>
    <x v="7"/>
    <s v="Anker Astro 15000mAh USB Portable Charger"/>
    <n v="149.97"/>
    <n v="3"/>
    <n v="0"/>
    <n v="5.9987999999999815"/>
  </r>
  <r>
    <n v="4244"/>
    <x v="2103"/>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x v="2104"/>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x v="2105"/>
    <x v="3"/>
    <x v="354"/>
    <d v="2014-12-05T00:00:00"/>
    <s v="Standard Class"/>
    <s v="LS-16975"/>
    <s v="Lindsay Shagiari"/>
    <x v="2"/>
    <s v="United States"/>
    <s v="Baltimore"/>
    <x v="39"/>
    <n v="21215"/>
    <x v="3"/>
    <s v="OFF-AR-10004582"/>
    <x v="1"/>
    <x v="6"/>
    <s v="BIC Brite Liner Grip Highlighters"/>
    <n v="1.64"/>
    <n v="1"/>
    <n v="0"/>
    <n v="0.73799999999999988"/>
  </r>
  <r>
    <n v="4247"/>
    <x v="2105"/>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x v="2105"/>
    <x v="3"/>
    <x v="354"/>
    <d v="2014-12-05T00:00:00"/>
    <s v="Standard Class"/>
    <s v="LS-16975"/>
    <s v="Lindsay Shagiari"/>
    <x v="2"/>
    <s v="United States"/>
    <s v="Baltimore"/>
    <x v="39"/>
    <n v="21215"/>
    <x v="3"/>
    <s v="FUR-FU-10004270"/>
    <x v="0"/>
    <x v="5"/>
    <s v="Eldon Image Series Desk Accessories, Burgundy"/>
    <n v="20.9"/>
    <n v="5"/>
    <n v="0"/>
    <n v="7.5239999999999991"/>
  </r>
  <r>
    <n v="4249"/>
    <x v="2106"/>
    <x v="0"/>
    <x v="49"/>
    <d v="2013-12-06T00:00:00"/>
    <s v="Second Class"/>
    <s v="SJ-20500"/>
    <s v="Shirley Jackson"/>
    <x v="0"/>
    <s v="United States"/>
    <s v="Fairfield"/>
    <x v="29"/>
    <n v="6824"/>
    <x v="3"/>
    <s v="OFF-BI-10004236"/>
    <x v="1"/>
    <x v="8"/>
    <s v="XtraLife ClearVue Slant-D Ring Binder, White, 3&quot;"/>
    <n v="88.08"/>
    <n v="6"/>
    <n v="0"/>
    <n v="40.516799999999996"/>
  </r>
  <r>
    <n v="4250"/>
    <x v="2106"/>
    <x v="0"/>
    <x v="49"/>
    <d v="2013-12-06T00:00:00"/>
    <s v="Second Class"/>
    <s v="SJ-20500"/>
    <s v="Shirley Jackson"/>
    <x v="0"/>
    <s v="United States"/>
    <s v="Fairfield"/>
    <x v="29"/>
    <n v="6824"/>
    <x v="3"/>
    <s v="FUR-CH-10004997"/>
    <x v="0"/>
    <x v="1"/>
    <s v="Hon Every-Day Series Multi-Task Chairs"/>
    <n v="751.92"/>
    <n v="4"/>
    <n v="0"/>
    <n v="150.38400000000001"/>
  </r>
  <r>
    <n v="4251"/>
    <x v="2107"/>
    <x v="2"/>
    <x v="111"/>
    <d v="2011-09-19T00:00:00"/>
    <s v="Same Day"/>
    <s v="BS-11365"/>
    <s v="Bill Shonely"/>
    <x v="1"/>
    <s v="United States"/>
    <s v="New York City"/>
    <x v="15"/>
    <n v="10011"/>
    <x v="3"/>
    <s v="FUR-CH-10000988"/>
    <x v="0"/>
    <x v="1"/>
    <s v="Hon Olson Stacker Stools"/>
    <n v="887.10299999999995"/>
    <n v="7"/>
    <n v="0.1"/>
    <n v="177.42059999999998"/>
  </r>
  <r>
    <n v="4252"/>
    <x v="2108"/>
    <x v="1"/>
    <x v="924"/>
    <d v="2012-10-23T00:00:00"/>
    <s v="Same Day"/>
    <s v="RA-19285"/>
    <s v="Ralph Arnett"/>
    <x v="0"/>
    <s v="United States"/>
    <s v="Lakeland"/>
    <x v="2"/>
    <n v="33801"/>
    <x v="0"/>
    <s v="TEC-PH-10004897"/>
    <x v="2"/>
    <x v="7"/>
    <s v="Mediabridge Sport Armband iPhone 5s"/>
    <n v="55.944000000000003"/>
    <n v="7"/>
    <n v="0.2"/>
    <n v="-13.286700000000002"/>
  </r>
  <r>
    <n v="4253"/>
    <x v="2108"/>
    <x v="1"/>
    <x v="924"/>
    <d v="2012-10-23T00:00:00"/>
    <s v="Same Day"/>
    <s v="RA-19285"/>
    <s v="Ralph Arnett"/>
    <x v="0"/>
    <s v="United States"/>
    <s v="Lakeland"/>
    <x v="2"/>
    <n v="33801"/>
    <x v="0"/>
    <s v="OFF-AR-10002656"/>
    <x v="1"/>
    <x v="6"/>
    <s v="Sanford Liquid Accent Highlighters"/>
    <n v="10.688000000000001"/>
    <n v="2"/>
    <n v="0.2"/>
    <n v="2.271199999999999"/>
  </r>
  <r>
    <n v="4254"/>
    <x v="2108"/>
    <x v="1"/>
    <x v="924"/>
    <d v="2012-10-23T00:00:00"/>
    <s v="Same Day"/>
    <s v="RA-19285"/>
    <s v="Ralph Arnett"/>
    <x v="0"/>
    <s v="United States"/>
    <s v="Lakeland"/>
    <x v="2"/>
    <n v="33801"/>
    <x v="0"/>
    <s v="TEC-PH-10004924"/>
    <x v="2"/>
    <x v="7"/>
    <s v="SKILCRAFT Telephone Shoulder Rest, 2&quot; x 6.5&quot; x 2.5&quot;, Black"/>
    <n v="11.824"/>
    <n v="2"/>
    <n v="0.2"/>
    <n v="1.0346000000000006"/>
  </r>
  <r>
    <n v="4255"/>
    <x v="2109"/>
    <x v="3"/>
    <x v="119"/>
    <d v="2014-10-17T00:00:00"/>
    <s v="First Class"/>
    <s v="TS-21610"/>
    <s v="Troy Staebel"/>
    <x v="0"/>
    <s v="United States"/>
    <s v="Freeport"/>
    <x v="10"/>
    <n v="61032"/>
    <x v="2"/>
    <s v="OFF-PA-10003127"/>
    <x v="1"/>
    <x v="10"/>
    <s v="Staples"/>
    <n v="63.311999999999998"/>
    <n v="3"/>
    <n v="0.2"/>
    <n v="20.576399999999996"/>
  </r>
  <r>
    <n v="4256"/>
    <x v="2109"/>
    <x v="3"/>
    <x v="119"/>
    <d v="2014-10-17T00:00:00"/>
    <s v="First Class"/>
    <s v="TS-21610"/>
    <s v="Troy Staebel"/>
    <x v="0"/>
    <s v="United States"/>
    <s v="Freeport"/>
    <x v="10"/>
    <n v="61032"/>
    <x v="2"/>
    <s v="OFF-BI-10000778"/>
    <x v="1"/>
    <x v="8"/>
    <s v="GBC VeloBinder Electric Binding Machine"/>
    <n v="96.783999999999978"/>
    <n v="4"/>
    <n v="0.8"/>
    <n v="-145.17600000000002"/>
  </r>
  <r>
    <n v="4257"/>
    <x v="2109"/>
    <x v="3"/>
    <x v="119"/>
    <d v="2014-10-17T00:00:00"/>
    <s v="First Class"/>
    <s v="TS-21610"/>
    <s v="Troy Staebel"/>
    <x v="0"/>
    <s v="United States"/>
    <s v="Freeport"/>
    <x v="10"/>
    <n v="61032"/>
    <x v="2"/>
    <s v="FUR-FU-10001424"/>
    <x v="0"/>
    <x v="5"/>
    <s v="Dax Clear Box Frame"/>
    <n v="10.476000000000001"/>
    <n v="3"/>
    <n v="0.6"/>
    <n v="-6.8094000000000037"/>
  </r>
  <r>
    <n v="4258"/>
    <x v="2110"/>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x v="2111"/>
    <x v="0"/>
    <x v="560"/>
    <d v="2013-03-17T00:00:00"/>
    <s v="First Class"/>
    <s v="MM-18280"/>
    <s v="Muhammed MacIntyre"/>
    <x v="1"/>
    <s v="United States"/>
    <s v="Seattle"/>
    <x v="4"/>
    <n v="98103"/>
    <x v="1"/>
    <s v="FUR-CH-10002880"/>
    <x v="0"/>
    <x v="1"/>
    <s v="Global High-Back Leather Tilter, Burgundy"/>
    <n v="196.78399999999999"/>
    <n v="2"/>
    <n v="0.2"/>
    <n v="-22.138200000000012"/>
  </r>
  <r>
    <n v="4260"/>
    <x v="2112"/>
    <x v="3"/>
    <x v="960"/>
    <d v="2014-11-03T00:00:00"/>
    <s v="Second Class"/>
    <s v="LO-17170"/>
    <s v="Lori Olson"/>
    <x v="1"/>
    <s v="United States"/>
    <s v="New York City"/>
    <x v="15"/>
    <n v="10035"/>
    <x v="3"/>
    <s v="OFF-EN-10004386"/>
    <x v="1"/>
    <x v="12"/>
    <s v="Recycled Interoffice Envelopes with String and Button Closure, 10 x 13"/>
    <n v="47.98"/>
    <n v="2"/>
    <n v="0"/>
    <n v="23.99"/>
  </r>
  <r>
    <n v="4261"/>
    <x v="2113"/>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x v="2114"/>
    <x v="3"/>
    <x v="783"/>
    <d v="2014-08-12T00:00:00"/>
    <s v="Standard Class"/>
    <s v="CC-12475"/>
    <s v="Cindy Chapman"/>
    <x v="0"/>
    <s v="United States"/>
    <s v="Moorhead"/>
    <x v="11"/>
    <n v="56560"/>
    <x v="2"/>
    <s v="TEC-AC-10002006"/>
    <x v="2"/>
    <x v="11"/>
    <s v="Memorex Micro Travel Drive 16 GB"/>
    <n v="63.96"/>
    <n v="4"/>
    <n v="0"/>
    <n v="19.827599999999997"/>
  </r>
  <r>
    <n v="4263"/>
    <x v="2115"/>
    <x v="3"/>
    <x v="296"/>
    <d v="2014-09-26T00:00:00"/>
    <s v="Standard Class"/>
    <s v="KT-16480"/>
    <s v="Kean Thornton"/>
    <x v="0"/>
    <s v="United States"/>
    <s v="Columbus"/>
    <x v="32"/>
    <n v="31907"/>
    <x v="0"/>
    <s v="OFF-AP-10001242"/>
    <x v="1"/>
    <x v="9"/>
    <s v="APC 7 Outlet Network SurgeArrest Surge Protector"/>
    <n v="80.48"/>
    <n v="1"/>
    <n v="0"/>
    <n v="24.143999999999998"/>
  </r>
  <r>
    <n v="4264"/>
    <x v="2116"/>
    <x v="3"/>
    <x v="132"/>
    <d v="2014-11-09T00:00:00"/>
    <s v="Standard Class"/>
    <s v="DM-13015"/>
    <s v="Darrin Martin"/>
    <x v="0"/>
    <s v="United States"/>
    <s v="Philadelphia"/>
    <x v="9"/>
    <n v="19143"/>
    <x v="3"/>
    <s v="OFF-BI-10000216"/>
    <x v="1"/>
    <x v="8"/>
    <s v="Mead 1st Gear 2&quot; Zipper Binder, Asst. Colors"/>
    <n v="11.673000000000002"/>
    <n v="3"/>
    <n v="0.7"/>
    <n v="-7.782"/>
  </r>
  <r>
    <n v="4265"/>
    <x v="2117"/>
    <x v="0"/>
    <x v="732"/>
    <d v="2013-11-10T00:00:00"/>
    <s v="Standard Class"/>
    <s v="EP-13915"/>
    <s v="Emily Phan"/>
    <x v="0"/>
    <s v="United States"/>
    <s v="Houston"/>
    <x v="5"/>
    <n v="77036"/>
    <x v="2"/>
    <s v="FUR-TA-10002774"/>
    <x v="0"/>
    <x v="3"/>
    <s v="Laminate Occasional Tables"/>
    <n v="863.12799999999993"/>
    <n v="8"/>
    <n v="0.3"/>
    <n v="-160.29520000000008"/>
  </r>
  <r>
    <n v="4266"/>
    <x v="2117"/>
    <x v="0"/>
    <x v="732"/>
    <d v="2013-11-10T00:00:00"/>
    <s v="Standard Class"/>
    <s v="EP-13915"/>
    <s v="Emily Phan"/>
    <x v="0"/>
    <s v="United States"/>
    <s v="Houston"/>
    <x v="5"/>
    <n v="77036"/>
    <x v="2"/>
    <s v="OFF-BI-10004364"/>
    <x v="1"/>
    <x v="8"/>
    <s v="Storex Dura Pro Binders"/>
    <n v="3.5639999999999992"/>
    <n v="3"/>
    <n v="0.8"/>
    <n v="-6.2370000000000019"/>
  </r>
  <r>
    <n v="4267"/>
    <x v="2117"/>
    <x v="0"/>
    <x v="732"/>
    <d v="2013-11-10T00:00:00"/>
    <s v="Standard Class"/>
    <s v="EP-13915"/>
    <s v="Emily Phan"/>
    <x v="0"/>
    <s v="United States"/>
    <s v="Houston"/>
    <x v="5"/>
    <n v="77036"/>
    <x v="2"/>
    <s v="FUR-BO-10000780"/>
    <x v="0"/>
    <x v="0"/>
    <s v="O'Sullivan Plantations 2-Door Library in Landvery Oak"/>
    <n v="956.6647999999999"/>
    <n v="7"/>
    <n v="0.32"/>
    <n v="-225.09759999999991"/>
  </r>
  <r>
    <n v="4268"/>
    <x v="2117"/>
    <x v="0"/>
    <x v="732"/>
    <d v="2013-11-10T00:00:00"/>
    <s v="Standard Class"/>
    <s v="EP-13915"/>
    <s v="Emily Phan"/>
    <x v="0"/>
    <s v="United States"/>
    <s v="Houston"/>
    <x v="5"/>
    <n v="77036"/>
    <x v="2"/>
    <s v="OFF-BI-10001989"/>
    <x v="1"/>
    <x v="8"/>
    <s v="Premium Transparent Presentation Covers by GBC"/>
    <n v="12.587999999999997"/>
    <n v="3"/>
    <n v="0.8"/>
    <n v="-20.140800000000006"/>
  </r>
  <r>
    <n v="4269"/>
    <x v="2117"/>
    <x v="0"/>
    <x v="732"/>
    <d v="2013-11-10T00:00:00"/>
    <s v="Standard Class"/>
    <s v="EP-13915"/>
    <s v="Emily Phan"/>
    <x v="0"/>
    <s v="United States"/>
    <s v="Houston"/>
    <x v="5"/>
    <n v="77036"/>
    <x v="2"/>
    <s v="TEC-AC-10004001"/>
    <x v="2"/>
    <x v="11"/>
    <s v="Logitech Wireless Headset H600 Over-The-Head Design"/>
    <n v="171.96"/>
    <n v="5"/>
    <n v="0.2"/>
    <n v="45.139500000000005"/>
  </r>
  <r>
    <n v="4270"/>
    <x v="2118"/>
    <x v="3"/>
    <x v="643"/>
    <d v="2014-06-30T00:00:00"/>
    <s v="Second Class"/>
    <s v="AM-10705"/>
    <s v="Anne McFarland"/>
    <x v="0"/>
    <s v="United States"/>
    <s v="Seattle"/>
    <x v="4"/>
    <n v="98115"/>
    <x v="1"/>
    <s v="FUR-TA-10000688"/>
    <x v="0"/>
    <x v="3"/>
    <s v="Chromcraft Bull-Nose Wood Round Conference Table Top, Wood Base"/>
    <n v="871.4"/>
    <n v="4"/>
    <n v="0"/>
    <n v="148.13799999999992"/>
  </r>
  <r>
    <n v="4271"/>
    <x v="2119"/>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x v="2120"/>
    <x v="0"/>
    <x v="390"/>
    <d v="2013-11-28T00:00:00"/>
    <s v="Second Class"/>
    <s v="LA-16780"/>
    <s v="Laura Armstrong"/>
    <x v="1"/>
    <s v="United States"/>
    <s v="Baltimore"/>
    <x v="39"/>
    <n v="21215"/>
    <x v="3"/>
    <s v="FUR-FU-10000965"/>
    <x v="0"/>
    <x v="5"/>
    <s v="Howard Miller 11-1/2&quot; Diameter Ridgewood Wall Clock"/>
    <n v="207.76"/>
    <n v="4"/>
    <n v="0"/>
    <n v="85.181600000000003"/>
  </r>
  <r>
    <n v="4273"/>
    <x v="2121"/>
    <x v="3"/>
    <x v="246"/>
    <d v="2014-07-22T00:00:00"/>
    <s v="Same Day"/>
    <s v="SF-20200"/>
    <s v="Sarah Foster"/>
    <x v="0"/>
    <s v="United States"/>
    <s v="Murray"/>
    <x v="7"/>
    <n v="84107"/>
    <x v="1"/>
    <s v="TEC-PH-10004071"/>
    <x v="2"/>
    <x v="7"/>
    <s v="PayAnywhere Card Reader"/>
    <n v="71.928000000000011"/>
    <n v="9"/>
    <n v="0.2"/>
    <n v="6.2936999999999976"/>
  </r>
  <r>
    <n v="4274"/>
    <x v="2121"/>
    <x v="3"/>
    <x v="246"/>
    <d v="2014-07-22T00:00:00"/>
    <s v="Same Day"/>
    <s v="SF-20200"/>
    <s v="Sarah Foster"/>
    <x v="0"/>
    <s v="United States"/>
    <s v="Murray"/>
    <x v="7"/>
    <n v="84107"/>
    <x v="1"/>
    <s v="OFF-AR-10001044"/>
    <x v="1"/>
    <x v="6"/>
    <s v="BOSTON Ranger #55 Pencil Sharpener, Black"/>
    <n v="25.99"/>
    <n v="1"/>
    <n v="0"/>
    <n v="7.5370999999999988"/>
  </r>
  <r>
    <n v="4275"/>
    <x v="2122"/>
    <x v="1"/>
    <x v="924"/>
    <d v="2012-10-28T00:00:00"/>
    <s v="Standard Class"/>
    <s v="AG-10495"/>
    <s v="Andrew Gjertsen"/>
    <x v="1"/>
    <s v="United States"/>
    <s v="Seattle"/>
    <x v="4"/>
    <n v="98105"/>
    <x v="1"/>
    <s v="OFF-BI-10004140"/>
    <x v="1"/>
    <x v="8"/>
    <s v="Avery Non-Stick Binders"/>
    <n v="3.5920000000000005"/>
    <n v="1"/>
    <n v="0.2"/>
    <n v="1.1224999999999996"/>
  </r>
  <r>
    <n v="4276"/>
    <x v="2123"/>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x v="2124"/>
    <x v="3"/>
    <x v="238"/>
    <d v="2014-08-23T00:00:00"/>
    <s v="Standard Class"/>
    <s v="NF-18595"/>
    <s v="Nicole Fjeld"/>
    <x v="2"/>
    <s v="United States"/>
    <s v="Seattle"/>
    <x v="4"/>
    <n v="98105"/>
    <x v="1"/>
    <s v="OFF-ST-10000046"/>
    <x v="1"/>
    <x v="4"/>
    <s v="Fellowes Super Stor/Drawer Files"/>
    <n v="323.10000000000002"/>
    <n v="2"/>
    <n v="0"/>
    <n v="61.38900000000001"/>
  </r>
  <r>
    <n v="4278"/>
    <x v="2125"/>
    <x v="0"/>
    <x v="947"/>
    <d v="2013-04-21T00:00:00"/>
    <s v="Standard Class"/>
    <s v="BS-11365"/>
    <s v="Bill Shonely"/>
    <x v="1"/>
    <s v="United States"/>
    <s v="Lakewood"/>
    <x v="30"/>
    <n v="8701"/>
    <x v="3"/>
    <s v="TEC-MA-10001047"/>
    <x v="2"/>
    <x v="15"/>
    <s v="3D Systems Cube Printer, 2nd Generation, Magenta"/>
    <n v="9099.93"/>
    <n v="7"/>
    <n v="0"/>
    <n v="2365.9817999999996"/>
  </r>
  <r>
    <n v="4279"/>
    <x v="2125"/>
    <x v="0"/>
    <x v="947"/>
    <d v="2013-04-21T00:00:00"/>
    <s v="Standard Class"/>
    <s v="BS-11365"/>
    <s v="Bill Shonely"/>
    <x v="1"/>
    <s v="United States"/>
    <s v="Lakewood"/>
    <x v="30"/>
    <n v="8701"/>
    <x v="3"/>
    <s v="FUR-FU-10000550"/>
    <x v="0"/>
    <x v="5"/>
    <s v="Stacking Trays by OIC"/>
    <n v="9.9600000000000009"/>
    <n v="2"/>
    <n v="0"/>
    <n v="3.2867999999999995"/>
  </r>
  <r>
    <n v="4280"/>
    <x v="2125"/>
    <x v="0"/>
    <x v="947"/>
    <d v="2013-04-21T00:00:00"/>
    <s v="Standard Class"/>
    <s v="BS-11365"/>
    <s v="Bill Shonely"/>
    <x v="1"/>
    <s v="United States"/>
    <s v="Lakewood"/>
    <x v="30"/>
    <n v="8701"/>
    <x v="3"/>
    <s v="OFF-BI-10002432"/>
    <x v="1"/>
    <x v="8"/>
    <s v="Wilson Jones Standard D-Ring Binders"/>
    <n v="25.299999999999997"/>
    <n v="5"/>
    <n v="0"/>
    <n v="11.890999999999998"/>
  </r>
  <r>
    <n v="4281"/>
    <x v="2126"/>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x v="2126"/>
    <x v="2"/>
    <x v="687"/>
    <d v="2011-11-18T00:00:00"/>
    <s v="Standard Class"/>
    <s v="RM-19675"/>
    <s v="Robert Marley"/>
    <x v="2"/>
    <s v="United States"/>
    <s v="New York City"/>
    <x v="15"/>
    <n v="10011"/>
    <x v="3"/>
    <s v="FUR-CH-10001797"/>
    <x v="0"/>
    <x v="1"/>
    <s v="Safco Chair Connectors, 6/Carton"/>
    <n v="69.263999999999996"/>
    <n v="2"/>
    <n v="0.1"/>
    <n v="14.62239999999999"/>
  </r>
  <r>
    <n v="4283"/>
    <x v="2127"/>
    <x v="2"/>
    <x v="414"/>
    <d v="2011-12-23T00:00:00"/>
    <s v="First Class"/>
    <s v="AB-10105"/>
    <s v="Adrian Barton"/>
    <x v="0"/>
    <s v="United States"/>
    <s v="Indianapolis"/>
    <x v="14"/>
    <n v="46203"/>
    <x v="2"/>
    <s v="OFF-LA-10003720"/>
    <x v="1"/>
    <x v="2"/>
    <s v="Avery 487"/>
    <n v="3.69"/>
    <n v="1"/>
    <n v="0"/>
    <n v="1.7343"/>
  </r>
  <r>
    <n v="4284"/>
    <x v="2127"/>
    <x v="2"/>
    <x v="414"/>
    <d v="2011-12-23T00:00:00"/>
    <s v="First Class"/>
    <s v="AB-10105"/>
    <s v="Adrian Barton"/>
    <x v="0"/>
    <s v="United States"/>
    <s v="Indianapolis"/>
    <x v="14"/>
    <n v="46203"/>
    <x v="2"/>
    <s v="OFF-BI-10004600"/>
    <x v="1"/>
    <x v="8"/>
    <s v="Ibico Ibimaster 300 Manual Binding System"/>
    <n v="1103.97"/>
    <n v="3"/>
    <n v="0"/>
    <n v="496.78649999999993"/>
  </r>
  <r>
    <n v="4285"/>
    <x v="2128"/>
    <x v="1"/>
    <x v="82"/>
    <d v="2012-11-26T00:00:00"/>
    <s v="Second Class"/>
    <s v="CA-11965"/>
    <s v="Carol Adams"/>
    <x v="1"/>
    <s v="United States"/>
    <s v="Port Arthur"/>
    <x v="5"/>
    <n v="77642"/>
    <x v="2"/>
    <s v="FUR-BO-10003965"/>
    <x v="0"/>
    <x v="0"/>
    <s v="O'Sullivan Manor Hill 2-Door Library in Brianna Oak"/>
    <n v="246.13279999999997"/>
    <n v="2"/>
    <n v="0.32"/>
    <n v="-76.011599999999973"/>
  </r>
  <r>
    <n v="4286"/>
    <x v="2128"/>
    <x v="1"/>
    <x v="82"/>
    <d v="2012-11-26T00:00:00"/>
    <s v="Second Class"/>
    <s v="CA-11965"/>
    <s v="Carol Adams"/>
    <x v="1"/>
    <s v="United States"/>
    <s v="Port Arthur"/>
    <x v="5"/>
    <n v="77642"/>
    <x v="2"/>
    <s v="OFF-LA-10000240"/>
    <x v="1"/>
    <x v="2"/>
    <s v="Self-Adhesive Address Labels for Typewriters by Universal"/>
    <n v="11.696"/>
    <n v="2"/>
    <n v="0.2"/>
    <n v="3.9473999999999996"/>
  </r>
  <r>
    <n v="4287"/>
    <x v="2128"/>
    <x v="1"/>
    <x v="82"/>
    <d v="2012-11-26T00:00:00"/>
    <s v="Second Class"/>
    <s v="CA-11965"/>
    <s v="Carol Adams"/>
    <x v="1"/>
    <s v="United States"/>
    <s v="Port Arthur"/>
    <x v="5"/>
    <n v="77642"/>
    <x v="2"/>
    <s v="TEC-CO-10001571"/>
    <x v="2"/>
    <x v="16"/>
    <s v="Sharp 1540cs Digital Laser Copier"/>
    <n v="439.99200000000002"/>
    <n v="1"/>
    <n v="0.2"/>
    <n v="164.99700000000001"/>
  </r>
  <r>
    <n v="4288"/>
    <x v="2129"/>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x v="2130"/>
    <x v="1"/>
    <x v="961"/>
    <d v="2012-05-21T00:00:00"/>
    <s v="Standard Class"/>
    <s v="ON-18715"/>
    <s v="Odella Nelson"/>
    <x v="1"/>
    <s v="United States"/>
    <s v="Houston"/>
    <x v="5"/>
    <n v="77095"/>
    <x v="2"/>
    <s v="OFF-BI-10002082"/>
    <x v="1"/>
    <x v="8"/>
    <s v="GBC Twin Loop Wire Binding Elements"/>
    <n v="33.279999999999994"/>
    <n v="5"/>
    <n v="0.8"/>
    <n v="-49.92"/>
  </r>
  <r>
    <n v="4290"/>
    <x v="2130"/>
    <x v="1"/>
    <x v="961"/>
    <d v="2012-05-21T00:00:00"/>
    <s v="Standard Class"/>
    <s v="ON-18715"/>
    <s v="Odella Nelson"/>
    <x v="1"/>
    <s v="United States"/>
    <s v="Houston"/>
    <x v="5"/>
    <n v="77095"/>
    <x v="2"/>
    <s v="OFF-PA-10002250"/>
    <x v="1"/>
    <x v="10"/>
    <s v="Things To Do Today Pad"/>
    <n v="14.088000000000001"/>
    <n v="3"/>
    <n v="0.2"/>
    <n v="4.9307999999999996"/>
  </r>
  <r>
    <n v="4291"/>
    <x v="2131"/>
    <x v="3"/>
    <x v="34"/>
    <d v="2014-12-14T00:00:00"/>
    <s v="Second Class"/>
    <s v="AT-10435"/>
    <s v="Alyssa Tate"/>
    <x v="2"/>
    <s v="United States"/>
    <s v="Los Angeles"/>
    <x v="1"/>
    <n v="90004"/>
    <x v="1"/>
    <s v="OFF-AR-10000122"/>
    <x v="1"/>
    <x v="6"/>
    <s v="Newell 314"/>
    <n v="11.16"/>
    <n v="2"/>
    <n v="0"/>
    <n v="2.7899999999999991"/>
  </r>
  <r>
    <n v="4292"/>
    <x v="2131"/>
    <x v="3"/>
    <x v="34"/>
    <d v="2014-12-14T00:00:00"/>
    <s v="Second Class"/>
    <s v="AT-10435"/>
    <s v="Alyssa Tate"/>
    <x v="2"/>
    <s v="United States"/>
    <s v="Los Angeles"/>
    <x v="1"/>
    <n v="90004"/>
    <x v="1"/>
    <s v="FUR-TA-10003748"/>
    <x v="0"/>
    <x v="3"/>
    <s v="Bevis 36 x 72 Conference Tables"/>
    <n v="896.32799999999997"/>
    <n v="9"/>
    <n v="0.2"/>
    <n v="22.408199999999994"/>
  </r>
  <r>
    <n v="4293"/>
    <x v="2131"/>
    <x v="3"/>
    <x v="34"/>
    <d v="2014-12-14T00:00:00"/>
    <s v="Second Class"/>
    <s v="AT-10435"/>
    <s v="Alyssa Tate"/>
    <x v="2"/>
    <s v="United States"/>
    <s v="Los Angeles"/>
    <x v="1"/>
    <n v="90004"/>
    <x v="1"/>
    <s v="OFF-AP-10001394"/>
    <x v="1"/>
    <x v="9"/>
    <s v="Harmony Air Purifier"/>
    <n v="189"/>
    <n v="1"/>
    <n v="0"/>
    <n v="68.039999999999992"/>
  </r>
  <r>
    <n v="4294"/>
    <x v="2132"/>
    <x v="3"/>
    <x v="434"/>
    <d v="2014-03-17T00:00:00"/>
    <s v="Standard Class"/>
    <s v="EB-13870"/>
    <s v="Emily Burns"/>
    <x v="0"/>
    <s v="United States"/>
    <s v="Philadelphia"/>
    <x v="9"/>
    <n v="19140"/>
    <x v="3"/>
    <s v="TEC-PH-10004896"/>
    <x v="2"/>
    <x v="7"/>
    <s v="Nokia Lumia 521 (T-Mobile)"/>
    <n v="53.981999999999999"/>
    <n v="3"/>
    <n v="0.4"/>
    <n v="-10.796399999999995"/>
  </r>
  <r>
    <n v="4295"/>
    <x v="2133"/>
    <x v="3"/>
    <x v="760"/>
    <d v="2014-10-28T00:00:00"/>
    <s v="Standard Class"/>
    <s v="DW-13195"/>
    <s v="David Wiener"/>
    <x v="1"/>
    <s v="United States"/>
    <s v="Redmond"/>
    <x v="21"/>
    <n v="97756"/>
    <x v="1"/>
    <s v="FUR-TA-10002607"/>
    <x v="0"/>
    <x v="3"/>
    <s v="KI Conference Tables"/>
    <n v="177.22499999999999"/>
    <n v="5"/>
    <n v="0.5"/>
    <n v="-120.51299999999998"/>
  </r>
  <r>
    <n v="4296"/>
    <x v="213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x v="2135"/>
    <x v="3"/>
    <x v="507"/>
    <d v="2014-09-11T00:00:00"/>
    <s v="Standard Class"/>
    <s v="TH-21235"/>
    <s v="Tiffany House"/>
    <x v="1"/>
    <s v="United States"/>
    <s v="Los Angeles"/>
    <x v="1"/>
    <n v="90032"/>
    <x v="1"/>
    <s v="OFF-ST-10000419"/>
    <x v="1"/>
    <x v="4"/>
    <s v="Rogers Jumbo File, Granite"/>
    <n v="54.32"/>
    <n v="4"/>
    <n v="0"/>
    <n v="0.54319999999999879"/>
  </r>
  <r>
    <n v="4298"/>
    <x v="2136"/>
    <x v="3"/>
    <x v="962"/>
    <d v="2014-08-27T00:00:00"/>
    <s v="Second Class"/>
    <s v="PO-18850"/>
    <s v="Patrick O'Brill"/>
    <x v="0"/>
    <s v="United States"/>
    <s v="Tallahassee"/>
    <x v="2"/>
    <n v="32303"/>
    <x v="0"/>
    <s v="TEC-PH-10001459"/>
    <x v="2"/>
    <x v="7"/>
    <s v="Samsung Galaxy Mega 6.3"/>
    <n v="4367.8960000000006"/>
    <n v="13"/>
    <n v="0.2"/>
    <n v="327.59220000000005"/>
  </r>
  <r>
    <n v="4299"/>
    <x v="2136"/>
    <x v="3"/>
    <x v="962"/>
    <d v="2014-08-27T00:00:00"/>
    <s v="Second Class"/>
    <s v="PO-18850"/>
    <s v="Patrick O'Brill"/>
    <x v="0"/>
    <s v="United States"/>
    <s v="Tallahassee"/>
    <x v="2"/>
    <n v="32303"/>
    <x v="0"/>
    <s v="OFF-PA-10000241"/>
    <x v="1"/>
    <x v="10"/>
    <s v="IBM Multi-Purpose Copy Paper, 8 1/2 x 11&quot;, Case"/>
    <n v="49.568000000000005"/>
    <n v="2"/>
    <n v="0.2"/>
    <n v="15.489999999999997"/>
  </r>
  <r>
    <n v="4300"/>
    <x v="2136"/>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x v="2136"/>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x v="2136"/>
    <x v="3"/>
    <x v="962"/>
    <d v="2014-08-27T00:00:00"/>
    <s v="Second Class"/>
    <s v="PO-18850"/>
    <s v="Patrick O'Brill"/>
    <x v="0"/>
    <s v="United States"/>
    <s v="Tallahassee"/>
    <x v="2"/>
    <n v="32303"/>
    <x v="0"/>
    <s v="OFF-PA-10000141"/>
    <x v="1"/>
    <x v="10"/>
    <s v="Ampad Evidence Wirebond Steno Books, 6&quot; x 9&quot;"/>
    <n v="8.7200000000000006"/>
    <n v="5"/>
    <n v="0.2"/>
    <n v="2.9429999999999992"/>
  </r>
  <r>
    <n v="4303"/>
    <x v="2137"/>
    <x v="2"/>
    <x v="963"/>
    <d v="2011-08-25T00:00:00"/>
    <s v="Second Class"/>
    <s v="DE-13255"/>
    <s v="Deanra Eno"/>
    <x v="2"/>
    <s v="United States"/>
    <s v="Lakewood"/>
    <x v="24"/>
    <n v="44107"/>
    <x v="3"/>
    <s v="OFF-AR-10002804"/>
    <x v="1"/>
    <x v="6"/>
    <s v="Faber Castell Col-Erase Pencils"/>
    <n v="3.9119999999999999"/>
    <n v="1"/>
    <n v="0.2"/>
    <n v="1.0269000000000001"/>
  </r>
  <r>
    <n v="4304"/>
    <x v="2138"/>
    <x v="0"/>
    <x v="964"/>
    <d v="2013-10-05T00:00:00"/>
    <s v="Same Day"/>
    <s v="MO-17500"/>
    <s v="Mary O'Rourke"/>
    <x v="0"/>
    <s v="United States"/>
    <s v="The Colony"/>
    <x v="5"/>
    <n v="75056"/>
    <x v="2"/>
    <s v="OFF-EN-10003862"/>
    <x v="1"/>
    <x v="12"/>
    <s v="Laser &amp; Ink Jet Business Envelopes"/>
    <n v="59.751999999999995"/>
    <n v="7"/>
    <n v="0.2"/>
    <n v="19.4194"/>
  </r>
  <r>
    <n v="4305"/>
    <x v="2139"/>
    <x v="2"/>
    <x v="965"/>
    <d v="2011-10-30T00:00:00"/>
    <s v="Second Class"/>
    <s v="AH-10585"/>
    <s v="Angele Hood"/>
    <x v="0"/>
    <s v="United States"/>
    <s v="Seattle"/>
    <x v="4"/>
    <n v="98105"/>
    <x v="1"/>
    <s v="FUR-FU-10000448"/>
    <x v="0"/>
    <x v="5"/>
    <s v="Tenex Chairmats For Use With Carpeted Floors"/>
    <n v="63.92"/>
    <n v="4"/>
    <n v="0"/>
    <n v="3.195999999999998"/>
  </r>
  <r>
    <n v="4306"/>
    <x v="2139"/>
    <x v="2"/>
    <x v="965"/>
    <d v="2011-10-30T00:00:00"/>
    <s v="Second Class"/>
    <s v="AH-10585"/>
    <s v="Angele Hood"/>
    <x v="0"/>
    <s v="United States"/>
    <s v="Seattle"/>
    <x v="4"/>
    <n v="98105"/>
    <x v="1"/>
    <s v="TEC-PH-10000526"/>
    <x v="2"/>
    <x v="7"/>
    <s v="Vtech CS6719"/>
    <n v="383.96000000000004"/>
    <n v="5"/>
    <n v="0.2"/>
    <n v="38.396000000000015"/>
  </r>
  <r>
    <n v="4307"/>
    <x v="2140"/>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x v="2140"/>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x v="2141"/>
    <x v="2"/>
    <x v="130"/>
    <d v="2011-11-11T00:00:00"/>
    <s v="Standard Class"/>
    <s v="WB-21850"/>
    <s v="William Brown"/>
    <x v="0"/>
    <s v="United States"/>
    <s v="Los Angeles"/>
    <x v="1"/>
    <n v="90045"/>
    <x v="1"/>
    <s v="TEC-PH-10001079"/>
    <x v="2"/>
    <x v="7"/>
    <s v="Polycom SoundPoint Pro SE-225 Corded phone"/>
    <n v="666.34400000000005"/>
    <n v="7"/>
    <n v="0.2"/>
    <n v="66.634399999999971"/>
  </r>
  <r>
    <n v="4310"/>
    <x v="2141"/>
    <x v="2"/>
    <x v="130"/>
    <d v="2011-11-11T00:00:00"/>
    <s v="Standard Class"/>
    <s v="WB-21850"/>
    <s v="William Brown"/>
    <x v="0"/>
    <s v="United States"/>
    <s v="Los Angeles"/>
    <x v="1"/>
    <n v="90045"/>
    <x v="1"/>
    <s v="FUR-TA-10002041"/>
    <x v="0"/>
    <x v="3"/>
    <s v="Bevis Round Conference Table Top, X-Base"/>
    <n v="573.72799999999995"/>
    <n v="4"/>
    <n v="0.2"/>
    <n v="-64.544399999999968"/>
  </r>
  <r>
    <n v="4311"/>
    <x v="2141"/>
    <x v="2"/>
    <x v="130"/>
    <d v="2011-11-11T00:00:00"/>
    <s v="Standard Class"/>
    <s v="WB-21850"/>
    <s v="William Brown"/>
    <x v="0"/>
    <s v="United States"/>
    <s v="Los Angeles"/>
    <x v="1"/>
    <n v="90045"/>
    <x v="1"/>
    <s v="OFF-BI-10001036"/>
    <x v="1"/>
    <x v="8"/>
    <s v="Cardinal EasyOpen D-Ring Binders"/>
    <n v="21.936000000000003"/>
    <n v="3"/>
    <n v="0.2"/>
    <n v="8.2259999999999991"/>
  </r>
  <r>
    <n v="4312"/>
    <x v="2141"/>
    <x v="2"/>
    <x v="130"/>
    <d v="2011-11-11T00:00:00"/>
    <s v="Standard Class"/>
    <s v="WB-21850"/>
    <s v="William Brown"/>
    <x v="0"/>
    <s v="United States"/>
    <s v="Los Angeles"/>
    <x v="1"/>
    <n v="90045"/>
    <x v="1"/>
    <s v="OFF-PA-10000223"/>
    <x v="1"/>
    <x v="10"/>
    <s v="Xerox 2000"/>
    <n v="19.440000000000001"/>
    <n v="3"/>
    <n v="0"/>
    <n v="9.3312000000000008"/>
  </r>
  <r>
    <n v="4313"/>
    <x v="2141"/>
    <x v="2"/>
    <x v="130"/>
    <d v="2011-11-11T00:00:00"/>
    <s v="Standard Class"/>
    <s v="WB-21850"/>
    <s v="William Brown"/>
    <x v="0"/>
    <s v="United States"/>
    <s v="Los Angeles"/>
    <x v="1"/>
    <n v="90045"/>
    <x v="1"/>
    <s v="TEC-MA-10003246"/>
    <x v="2"/>
    <x v="15"/>
    <s v="Hewlett-Packard Deskjet D4360 Printer"/>
    <n v="447.96800000000007"/>
    <n v="4"/>
    <n v="0.2"/>
    <n v="139.98999999999995"/>
  </r>
  <r>
    <n v="4314"/>
    <x v="2142"/>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x v="2143"/>
    <x v="1"/>
    <x v="608"/>
    <d v="2012-07-01T00:00:00"/>
    <s v="Standard Class"/>
    <s v="AB-10165"/>
    <s v="Alan Barnes"/>
    <x v="0"/>
    <s v="United States"/>
    <s v="Los Angeles"/>
    <x v="1"/>
    <n v="90045"/>
    <x v="1"/>
    <s v="OFF-AR-10004062"/>
    <x v="1"/>
    <x v="6"/>
    <s v="Staples"/>
    <n v="20.96"/>
    <n v="2"/>
    <n v="0"/>
    <n v="5.24"/>
  </r>
  <r>
    <n v="4316"/>
    <x v="2143"/>
    <x v="1"/>
    <x v="608"/>
    <d v="2012-07-01T00:00:00"/>
    <s v="Standard Class"/>
    <s v="AB-10165"/>
    <s v="Alan Barnes"/>
    <x v="0"/>
    <s v="United States"/>
    <s v="Los Angeles"/>
    <x v="1"/>
    <n v="90045"/>
    <x v="1"/>
    <s v="OFF-BI-10004330"/>
    <x v="1"/>
    <x v="8"/>
    <s v="GBC Velobind Prepunched Cover Sets, Regency Series"/>
    <n v="88.751999999999995"/>
    <n v="3"/>
    <n v="0.2"/>
    <n v="27.734999999999996"/>
  </r>
  <r>
    <n v="4317"/>
    <x v="2143"/>
    <x v="1"/>
    <x v="608"/>
    <d v="2012-07-01T00:00:00"/>
    <s v="Standard Class"/>
    <s v="AB-10165"/>
    <s v="Alan Barnes"/>
    <x v="0"/>
    <s v="United States"/>
    <s v="Los Angeles"/>
    <x v="1"/>
    <n v="90045"/>
    <x v="1"/>
    <s v="OFF-ST-10001963"/>
    <x v="1"/>
    <x v="4"/>
    <s v="Tennsco Regal Shelving Units"/>
    <n v="304.23"/>
    <n v="3"/>
    <n v="0"/>
    <n v="9.126899999999992"/>
  </r>
  <r>
    <n v="4318"/>
    <x v="2144"/>
    <x v="1"/>
    <x v="353"/>
    <d v="2012-08-02T00:00:00"/>
    <s v="Standard Class"/>
    <s v="HA-14920"/>
    <s v="Helen Andreada"/>
    <x v="0"/>
    <s v="United States"/>
    <s v="San Francisco"/>
    <x v="1"/>
    <n v="94110"/>
    <x v="1"/>
    <s v="OFF-EN-10002230"/>
    <x v="1"/>
    <x v="12"/>
    <s v="Airmail Envelopes"/>
    <n v="167.86"/>
    <n v="2"/>
    <n v="0"/>
    <n v="78.894199999999998"/>
  </r>
  <r>
    <n v="4319"/>
    <x v="2145"/>
    <x v="3"/>
    <x v="226"/>
    <d v="2014-12-12T00:00:00"/>
    <s v="Standard Class"/>
    <s v="DC-13285"/>
    <s v="Debra Catini"/>
    <x v="0"/>
    <s v="United States"/>
    <s v="Richmond"/>
    <x v="17"/>
    <n v="23223"/>
    <x v="0"/>
    <s v="FUR-FU-10000175"/>
    <x v="0"/>
    <x v="5"/>
    <s v="DAX Wood Document Frame."/>
    <n v="82.38"/>
    <n v="6"/>
    <n v="0"/>
    <n v="25.537799999999997"/>
  </r>
  <r>
    <n v="4320"/>
    <x v="2146"/>
    <x v="2"/>
    <x v="282"/>
    <d v="2012-01-03T00:00:00"/>
    <s v="Second Class"/>
    <s v="ST-20530"/>
    <s v="Shui Tom"/>
    <x v="0"/>
    <s v="United States"/>
    <s v="Albuquerque"/>
    <x v="27"/>
    <n v="87105"/>
    <x v="1"/>
    <s v="TEC-PH-10004897"/>
    <x v="2"/>
    <x v="7"/>
    <s v="Mediabridge Sport Armband iPhone 5s"/>
    <n v="23.976000000000003"/>
    <n v="3"/>
    <n v="0.2"/>
    <n v="-5.694300000000001"/>
  </r>
  <r>
    <n v="4321"/>
    <x v="2146"/>
    <x v="2"/>
    <x v="282"/>
    <d v="2012-01-03T00:00:00"/>
    <s v="Second Class"/>
    <s v="ST-20530"/>
    <s v="Shui Tom"/>
    <x v="0"/>
    <s v="United States"/>
    <s v="Albuquerque"/>
    <x v="27"/>
    <n v="87105"/>
    <x v="1"/>
    <s v="OFF-ST-10003123"/>
    <x v="1"/>
    <x v="4"/>
    <s v="Fellowes Bases and Tops For Staxonsteel/High-Stak Systems"/>
    <n v="33.29"/>
    <n v="1"/>
    <n v="0"/>
    <n v="7.9895999999999994"/>
  </r>
  <r>
    <n v="4322"/>
    <x v="2147"/>
    <x v="1"/>
    <x v="966"/>
    <d v="2012-02-19T00:00:00"/>
    <s v="Standard Class"/>
    <s v="KB-16315"/>
    <s v="Karl Braun"/>
    <x v="0"/>
    <s v="United States"/>
    <s v="Akron"/>
    <x v="24"/>
    <n v="44312"/>
    <x v="3"/>
    <s v="OFF-BI-10001658"/>
    <x v="1"/>
    <x v="8"/>
    <s v="GBC Standard Therm-A-Bind Covers"/>
    <n v="14.952000000000004"/>
    <n v="2"/>
    <n v="0.7"/>
    <n v="-11.961599999999997"/>
  </r>
  <r>
    <n v="4323"/>
    <x v="2147"/>
    <x v="1"/>
    <x v="966"/>
    <d v="2012-02-19T00:00:00"/>
    <s v="Standard Class"/>
    <s v="KB-16315"/>
    <s v="Karl Braun"/>
    <x v="0"/>
    <s v="United States"/>
    <s v="Akron"/>
    <x v="24"/>
    <n v="44312"/>
    <x v="3"/>
    <s v="TEC-PH-10002834"/>
    <x v="2"/>
    <x v="7"/>
    <s v="Google Nexus 5"/>
    <n v="323.98199999999997"/>
    <n v="3"/>
    <n v="0.4"/>
    <n v="-80.995500000000021"/>
  </r>
  <r>
    <n v="4324"/>
    <x v="2147"/>
    <x v="1"/>
    <x v="966"/>
    <d v="2012-02-19T00:00:00"/>
    <s v="Standard Class"/>
    <s v="KB-16315"/>
    <s v="Karl Braun"/>
    <x v="0"/>
    <s v="United States"/>
    <s v="Akron"/>
    <x v="24"/>
    <n v="44312"/>
    <x v="3"/>
    <s v="OFF-BI-10002160"/>
    <x v="1"/>
    <x v="8"/>
    <s v="Acco Hanging Data Binders"/>
    <n v="2.2860000000000005"/>
    <n v="2"/>
    <n v="0.7"/>
    <n v="-1.6763999999999997"/>
  </r>
  <r>
    <n v="4325"/>
    <x v="2147"/>
    <x v="1"/>
    <x v="966"/>
    <d v="2012-02-19T00:00:00"/>
    <s v="Standard Class"/>
    <s v="KB-16315"/>
    <s v="Karl Braun"/>
    <x v="0"/>
    <s v="United States"/>
    <s v="Akron"/>
    <x v="24"/>
    <n v="44312"/>
    <x v="3"/>
    <s v="OFF-AR-10004999"/>
    <x v="1"/>
    <x v="6"/>
    <s v="Newell 315"/>
    <n v="14.352000000000002"/>
    <n v="3"/>
    <n v="0.2"/>
    <n v="0.8969999999999998"/>
  </r>
  <r>
    <n v="4326"/>
    <x v="2147"/>
    <x v="1"/>
    <x v="966"/>
    <d v="2012-02-19T00:00:00"/>
    <s v="Standard Class"/>
    <s v="KB-16315"/>
    <s v="Karl Braun"/>
    <x v="0"/>
    <s v="United States"/>
    <s v="Akron"/>
    <x v="24"/>
    <n v="44312"/>
    <x v="3"/>
    <s v="TEC-AC-10003280"/>
    <x v="2"/>
    <x v="11"/>
    <s v="Belkin F8E887 USB Wired Ergonomic Keyboard"/>
    <n v="71.975999999999999"/>
    <n v="3"/>
    <n v="0.2"/>
    <n v="0.89969999999999573"/>
  </r>
  <r>
    <n v="4327"/>
    <x v="2148"/>
    <x v="0"/>
    <x v="967"/>
    <d v="2013-01-27T00:00:00"/>
    <s v="First Class"/>
    <s v="TB-21355"/>
    <s v="Todd Boyes"/>
    <x v="1"/>
    <s v="United States"/>
    <s v="Plainfield"/>
    <x v="30"/>
    <n v="7060"/>
    <x v="3"/>
    <s v="OFF-AR-10000315"/>
    <x v="1"/>
    <x v="6"/>
    <s v="Dixon Ticonderoga Maple Cedar Pencil, #2"/>
    <n v="9.2099999999999991"/>
    <n v="3"/>
    <n v="0"/>
    <n v="2.3025000000000002"/>
  </r>
  <r>
    <n v="4328"/>
    <x v="2148"/>
    <x v="0"/>
    <x v="967"/>
    <d v="2013-01-27T00:00:00"/>
    <s v="First Class"/>
    <s v="TB-21355"/>
    <s v="Todd Boyes"/>
    <x v="1"/>
    <s v="United States"/>
    <s v="Plainfield"/>
    <x v="30"/>
    <n v="7060"/>
    <x v="3"/>
    <s v="OFF-PA-10000007"/>
    <x v="1"/>
    <x v="10"/>
    <s v="Telephone Message Books with Fax/Mobile Section, 4 1/4&quot; x 6&quot;"/>
    <n v="18"/>
    <n v="5"/>
    <n v="0"/>
    <n v="8.2799999999999994"/>
  </r>
  <r>
    <n v="4329"/>
    <x v="2149"/>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x v="2150"/>
    <x v="3"/>
    <x v="621"/>
    <d v="2014-10-10T00:00:00"/>
    <s v="Standard Class"/>
    <s v="PO-18850"/>
    <s v="Patrick O'Brill"/>
    <x v="0"/>
    <s v="United States"/>
    <s v="Hialeah"/>
    <x v="2"/>
    <n v="33012"/>
    <x v="0"/>
    <s v="OFF-PA-10000556"/>
    <x v="1"/>
    <x v="10"/>
    <s v="Xerox 208"/>
    <n v="15.552000000000003"/>
    <n v="3"/>
    <n v="0.2"/>
    <n v="5.4432"/>
  </r>
  <r>
    <n v="4331"/>
    <x v="2150"/>
    <x v="3"/>
    <x v="621"/>
    <d v="2014-10-10T00:00:00"/>
    <s v="Standard Class"/>
    <s v="PO-18850"/>
    <s v="Patrick O'Brill"/>
    <x v="0"/>
    <s v="United States"/>
    <s v="Hialeah"/>
    <x v="2"/>
    <n v="33012"/>
    <x v="0"/>
    <s v="OFF-AP-10000804"/>
    <x v="1"/>
    <x v="9"/>
    <s v="Hoover Portapower Portable Vacuum"/>
    <n v="17.920000000000002"/>
    <n v="5"/>
    <n v="0.2"/>
    <n v="1.1200000000000001"/>
  </r>
  <r>
    <n v="4332"/>
    <x v="2151"/>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x v="2151"/>
    <x v="3"/>
    <x v="853"/>
    <d v="2014-09-07T00:00:00"/>
    <s v="Standard Class"/>
    <s v="SS-20875"/>
    <s v="Sung Shariari"/>
    <x v="0"/>
    <s v="United States"/>
    <s v="Redmond"/>
    <x v="4"/>
    <n v="98052"/>
    <x v="1"/>
    <s v="OFF-BI-10003476"/>
    <x v="1"/>
    <x v="8"/>
    <s v="Avery Metallic Poly Binders"/>
    <n v="22.92"/>
    <n v="5"/>
    <n v="0.2"/>
    <n v="8.0219999999999985"/>
  </r>
  <r>
    <n v="4334"/>
    <x v="2152"/>
    <x v="1"/>
    <x v="379"/>
    <d v="2012-12-27T00:00:00"/>
    <s v="Standard Class"/>
    <s v="RD-19720"/>
    <s v="Roger Demir"/>
    <x v="0"/>
    <s v="United States"/>
    <s v="Daytona Beach"/>
    <x v="2"/>
    <n v="32114"/>
    <x v="0"/>
    <s v="TEC-AC-10003237"/>
    <x v="2"/>
    <x v="11"/>
    <s v="Memorex Micro Travel Drive 4 GB"/>
    <n v="50.88"/>
    <n v="6"/>
    <n v="0.2"/>
    <n v="14.628000000000005"/>
  </r>
  <r>
    <n v="4335"/>
    <x v="2152"/>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x v="2153"/>
    <x v="1"/>
    <x v="139"/>
    <d v="2012-12-24T00:00:00"/>
    <s v="Standard Class"/>
    <s v="GZ-14470"/>
    <s v="Gary Zandusky"/>
    <x v="0"/>
    <s v="United States"/>
    <s v="Bullhead City"/>
    <x v="16"/>
    <n v="86442"/>
    <x v="1"/>
    <s v="OFF-EN-10003068"/>
    <x v="1"/>
    <x v="12"/>
    <s v="#6 3/4 Gummed Flap White Envelopes"/>
    <n v="7.9200000000000008"/>
    <n v="1"/>
    <n v="0.2"/>
    <n v="2.7719999999999994"/>
  </r>
  <r>
    <n v="4337"/>
    <x v="2153"/>
    <x v="1"/>
    <x v="139"/>
    <d v="2012-12-24T00:00:00"/>
    <s v="Standard Class"/>
    <s v="GZ-14470"/>
    <s v="Gary Zandusky"/>
    <x v="0"/>
    <s v="United States"/>
    <s v="Bullhead City"/>
    <x v="16"/>
    <n v="86442"/>
    <x v="1"/>
    <s v="FUR-FU-10002088"/>
    <x v="0"/>
    <x v="5"/>
    <s v="Nu-Dell Float Frame 11 x 14 1/2"/>
    <n v="14.368000000000002"/>
    <n v="2"/>
    <n v="0.2"/>
    <n v="3.9512"/>
  </r>
  <r>
    <n v="4338"/>
    <x v="2154"/>
    <x v="1"/>
    <x v="154"/>
    <d v="2012-12-01T00:00:00"/>
    <s v="Standard Class"/>
    <s v="SN-20710"/>
    <s v="Steve Nguyen"/>
    <x v="2"/>
    <s v="United States"/>
    <s v="Los Angeles"/>
    <x v="1"/>
    <n v="90049"/>
    <x v="1"/>
    <s v="TEC-AC-10000158"/>
    <x v="2"/>
    <x v="11"/>
    <s v="Sony 64GB Class 10 Micro SDHC R40 Memory Card"/>
    <n v="107.97"/>
    <n v="3"/>
    <n v="0"/>
    <n v="22.6737"/>
  </r>
  <r>
    <n v="4339"/>
    <x v="2154"/>
    <x v="1"/>
    <x v="154"/>
    <d v="2012-12-01T00:00:00"/>
    <s v="Standard Class"/>
    <s v="SN-20710"/>
    <s v="Steve Nguyen"/>
    <x v="2"/>
    <s v="United States"/>
    <s v="Los Angeles"/>
    <x v="1"/>
    <n v="90049"/>
    <x v="1"/>
    <s v="OFF-PA-10000482"/>
    <x v="1"/>
    <x v="10"/>
    <s v="Snap-A-Way Black Print Carbonless Ruled Speed Letter, Triplicate"/>
    <n v="113.82"/>
    <n v="3"/>
    <n v="0"/>
    <n v="53.495399999999989"/>
  </r>
  <r>
    <n v="4340"/>
    <x v="2155"/>
    <x v="3"/>
    <x v="151"/>
    <d v="2014-09-02T00:00:00"/>
    <s v="Standard Class"/>
    <s v="DK-12895"/>
    <s v="Dana Kaydos"/>
    <x v="0"/>
    <s v="United States"/>
    <s v="Franklin"/>
    <x v="18"/>
    <n v="37064"/>
    <x v="0"/>
    <s v="OFF-PA-10004888"/>
    <x v="1"/>
    <x v="10"/>
    <s v="Xerox 217"/>
    <n v="5.1840000000000011"/>
    <n v="1"/>
    <n v="0.2"/>
    <n v="1.8144"/>
  </r>
  <r>
    <n v="4341"/>
    <x v="2156"/>
    <x v="2"/>
    <x v="579"/>
    <d v="2011-03-22T00:00:00"/>
    <s v="Same Day"/>
    <s v="VM-21835"/>
    <s v="Vivian Mathis"/>
    <x v="0"/>
    <s v="United States"/>
    <s v="Portage"/>
    <x v="14"/>
    <n v="46368"/>
    <x v="2"/>
    <s v="OFF-AR-10003478"/>
    <x v="1"/>
    <x v="6"/>
    <s v="Avery Hi-Liter EverBold Pen Style Fluorescent Highlighters, 4/Pack"/>
    <n v="16.28"/>
    <n v="2"/>
    <n v="0"/>
    <n v="6.5120000000000005"/>
  </r>
  <r>
    <n v="4342"/>
    <x v="2157"/>
    <x v="3"/>
    <x v="94"/>
    <d v="2014-12-22T00:00:00"/>
    <s v="Standard Class"/>
    <s v="GB-14575"/>
    <s v="Giulietta Baptist"/>
    <x v="0"/>
    <s v="United States"/>
    <s v="Arlington"/>
    <x v="17"/>
    <n v="22204"/>
    <x v="0"/>
    <s v="OFF-ST-10003208"/>
    <x v="1"/>
    <x v="4"/>
    <s v="Adjustable Depth Letter/Legal Cart"/>
    <n v="544.38"/>
    <n v="3"/>
    <n v="0"/>
    <n v="157.87019999999993"/>
  </r>
  <r>
    <n v="4343"/>
    <x v="2158"/>
    <x v="3"/>
    <x v="498"/>
    <d v="2014-03-23T00:00:00"/>
    <s v="First Class"/>
    <s v="ND-18370"/>
    <s v="Natalie DeCherney"/>
    <x v="0"/>
    <s v="United States"/>
    <s v="San Francisco"/>
    <x v="1"/>
    <n v="94110"/>
    <x v="1"/>
    <s v="OFF-BI-10004970"/>
    <x v="1"/>
    <x v="8"/>
    <s v="ACCOHIDE 3-Ring Binder, Blue, 1&quot;"/>
    <n v="19.824000000000002"/>
    <n v="6"/>
    <n v="0.2"/>
    <n v="6.690599999999999"/>
  </r>
  <r>
    <n v="4344"/>
    <x v="2158"/>
    <x v="3"/>
    <x v="498"/>
    <d v="2014-03-23T00:00:00"/>
    <s v="First Class"/>
    <s v="ND-18370"/>
    <s v="Natalie DeCherney"/>
    <x v="0"/>
    <s v="United States"/>
    <s v="San Francisco"/>
    <x v="1"/>
    <n v="94110"/>
    <x v="1"/>
    <s v="TEC-PH-10000038"/>
    <x v="2"/>
    <x v="7"/>
    <s v="Jawbone MINI JAMBOX Wireless Bluetooth Speaker"/>
    <n v="657.50400000000002"/>
    <n v="6"/>
    <n v="0.2"/>
    <n v="-131.50080000000005"/>
  </r>
  <r>
    <n v="4345"/>
    <x v="2158"/>
    <x v="3"/>
    <x v="498"/>
    <d v="2014-03-23T00:00:00"/>
    <s v="First Class"/>
    <s v="ND-18370"/>
    <s v="Natalie DeCherney"/>
    <x v="0"/>
    <s v="United States"/>
    <s v="San Francisco"/>
    <x v="1"/>
    <n v="94110"/>
    <x v="1"/>
    <s v="TEC-AC-10001552"/>
    <x v="2"/>
    <x v="11"/>
    <s v="Logitech K350 2.4Ghz Wireless Keyboard"/>
    <n v="99.54"/>
    <n v="2"/>
    <n v="0"/>
    <n v="10.949399999999997"/>
  </r>
  <r>
    <n v="4346"/>
    <x v="2158"/>
    <x v="3"/>
    <x v="498"/>
    <d v="2014-03-23T00:00:00"/>
    <s v="First Class"/>
    <s v="ND-18370"/>
    <s v="Natalie DeCherney"/>
    <x v="0"/>
    <s v="United States"/>
    <s v="San Francisco"/>
    <x v="1"/>
    <n v="94110"/>
    <x v="1"/>
    <s v="TEC-AC-10002926"/>
    <x v="2"/>
    <x v="11"/>
    <s v="Logitech Wireless Marathon Mouse M705"/>
    <n v="199.96"/>
    <n v="4"/>
    <n v="0"/>
    <n v="85.982800000000012"/>
  </r>
  <r>
    <n v="4347"/>
    <x v="2159"/>
    <x v="0"/>
    <x v="31"/>
    <d v="2013-09-26T00:00:00"/>
    <s v="Standard Class"/>
    <s v="MM-17260"/>
    <s v="Magdelene Morse"/>
    <x v="0"/>
    <s v="United States"/>
    <s v="New Rochelle"/>
    <x v="15"/>
    <n v="10801"/>
    <x v="3"/>
    <s v="FUR-CH-10001394"/>
    <x v="0"/>
    <x v="1"/>
    <s v="Global Leather Executive Chair"/>
    <n v="631.78200000000004"/>
    <n v="2"/>
    <n v="0.1"/>
    <n v="140.39599999999993"/>
  </r>
  <r>
    <n v="4348"/>
    <x v="2159"/>
    <x v="0"/>
    <x v="31"/>
    <d v="2013-09-26T00:00:00"/>
    <s v="Standard Class"/>
    <s v="MM-17260"/>
    <s v="Magdelene Morse"/>
    <x v="0"/>
    <s v="United States"/>
    <s v="New Rochelle"/>
    <x v="15"/>
    <n v="10801"/>
    <x v="3"/>
    <s v="FUR-FU-10004053"/>
    <x v="0"/>
    <x v="5"/>
    <s v="DAX Two-Tone Silver Metal Document Frame"/>
    <n v="60.72"/>
    <n v="3"/>
    <n v="0"/>
    <n v="26.1096"/>
  </r>
  <r>
    <n v="4349"/>
    <x v="2160"/>
    <x v="3"/>
    <x v="221"/>
    <d v="2014-11-30T00:00:00"/>
    <s v="Second Class"/>
    <s v="MV-17485"/>
    <s v="Mark Van Huff"/>
    <x v="0"/>
    <s v="United States"/>
    <s v="Mesa"/>
    <x v="16"/>
    <n v="85204"/>
    <x v="1"/>
    <s v="OFF-BI-10004230"/>
    <x v="1"/>
    <x v="8"/>
    <s v="GBC Recycled Grain Textured Covers"/>
    <n v="20.724000000000004"/>
    <n v="2"/>
    <n v="0.7"/>
    <n v="-15.197599999999994"/>
  </r>
  <r>
    <n v="4350"/>
    <x v="2160"/>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x v="2161"/>
    <x v="3"/>
    <x v="645"/>
    <d v="2014-04-16T00:00:00"/>
    <s v="Standard Class"/>
    <s v="JL-15130"/>
    <s v="Jack Lebron"/>
    <x v="0"/>
    <s v="United States"/>
    <s v="Lancaster"/>
    <x v="24"/>
    <n v="43130"/>
    <x v="3"/>
    <s v="OFF-ST-10001325"/>
    <x v="1"/>
    <x v="4"/>
    <s v="Sterilite Officeware Hinged File Box"/>
    <n v="16.768000000000001"/>
    <n v="2"/>
    <n v="0.2"/>
    <n v="1.4672000000000001"/>
  </r>
  <r>
    <n v="4352"/>
    <x v="2161"/>
    <x v="3"/>
    <x v="645"/>
    <d v="2014-04-16T00:00:00"/>
    <s v="Standard Class"/>
    <s v="JL-15130"/>
    <s v="Jack Lebron"/>
    <x v="0"/>
    <s v="United States"/>
    <s v="Lancaster"/>
    <x v="24"/>
    <n v="43130"/>
    <x v="3"/>
    <s v="TEC-AC-10003441"/>
    <x v="2"/>
    <x v="11"/>
    <s v="Kingston Digital DataTraveler 32GB USB 2.0"/>
    <n v="27.12"/>
    <n v="2"/>
    <n v="0.2"/>
    <n v="-4.7460000000000013"/>
  </r>
  <r>
    <n v="4353"/>
    <x v="2162"/>
    <x v="3"/>
    <x v="389"/>
    <d v="2014-12-13T00:00:00"/>
    <s v="Second Class"/>
    <s v="AG-10330"/>
    <s v="Alex Grayson"/>
    <x v="0"/>
    <s v="United States"/>
    <s v="Stockton"/>
    <x v="1"/>
    <n v="95207"/>
    <x v="1"/>
    <s v="TEC-PH-10003215"/>
    <x v="2"/>
    <x v="7"/>
    <s v="Jackery Bar Premium Fast-charging Portable Charger"/>
    <n v="95.84"/>
    <n v="4"/>
    <n v="0.2"/>
    <n v="34.741999999999997"/>
  </r>
  <r>
    <n v="4354"/>
    <x v="2162"/>
    <x v="3"/>
    <x v="389"/>
    <d v="2014-12-13T00:00:00"/>
    <s v="Second Class"/>
    <s v="AG-10330"/>
    <s v="Alex Grayson"/>
    <x v="0"/>
    <s v="United States"/>
    <s v="Stockton"/>
    <x v="1"/>
    <n v="95207"/>
    <x v="1"/>
    <s v="OFF-PA-10002005"/>
    <x v="1"/>
    <x v="10"/>
    <s v="Xerox 225"/>
    <n v="12.96"/>
    <n v="2"/>
    <n v="0"/>
    <n v="6.2208000000000006"/>
  </r>
  <r>
    <n v="4355"/>
    <x v="2163"/>
    <x v="3"/>
    <x v="221"/>
    <d v="2014-11-27T00:00:00"/>
    <s v="Second Class"/>
    <s v="MD-17860"/>
    <s v="Michael Dominguez"/>
    <x v="1"/>
    <s v="United States"/>
    <s v="Asheville"/>
    <x v="3"/>
    <n v="28806"/>
    <x v="0"/>
    <s v="OFF-BI-10004465"/>
    <x v="1"/>
    <x v="8"/>
    <s v="Avery Durable Slant Ring Binders"/>
    <n v="19.008000000000003"/>
    <n v="8"/>
    <n v="0.7"/>
    <n v="-12.671999999999997"/>
  </r>
  <r>
    <n v="4356"/>
    <x v="2164"/>
    <x v="1"/>
    <x v="784"/>
    <d v="2012-12-07T00:00:00"/>
    <s v="Second Class"/>
    <s v="RO-19780"/>
    <s v="Rose O'Brian"/>
    <x v="0"/>
    <s v="United States"/>
    <s v="Clarksville"/>
    <x v="18"/>
    <n v="37042"/>
    <x v="0"/>
    <s v="OFF-BI-10000545"/>
    <x v="1"/>
    <x v="8"/>
    <s v="GBC Ibimaster 500 Manual ProClick Binding System"/>
    <n v="1598.0580000000002"/>
    <n v="7"/>
    <n v="0.7"/>
    <n v="-1065.3719999999998"/>
  </r>
  <r>
    <n v="4357"/>
    <x v="2164"/>
    <x v="1"/>
    <x v="784"/>
    <d v="2012-12-07T00:00:00"/>
    <s v="Second Class"/>
    <s v="RO-19780"/>
    <s v="Rose O'Brian"/>
    <x v="0"/>
    <s v="United States"/>
    <s v="Clarksville"/>
    <x v="18"/>
    <n v="37042"/>
    <x v="0"/>
    <s v="OFF-AR-10003752"/>
    <x v="1"/>
    <x v="6"/>
    <s v="Deluxe Chalkboard Eraser Cleaner"/>
    <n v="36.96"/>
    <n v="4"/>
    <n v="0.2"/>
    <n v="12.011999999999999"/>
  </r>
  <r>
    <n v="4358"/>
    <x v="2165"/>
    <x v="3"/>
    <x v="157"/>
    <d v="2014-12-12T00:00:00"/>
    <s v="Same Day"/>
    <s v="RR-19315"/>
    <s v="Ralph Ritter"/>
    <x v="0"/>
    <s v="United States"/>
    <s v="Aurora"/>
    <x v="10"/>
    <n v="60505"/>
    <x v="2"/>
    <s v="OFF-PA-10001937"/>
    <x v="1"/>
    <x v="10"/>
    <s v="Xerox 21"/>
    <n v="10.368000000000002"/>
    <n v="2"/>
    <n v="0.2"/>
    <n v="3.6288"/>
  </r>
  <r>
    <n v="4359"/>
    <x v="2165"/>
    <x v="3"/>
    <x v="157"/>
    <d v="2014-12-12T00:00:00"/>
    <s v="Same Day"/>
    <s v="RR-19315"/>
    <s v="Ralph Ritter"/>
    <x v="0"/>
    <s v="United States"/>
    <s v="Aurora"/>
    <x v="10"/>
    <n v="60505"/>
    <x v="2"/>
    <s v="FUR-FU-10004306"/>
    <x v="0"/>
    <x v="5"/>
    <s v="Electrix Halogen Magnifier Lamp"/>
    <n v="77.720000000000013"/>
    <n v="1"/>
    <n v="0.6"/>
    <n v="-66.061999999999998"/>
  </r>
  <r>
    <n v="4360"/>
    <x v="2165"/>
    <x v="3"/>
    <x v="157"/>
    <d v="2014-12-12T00:00:00"/>
    <s v="Same Day"/>
    <s v="RR-19315"/>
    <s v="Ralph Ritter"/>
    <x v="0"/>
    <s v="United States"/>
    <s v="Aurora"/>
    <x v="10"/>
    <n v="60505"/>
    <x v="2"/>
    <s v="FUR-CH-10003973"/>
    <x v="0"/>
    <x v="1"/>
    <s v="GuestStacker Chair with Chrome Finish Legs"/>
    <n v="520.46399999999994"/>
    <n v="2"/>
    <n v="0.3"/>
    <n v="-14.870399999999961"/>
  </r>
  <r>
    <n v="4361"/>
    <x v="2166"/>
    <x v="0"/>
    <x v="206"/>
    <d v="2013-05-24T00:00:00"/>
    <s v="First Class"/>
    <s v="CP-12340"/>
    <s v="Christine Phan"/>
    <x v="1"/>
    <s v="United States"/>
    <s v="Warwick"/>
    <x v="34"/>
    <n v="2886"/>
    <x v="3"/>
    <s v="OFF-PA-10000565"/>
    <x v="1"/>
    <x v="10"/>
    <s v="Staples"/>
    <n v="111.96"/>
    <n v="2"/>
    <n v="0"/>
    <n v="54.860399999999998"/>
  </r>
  <r>
    <n v="4362"/>
    <x v="2167"/>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x v="2168"/>
    <x v="3"/>
    <x v="968"/>
    <d v="2014-05-23T00:00:00"/>
    <s v="Second Class"/>
    <s v="NC-18340"/>
    <s v="Nat Carroll"/>
    <x v="0"/>
    <s v="United States"/>
    <s v="Fargo"/>
    <x v="46"/>
    <n v="58103"/>
    <x v="2"/>
    <s v="OFF-AR-10001953"/>
    <x v="1"/>
    <x v="6"/>
    <s v="Boston 1645 Deluxe Heavier-Duty Electric Pencil Sharpener"/>
    <n v="131.94"/>
    <n v="3"/>
    <n v="0"/>
    <n v="35.623800000000003"/>
  </r>
  <r>
    <n v="4364"/>
    <x v="2168"/>
    <x v="3"/>
    <x v="968"/>
    <d v="2014-05-23T00:00:00"/>
    <s v="Second Class"/>
    <s v="NC-18340"/>
    <s v="Nat Carroll"/>
    <x v="0"/>
    <s v="United States"/>
    <s v="Fargo"/>
    <x v="46"/>
    <n v="58103"/>
    <x v="2"/>
    <s v="OFF-AR-10001374"/>
    <x v="1"/>
    <x v="6"/>
    <s v="BIC Brite Liner Highlighters, Chisel Tip"/>
    <n v="25.92"/>
    <n v="4"/>
    <n v="0"/>
    <n v="8.2943999999999996"/>
  </r>
  <r>
    <n v="4365"/>
    <x v="2168"/>
    <x v="3"/>
    <x v="968"/>
    <d v="2014-05-23T00:00:00"/>
    <s v="Second Class"/>
    <s v="NC-18340"/>
    <s v="Nat Carroll"/>
    <x v="0"/>
    <s v="United States"/>
    <s v="Fargo"/>
    <x v="46"/>
    <n v="58103"/>
    <x v="2"/>
    <s v="OFF-ST-10003816"/>
    <x v="1"/>
    <x v="4"/>
    <s v="Fellowes High-Stak Drawer Files"/>
    <n v="704.76"/>
    <n v="4"/>
    <n v="0"/>
    <n v="162.09479999999996"/>
  </r>
  <r>
    <n v="4366"/>
    <x v="2168"/>
    <x v="3"/>
    <x v="968"/>
    <d v="2014-05-23T00:00:00"/>
    <s v="Second Class"/>
    <s v="NC-18340"/>
    <s v="Nat Carroll"/>
    <x v="0"/>
    <s v="United States"/>
    <s v="Fargo"/>
    <x v="46"/>
    <n v="58103"/>
    <x v="2"/>
    <s v="OFF-FA-10001843"/>
    <x v="1"/>
    <x v="13"/>
    <s v="Staples"/>
    <n v="7.41"/>
    <n v="3"/>
    <n v="0"/>
    <n v="3.4827000000000004"/>
  </r>
  <r>
    <n v="4367"/>
    <x v="2168"/>
    <x v="3"/>
    <x v="968"/>
    <d v="2014-05-23T00:00:00"/>
    <s v="Second Class"/>
    <s v="NC-18340"/>
    <s v="Nat Carroll"/>
    <x v="0"/>
    <s v="United States"/>
    <s v="Fargo"/>
    <x v="46"/>
    <n v="58103"/>
    <x v="2"/>
    <s v="OFF-AR-10000657"/>
    <x v="1"/>
    <x v="6"/>
    <s v="Binney &amp; Smith inkTank Desk Highlighter, Chisel Tip, Yellow, 12/Box"/>
    <n v="21.5"/>
    <n v="10"/>
    <n v="0"/>
    <n v="7.094999999999998"/>
  </r>
  <r>
    <n v="4368"/>
    <x v="2169"/>
    <x v="3"/>
    <x v="220"/>
    <d v="2014-09-14T00:00:00"/>
    <s v="Second Class"/>
    <s v="HA-14920"/>
    <s v="Helen Andreada"/>
    <x v="0"/>
    <s v="United States"/>
    <s v="Chicago"/>
    <x v="10"/>
    <n v="60623"/>
    <x v="2"/>
    <s v="OFF-FA-10000936"/>
    <x v="1"/>
    <x v="13"/>
    <s v="Acco Hot Clips Clips to Go"/>
    <n v="10.528"/>
    <n v="4"/>
    <n v="0.2"/>
    <n v="3.2899999999999996"/>
  </r>
  <r>
    <n v="4369"/>
    <x v="2169"/>
    <x v="3"/>
    <x v="220"/>
    <d v="2014-09-14T00:00:00"/>
    <s v="Second Class"/>
    <s v="HA-14920"/>
    <s v="Helen Andreada"/>
    <x v="0"/>
    <s v="United States"/>
    <s v="Chicago"/>
    <x v="10"/>
    <n v="60623"/>
    <x v="2"/>
    <s v="OFF-PA-10003657"/>
    <x v="1"/>
    <x v="10"/>
    <s v="Xerox 1927"/>
    <n v="20.544000000000004"/>
    <n v="6"/>
    <n v="0.2"/>
    <n v="6.4199999999999964"/>
  </r>
  <r>
    <n v="4370"/>
    <x v="2170"/>
    <x v="0"/>
    <x v="732"/>
    <d v="2013-11-11T00:00:00"/>
    <s v="Standard Class"/>
    <s v="MA-17995"/>
    <s v="Michelle Arnett"/>
    <x v="2"/>
    <s v="United States"/>
    <s v="Lawrence"/>
    <x v="14"/>
    <n v="46226"/>
    <x v="2"/>
    <s v="OFF-BI-10001989"/>
    <x v="1"/>
    <x v="8"/>
    <s v="Premium Transparent Presentation Covers by GBC"/>
    <n v="104.9"/>
    <n v="5"/>
    <n v="0"/>
    <n v="50.351999999999997"/>
  </r>
  <r>
    <n v="4371"/>
    <x v="2170"/>
    <x v="0"/>
    <x v="732"/>
    <d v="2013-11-11T00:00:00"/>
    <s v="Standard Class"/>
    <s v="MA-17995"/>
    <s v="Michelle Arnett"/>
    <x v="2"/>
    <s v="United States"/>
    <s v="Lawrence"/>
    <x v="14"/>
    <n v="46226"/>
    <x v="2"/>
    <s v="OFF-AR-10002987"/>
    <x v="1"/>
    <x v="6"/>
    <s v="Prismacolor Color Pencil Set"/>
    <n v="39.68"/>
    <n v="2"/>
    <n v="0"/>
    <n v="16.268800000000002"/>
  </r>
  <r>
    <n v="4372"/>
    <x v="2170"/>
    <x v="0"/>
    <x v="732"/>
    <d v="2013-11-11T00:00:00"/>
    <s v="Standard Class"/>
    <s v="MA-17995"/>
    <s v="Michelle Arnett"/>
    <x v="2"/>
    <s v="United States"/>
    <s v="Lawrence"/>
    <x v="14"/>
    <n v="46226"/>
    <x v="2"/>
    <s v="OFF-LA-10000414"/>
    <x v="1"/>
    <x v="2"/>
    <s v="Avery 503"/>
    <n v="51.75"/>
    <n v="5"/>
    <n v="0"/>
    <n v="24.84"/>
  </r>
  <r>
    <n v="4373"/>
    <x v="2171"/>
    <x v="3"/>
    <x v="283"/>
    <d v="2014-07-26T00:00:00"/>
    <s v="Second Class"/>
    <s v="LH-16900"/>
    <s v="Lena Hernandez"/>
    <x v="0"/>
    <s v="United States"/>
    <s v="Elkhart"/>
    <x v="14"/>
    <n v="46514"/>
    <x v="2"/>
    <s v="OFF-AR-10003602"/>
    <x v="1"/>
    <x v="6"/>
    <s v="Quartet Omega Colored Chalk, 12/Pack"/>
    <n v="11.68"/>
    <n v="2"/>
    <n v="0"/>
    <n v="5.4895999999999994"/>
  </r>
  <r>
    <n v="4374"/>
    <x v="2171"/>
    <x v="3"/>
    <x v="283"/>
    <d v="2014-07-26T00:00:00"/>
    <s v="Second Class"/>
    <s v="LH-16900"/>
    <s v="Lena Hernandez"/>
    <x v="0"/>
    <s v="United States"/>
    <s v="Elkhart"/>
    <x v="14"/>
    <n v="46514"/>
    <x v="2"/>
    <s v="TEC-AC-10002550"/>
    <x v="2"/>
    <x v="11"/>
    <s v="Memorex 25GB 6X Branded Blu-Ray Recordable Disc, 30/Pack"/>
    <n v="159.75"/>
    <n v="5"/>
    <n v="0"/>
    <n v="11.182499999999997"/>
  </r>
  <r>
    <n v="4375"/>
    <x v="2172"/>
    <x v="0"/>
    <x v="741"/>
    <d v="2013-11-25T00:00:00"/>
    <s v="Standard Class"/>
    <s v="SB-20290"/>
    <s v="Sean Braxton"/>
    <x v="1"/>
    <s v="United States"/>
    <s v="Kent"/>
    <x v="24"/>
    <n v="44240"/>
    <x v="3"/>
    <s v="OFF-AP-10002998"/>
    <x v="1"/>
    <x v="9"/>
    <s v="Holmes 99% HEPA Air Purifier"/>
    <n v="103.96799999999999"/>
    <n v="6"/>
    <n v="0.2"/>
    <n v="16.894799999999996"/>
  </r>
  <r>
    <n v="4376"/>
    <x v="2173"/>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x v="2173"/>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x v="2173"/>
    <x v="2"/>
    <x v="573"/>
    <d v="2011-04-30T00:00:00"/>
    <s v="Standard Class"/>
    <s v="BT-11305"/>
    <s v="Beth Thompson"/>
    <x v="2"/>
    <s v="United States"/>
    <s v="San Gabriel"/>
    <x v="1"/>
    <n v="91776"/>
    <x v="1"/>
    <s v="FUR-CH-10003973"/>
    <x v="0"/>
    <x v="1"/>
    <s v="GuestStacker Chair with Chrome Finish Legs"/>
    <n v="1487.04"/>
    <n v="5"/>
    <n v="0.2"/>
    <n v="148.70400000000006"/>
  </r>
  <r>
    <n v="4379"/>
    <x v="2174"/>
    <x v="1"/>
    <x v="672"/>
    <d v="2012-12-02T00:00:00"/>
    <s v="Second Class"/>
    <s v="PS-18970"/>
    <s v="Paul Stevenson"/>
    <x v="2"/>
    <s v="United States"/>
    <s v="Henderson"/>
    <x v="0"/>
    <n v="42420"/>
    <x v="0"/>
    <s v="OFF-EN-10000461"/>
    <x v="1"/>
    <x v="12"/>
    <s v="#10- 4 1/8&quot; x 9 1/2&quot; Recycled Envelopes"/>
    <n v="17.48"/>
    <n v="2"/>
    <n v="0"/>
    <n v="8.2156000000000002"/>
  </r>
  <r>
    <n v="4380"/>
    <x v="2174"/>
    <x v="1"/>
    <x v="672"/>
    <d v="2012-12-02T00:00:00"/>
    <s v="Second Class"/>
    <s v="PS-18970"/>
    <s v="Paul Stevenson"/>
    <x v="2"/>
    <s v="United States"/>
    <s v="Henderson"/>
    <x v="0"/>
    <n v="42420"/>
    <x v="0"/>
    <s v="OFF-EN-10002831"/>
    <x v="1"/>
    <x v="12"/>
    <s v="Tyvek  Top-Opening Peel &amp; Seel  Envelopes, Gray"/>
    <n v="71.88"/>
    <n v="2"/>
    <n v="0"/>
    <n v="32.345999999999997"/>
  </r>
  <r>
    <n v="4381"/>
    <x v="2175"/>
    <x v="1"/>
    <x v="969"/>
    <d v="2012-10-30T00:00:00"/>
    <s v="Standard Class"/>
    <s v="TB-21625"/>
    <s v="Trudy Brown"/>
    <x v="0"/>
    <s v="United States"/>
    <s v="San Francisco"/>
    <x v="1"/>
    <n v="94110"/>
    <x v="1"/>
    <s v="OFF-AR-10004648"/>
    <x v="1"/>
    <x v="6"/>
    <s v="Boston 19500 Mighty Mite Electric Pencil Sharpener"/>
    <n v="60.449999999999996"/>
    <n v="3"/>
    <n v="0"/>
    <n v="16.3215"/>
  </r>
  <r>
    <n v="4382"/>
    <x v="2175"/>
    <x v="1"/>
    <x v="969"/>
    <d v="2012-10-30T00:00:00"/>
    <s v="Standard Class"/>
    <s v="TB-21625"/>
    <s v="Trudy Brown"/>
    <x v="0"/>
    <s v="United States"/>
    <s v="San Francisco"/>
    <x v="1"/>
    <n v="94110"/>
    <x v="1"/>
    <s v="FUR-TA-10001857"/>
    <x v="0"/>
    <x v="3"/>
    <s v="Balt Solid Wood Rectangular Table"/>
    <n v="253.17599999999999"/>
    <n v="3"/>
    <n v="0.2"/>
    <n v="-31.64700000000002"/>
  </r>
  <r>
    <n v="4383"/>
    <x v="2176"/>
    <x v="1"/>
    <x v="603"/>
    <d v="2012-07-27T00:00:00"/>
    <s v="Standard Class"/>
    <s v="RA-19915"/>
    <s v="Russell Applegate"/>
    <x v="0"/>
    <s v="United States"/>
    <s v="Highland Park"/>
    <x v="10"/>
    <n v="60035"/>
    <x v="2"/>
    <s v="OFF-BI-10000546"/>
    <x v="1"/>
    <x v="8"/>
    <s v="Avery Durable Binders"/>
    <n v="2.879999999999999"/>
    <n v="5"/>
    <n v="0.8"/>
    <n v="-4.4639999999999995"/>
  </r>
  <r>
    <n v="4384"/>
    <x v="2176"/>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x v="2176"/>
    <x v="1"/>
    <x v="603"/>
    <d v="2012-07-27T00:00:00"/>
    <s v="Standard Class"/>
    <s v="RA-19915"/>
    <s v="Russell Applegate"/>
    <x v="0"/>
    <s v="United States"/>
    <s v="Highland Park"/>
    <x v="10"/>
    <n v="60035"/>
    <x v="2"/>
    <s v="TEC-PH-10001557"/>
    <x v="2"/>
    <x v="7"/>
    <s v="Pyle PMP37LED"/>
    <n v="153.584"/>
    <n v="2"/>
    <n v="0.2"/>
    <n v="13.438599999999994"/>
  </r>
  <r>
    <n v="4386"/>
    <x v="2176"/>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x v="2177"/>
    <x v="0"/>
    <x v="189"/>
    <d v="2013-11-03T00:00:00"/>
    <s v="Standard Class"/>
    <s v="BP-11095"/>
    <s v="Bart Pistole"/>
    <x v="1"/>
    <s v="United States"/>
    <s v="San Francisco"/>
    <x v="1"/>
    <n v="94122"/>
    <x v="1"/>
    <s v="OFF-AP-10001366"/>
    <x v="1"/>
    <x v="9"/>
    <s v="Staples"/>
    <n v="43.92"/>
    <n v="4"/>
    <n v="0"/>
    <n v="11.858400000000003"/>
  </r>
  <r>
    <n v="4388"/>
    <x v="2177"/>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x v="2178"/>
    <x v="3"/>
    <x v="225"/>
    <d v="2014-11-23T00:00:00"/>
    <s v="First Class"/>
    <s v="CD-11920"/>
    <s v="Carlos Daly"/>
    <x v="0"/>
    <s v="United States"/>
    <s v="New York City"/>
    <x v="15"/>
    <n v="10035"/>
    <x v="3"/>
    <s v="OFF-PA-10003651"/>
    <x v="1"/>
    <x v="10"/>
    <s v="Xerox 1968"/>
    <n v="46.76"/>
    <n v="7"/>
    <n v="0"/>
    <n v="22.444800000000001"/>
  </r>
  <r>
    <n v="4390"/>
    <x v="2178"/>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x v="2178"/>
    <x v="3"/>
    <x v="225"/>
    <d v="2014-11-23T00:00:00"/>
    <s v="First Class"/>
    <s v="CD-11920"/>
    <s v="Carlos Daly"/>
    <x v="0"/>
    <s v="United States"/>
    <s v="New York City"/>
    <x v="15"/>
    <n v="10035"/>
    <x v="3"/>
    <s v="TEC-PH-10001459"/>
    <x v="2"/>
    <x v="7"/>
    <s v="Samsung Galaxy Mega 6.3"/>
    <n v="1259.97"/>
    <n v="3"/>
    <n v="0"/>
    <n v="327.59220000000005"/>
  </r>
  <r>
    <n v="4392"/>
    <x v="2178"/>
    <x v="3"/>
    <x v="225"/>
    <d v="2014-11-23T00:00:00"/>
    <s v="First Class"/>
    <s v="CD-11920"/>
    <s v="Carlos Daly"/>
    <x v="0"/>
    <s v="United States"/>
    <s v="New York City"/>
    <x v="15"/>
    <n v="10035"/>
    <x v="3"/>
    <s v="OFF-AR-10004602"/>
    <x v="1"/>
    <x v="6"/>
    <s v="Boston KS Multi-Size Manual Pencil Sharpener"/>
    <n v="68.97"/>
    <n v="3"/>
    <n v="0"/>
    <n v="19.311600000000002"/>
  </r>
  <r>
    <n v="4393"/>
    <x v="2179"/>
    <x v="0"/>
    <x v="162"/>
    <d v="2013-09-13T00:00:00"/>
    <s v="Standard Class"/>
    <s v="KB-16585"/>
    <s v="Ken Black"/>
    <x v="1"/>
    <s v="United States"/>
    <s v="Dallas"/>
    <x v="5"/>
    <n v="75081"/>
    <x v="2"/>
    <s v="OFF-AR-10001953"/>
    <x v="1"/>
    <x v="6"/>
    <s v="Boston 1645 Deluxe Heavier-Duty Electric Pencil Sharpener"/>
    <n v="70.367999999999995"/>
    <n v="2"/>
    <n v="0.2"/>
    <n v="6.1572000000000031"/>
  </r>
  <r>
    <n v="4394"/>
    <x v="2179"/>
    <x v="0"/>
    <x v="162"/>
    <d v="2013-09-13T00:00:00"/>
    <s v="Standard Class"/>
    <s v="KB-16585"/>
    <s v="Ken Black"/>
    <x v="1"/>
    <s v="United States"/>
    <s v="Dallas"/>
    <x v="5"/>
    <n v="75081"/>
    <x v="2"/>
    <s v="TEC-PH-10000923"/>
    <x v="2"/>
    <x v="7"/>
    <s v="Belkin SportFit Armband For iPhone 5s/5c, Fuchsia"/>
    <n v="59.960000000000008"/>
    <n v="5"/>
    <n v="0.2"/>
    <n v="21.735500000000002"/>
  </r>
  <r>
    <n v="4395"/>
    <x v="2180"/>
    <x v="2"/>
    <x v="836"/>
    <d v="2011-07-20T00:00:00"/>
    <s v="Same Day"/>
    <s v="SW-20245"/>
    <s v="Scot Wooten"/>
    <x v="0"/>
    <s v="United States"/>
    <s v="Springfield"/>
    <x v="24"/>
    <n v="45503"/>
    <x v="3"/>
    <s v="OFF-ST-10002583"/>
    <x v="1"/>
    <x v="4"/>
    <s v="Fellowes Neat Ideas Storage Cubes"/>
    <n v="25.983999999999998"/>
    <n v="1"/>
    <n v="0.2"/>
    <n v="-5.1968000000000005"/>
  </r>
  <r>
    <n v="4396"/>
    <x v="2180"/>
    <x v="2"/>
    <x v="836"/>
    <d v="2011-07-20T00:00:00"/>
    <s v="Same Day"/>
    <s v="SW-20245"/>
    <s v="Scot Wooten"/>
    <x v="0"/>
    <s v="United States"/>
    <s v="Springfield"/>
    <x v="24"/>
    <n v="45503"/>
    <x v="3"/>
    <s v="OFF-BI-10000977"/>
    <x v="1"/>
    <x v="8"/>
    <s v="Ibico Plastic Spiral Binding Combs"/>
    <n v="27.360000000000003"/>
    <n v="3"/>
    <n v="0.7"/>
    <n v="-21.887999999999991"/>
  </r>
  <r>
    <n v="4397"/>
    <x v="2181"/>
    <x v="0"/>
    <x v="625"/>
    <d v="2013-11-20T00:00:00"/>
    <s v="Standard Class"/>
    <s v="AH-10690"/>
    <s v="Anna Häberlin"/>
    <x v="1"/>
    <s v="United States"/>
    <s v="San Diego"/>
    <x v="1"/>
    <n v="92024"/>
    <x v="1"/>
    <s v="TEC-PH-10002549"/>
    <x v="2"/>
    <x v="7"/>
    <s v="Polycom SoundPoint IP 450 VoIP phone"/>
    <n v="361.37600000000003"/>
    <n v="2"/>
    <n v="0.2"/>
    <n v="27.103200000000001"/>
  </r>
  <r>
    <n v="4398"/>
    <x v="2182"/>
    <x v="2"/>
    <x v="970"/>
    <d v="2011-07-11T00:00:00"/>
    <s v="Standard Class"/>
    <s v="JL-15835"/>
    <s v="John Lee"/>
    <x v="0"/>
    <s v="United States"/>
    <s v="Philadelphia"/>
    <x v="9"/>
    <n v="19120"/>
    <x v="3"/>
    <s v="FUR-CH-10002880"/>
    <x v="0"/>
    <x v="1"/>
    <s v="Global High-Back Leather Tilter, Burgundy"/>
    <n v="172.18599999999998"/>
    <n v="2"/>
    <n v="0.3"/>
    <n v="-46.736200000000011"/>
  </r>
  <r>
    <n v="4399"/>
    <x v="2182"/>
    <x v="2"/>
    <x v="970"/>
    <d v="2011-07-11T00:00:00"/>
    <s v="Standard Class"/>
    <s v="JL-15835"/>
    <s v="John Lee"/>
    <x v="0"/>
    <s v="United States"/>
    <s v="Philadelphia"/>
    <x v="9"/>
    <n v="19120"/>
    <x v="3"/>
    <s v="FUR-FU-10003039"/>
    <x v="0"/>
    <x v="5"/>
    <s v="Howard Miller 11-1/2&quot; Diameter Grantwood Wall Clock"/>
    <n v="69.00800000000001"/>
    <n v="2"/>
    <n v="0.2"/>
    <n v="12.0764"/>
  </r>
  <r>
    <n v="4400"/>
    <x v="2183"/>
    <x v="0"/>
    <x v="716"/>
    <d v="2013-03-18T00:00:00"/>
    <s v="Same Day"/>
    <s v="GZ-14470"/>
    <s v="Gary Zandusky"/>
    <x v="0"/>
    <s v="United States"/>
    <s v="Columbia"/>
    <x v="39"/>
    <n v="21044"/>
    <x v="3"/>
    <s v="OFF-EN-10003055"/>
    <x v="1"/>
    <x v="12"/>
    <s v="Blue String-Tie &amp; Button Interoffice Envelopes, 10 x 13"/>
    <n v="199.89999999999998"/>
    <n v="5"/>
    <n v="0"/>
    <n v="89.954999999999984"/>
  </r>
  <r>
    <n v="4401"/>
    <x v="2183"/>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x v="2183"/>
    <x v="0"/>
    <x v="716"/>
    <d v="2013-03-18T00:00:00"/>
    <s v="Same Day"/>
    <s v="GZ-14470"/>
    <s v="Gary Zandusky"/>
    <x v="0"/>
    <s v="United States"/>
    <s v="Columbia"/>
    <x v="39"/>
    <n v="21044"/>
    <x v="3"/>
    <s v="FUR-FU-10004306"/>
    <x v="0"/>
    <x v="5"/>
    <s v="Electrix Halogen Magnifier Lamp"/>
    <n v="971.5"/>
    <n v="5"/>
    <n v="0"/>
    <n v="252.59"/>
  </r>
  <r>
    <n v="4403"/>
    <x v="2184"/>
    <x v="0"/>
    <x v="482"/>
    <d v="2013-12-28T00:00:00"/>
    <s v="First Class"/>
    <s v="RC-19825"/>
    <s v="Roy Collins"/>
    <x v="0"/>
    <s v="United States"/>
    <s v="Colorado Springs"/>
    <x v="22"/>
    <n v="80906"/>
    <x v="1"/>
    <s v="OFF-AR-10002445"/>
    <x v="1"/>
    <x v="6"/>
    <s v="SANFORD Major Accent Highlighters"/>
    <n v="11.328000000000001"/>
    <n v="2"/>
    <n v="0.2"/>
    <n v="2.5488000000000004"/>
  </r>
  <r>
    <n v="4404"/>
    <x v="2185"/>
    <x v="2"/>
    <x v="814"/>
    <d v="2011-09-04T00:00:00"/>
    <s v="First Class"/>
    <s v="CL-12565"/>
    <s v="Clay Ludtke"/>
    <x v="0"/>
    <s v="United States"/>
    <s v="New York City"/>
    <x v="15"/>
    <n v="10009"/>
    <x v="3"/>
    <s v="OFF-AR-10002445"/>
    <x v="1"/>
    <x v="6"/>
    <s v="SANFORD Major Accent Highlighters"/>
    <n v="21.240000000000002"/>
    <n v="3"/>
    <n v="0"/>
    <n v="8.071200000000001"/>
  </r>
  <r>
    <n v="4405"/>
    <x v="2186"/>
    <x v="1"/>
    <x v="761"/>
    <d v="2012-07-10T00:00:00"/>
    <s v="Standard Class"/>
    <s v="MW-18220"/>
    <s v="Mitch Webber"/>
    <x v="0"/>
    <s v="United States"/>
    <s v="Philadelphia"/>
    <x v="9"/>
    <n v="19140"/>
    <x v="3"/>
    <s v="TEC-AC-10002345"/>
    <x v="2"/>
    <x v="11"/>
    <s v="HP Standard 104 key PS/2 Keyboard"/>
    <n v="34.800000000000004"/>
    <n v="3"/>
    <n v="0.2"/>
    <n v="2.1749999999999989"/>
  </r>
  <r>
    <n v="4406"/>
    <x v="2186"/>
    <x v="1"/>
    <x v="761"/>
    <d v="2012-07-10T00:00:00"/>
    <s v="Standard Class"/>
    <s v="MW-18220"/>
    <s v="Mitch Webber"/>
    <x v="0"/>
    <s v="United States"/>
    <s v="Philadelphia"/>
    <x v="9"/>
    <n v="19140"/>
    <x v="3"/>
    <s v="OFF-ST-10001558"/>
    <x v="1"/>
    <x v="4"/>
    <s v="Acco Perma 4000 Stacking Storage Drawers"/>
    <n v="38.975999999999999"/>
    <n v="3"/>
    <n v="0.2"/>
    <n v="-2.4359999999999999"/>
  </r>
  <r>
    <n v="4407"/>
    <x v="2187"/>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x v="2187"/>
    <x v="0"/>
    <x v="73"/>
    <d v="2013-11-26T00:00:00"/>
    <s v="Standard Class"/>
    <s v="BF-10975"/>
    <s v="Barbara Fisher"/>
    <x v="1"/>
    <s v="United States"/>
    <s v="Columbus"/>
    <x v="14"/>
    <n v="47201"/>
    <x v="2"/>
    <s v="OFF-PA-10000418"/>
    <x v="1"/>
    <x v="10"/>
    <s v="Xerox 189"/>
    <n v="314.54999999999995"/>
    <n v="3"/>
    <n v="0"/>
    <n v="150.98399999999998"/>
  </r>
  <r>
    <n v="4409"/>
    <x v="2187"/>
    <x v="0"/>
    <x v="73"/>
    <d v="2013-11-26T00:00:00"/>
    <s v="Standard Class"/>
    <s v="BF-10975"/>
    <s v="Barbara Fisher"/>
    <x v="1"/>
    <s v="United States"/>
    <s v="Columbus"/>
    <x v="14"/>
    <n v="47201"/>
    <x v="2"/>
    <s v="OFF-BI-10000343"/>
    <x v="1"/>
    <x v="8"/>
    <s v="Pressboard Covers with Storage Hooks, 9 1/2&quot; x 11&quot;, Light Blue"/>
    <n v="4.91"/>
    <n v="1"/>
    <n v="0"/>
    <n v="2.3077000000000001"/>
  </r>
  <r>
    <n v="4410"/>
    <x v="2188"/>
    <x v="2"/>
    <x v="457"/>
    <d v="2011-05-11T00:00:00"/>
    <s v="Standard Class"/>
    <s v="SN-20710"/>
    <s v="Steve Nguyen"/>
    <x v="2"/>
    <s v="United States"/>
    <s v="Los Angeles"/>
    <x v="1"/>
    <n v="90004"/>
    <x v="1"/>
    <s v="OFF-LA-10004425"/>
    <x v="1"/>
    <x v="2"/>
    <s v="Staples"/>
    <n v="5.78"/>
    <n v="2"/>
    <n v="0"/>
    <n v="2.7166000000000001"/>
  </r>
  <r>
    <n v="4411"/>
    <x v="2188"/>
    <x v="2"/>
    <x v="457"/>
    <d v="2011-05-11T00:00:00"/>
    <s v="Standard Class"/>
    <s v="SN-20710"/>
    <s v="Steve Nguyen"/>
    <x v="2"/>
    <s v="United States"/>
    <s v="Los Angeles"/>
    <x v="1"/>
    <n v="90004"/>
    <x v="1"/>
    <s v="OFF-AR-10001897"/>
    <x v="1"/>
    <x v="6"/>
    <s v="Model L Table or Wall-Mount Pencil Sharpener"/>
    <n v="107.94"/>
    <n v="6"/>
    <n v="0"/>
    <n v="30.223200000000002"/>
  </r>
  <r>
    <n v="4412"/>
    <x v="2189"/>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x v="2189"/>
    <x v="2"/>
    <x v="261"/>
    <d v="2011-06-24T00:00:00"/>
    <s v="First Class"/>
    <s v="TB-21280"/>
    <s v="Toby Braunhardt"/>
    <x v="0"/>
    <s v="United States"/>
    <s v="New York City"/>
    <x v="15"/>
    <n v="10024"/>
    <x v="3"/>
    <s v="TEC-PH-10003963"/>
    <x v="2"/>
    <x v="7"/>
    <s v="GE 2-Jack Phone Line Splitter"/>
    <n v="617.97"/>
    <n v="3"/>
    <n v="0"/>
    <n v="160.6722"/>
  </r>
  <r>
    <n v="4414"/>
    <x v="2189"/>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x v="2190"/>
    <x v="3"/>
    <x v="971"/>
    <d v="2014-08-24T00:00:00"/>
    <s v="Standard Class"/>
    <s v="JB-15400"/>
    <s v="Jennifer Braxton"/>
    <x v="1"/>
    <s v="United States"/>
    <s v="Lawrence"/>
    <x v="31"/>
    <n v="1841"/>
    <x v="3"/>
    <s v="OFF-BI-10003925"/>
    <x v="1"/>
    <x v="8"/>
    <s v="Fellowes PB300 Plastic Comb Binding Machine"/>
    <n v="387.99"/>
    <n v="1"/>
    <n v="0"/>
    <n v="182.3553"/>
  </r>
  <r>
    <n v="4416"/>
    <x v="2191"/>
    <x v="2"/>
    <x v="503"/>
    <d v="2011-12-06T00:00:00"/>
    <s v="Standard Class"/>
    <s v="AH-10210"/>
    <s v="Alan Hwang"/>
    <x v="0"/>
    <s v="United States"/>
    <s v="San Francisco"/>
    <x v="1"/>
    <n v="94122"/>
    <x v="1"/>
    <s v="TEC-PH-10004586"/>
    <x v="2"/>
    <x v="7"/>
    <s v="Wilson SignalBoost 841262 DB PRO Amplifier Kit"/>
    <n v="575.91999999999996"/>
    <n v="2"/>
    <n v="0.2"/>
    <n v="71.989999999999981"/>
  </r>
  <r>
    <n v="4417"/>
    <x v="2191"/>
    <x v="2"/>
    <x v="503"/>
    <d v="2011-12-06T00:00:00"/>
    <s v="Standard Class"/>
    <s v="AH-10210"/>
    <s v="Alan Hwang"/>
    <x v="0"/>
    <s v="United States"/>
    <s v="San Francisco"/>
    <x v="1"/>
    <n v="94122"/>
    <x v="1"/>
    <s v="OFF-FA-10003495"/>
    <x v="1"/>
    <x v="13"/>
    <s v="Staples"/>
    <n v="30.4"/>
    <n v="5"/>
    <n v="0"/>
    <n v="15.2"/>
  </r>
  <r>
    <n v="4418"/>
    <x v="2192"/>
    <x v="3"/>
    <x v="359"/>
    <d v="2014-04-13T00:00:00"/>
    <s v="Second Class"/>
    <s v="KL-16645"/>
    <s v="Ken Lonsdale"/>
    <x v="0"/>
    <s v="United States"/>
    <s v="Detroit"/>
    <x v="12"/>
    <n v="48205"/>
    <x v="2"/>
    <s v="OFF-BI-10002867"/>
    <x v="1"/>
    <x v="8"/>
    <s v="GBC Recycled Regency Composition Covers"/>
    <n v="478.24"/>
    <n v="8"/>
    <n v="0"/>
    <n v="219.99039999999997"/>
  </r>
  <r>
    <n v="4419"/>
    <x v="2193"/>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x v="2194"/>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x v="2195"/>
    <x v="1"/>
    <x v="972"/>
    <d v="2012-11-21T00:00:00"/>
    <s v="Second Class"/>
    <s v="GH-14665"/>
    <s v="Greg Hansen"/>
    <x v="0"/>
    <s v="United States"/>
    <s v="Chicago"/>
    <x v="10"/>
    <n v="60610"/>
    <x v="2"/>
    <s v="OFF-SU-10002537"/>
    <x v="1"/>
    <x v="14"/>
    <s v="Acme Box Cutter Scissors"/>
    <n v="40.92"/>
    <n v="5"/>
    <n v="0.2"/>
    <n v="3.0690000000000026"/>
  </r>
  <r>
    <n v="4422"/>
    <x v="2196"/>
    <x v="2"/>
    <x v="530"/>
    <d v="2011-03-09T00:00:00"/>
    <s v="Standard Class"/>
    <s v="SC-20095"/>
    <s v="Sanjit Chand"/>
    <x v="0"/>
    <s v="United States"/>
    <s v="Margate"/>
    <x v="2"/>
    <n v="33063"/>
    <x v="0"/>
    <s v="OFF-AR-10001374"/>
    <x v="1"/>
    <x v="6"/>
    <s v="BIC Brite Liner Highlighters, Chisel Tip"/>
    <n v="15.552000000000003"/>
    <n v="3"/>
    <n v="0.2"/>
    <n v="2.3327999999999989"/>
  </r>
  <r>
    <n v="4423"/>
    <x v="2197"/>
    <x v="3"/>
    <x v="796"/>
    <d v="2014-05-20T00:00:00"/>
    <s v="First Class"/>
    <s v="TB-21355"/>
    <s v="Todd Boyes"/>
    <x v="1"/>
    <s v="United States"/>
    <s v="Sandy Springs"/>
    <x v="32"/>
    <n v="30328"/>
    <x v="0"/>
    <s v="OFF-AP-10001492"/>
    <x v="1"/>
    <x v="9"/>
    <s v="Acco Six-Outlet Power Strip, 4' Cord Length"/>
    <n v="17.239999999999998"/>
    <n v="2"/>
    <n v="0"/>
    <n v="4.4824000000000002"/>
  </r>
  <r>
    <n v="4424"/>
    <x v="2197"/>
    <x v="3"/>
    <x v="796"/>
    <d v="2014-05-20T00:00:00"/>
    <s v="First Class"/>
    <s v="TB-21355"/>
    <s v="Todd Boyes"/>
    <x v="1"/>
    <s v="United States"/>
    <s v="Sandy Springs"/>
    <x v="32"/>
    <n v="30328"/>
    <x v="0"/>
    <s v="FUR-BO-10003546"/>
    <x v="0"/>
    <x v="0"/>
    <s v="Hon 4-Shelf Metal Bookcases"/>
    <n v="302.94"/>
    <n v="3"/>
    <n v="0"/>
    <n v="75.735000000000014"/>
  </r>
  <r>
    <n v="4425"/>
    <x v="2197"/>
    <x v="3"/>
    <x v="796"/>
    <d v="2014-05-20T00:00:00"/>
    <s v="First Class"/>
    <s v="TB-21355"/>
    <s v="Todd Boyes"/>
    <x v="1"/>
    <s v="United States"/>
    <s v="Sandy Springs"/>
    <x v="32"/>
    <n v="30328"/>
    <x v="0"/>
    <s v="TEC-PH-10002185"/>
    <x v="2"/>
    <x v="7"/>
    <s v="QVS USB Car Charger 2-Port 2.1Amp for iPod/iPhone/iPad/iPad 2/iPad 3"/>
    <n v="34.75"/>
    <n v="5"/>
    <n v="0"/>
    <n v="15.637499999999999"/>
  </r>
  <r>
    <n v="4426"/>
    <x v="2197"/>
    <x v="3"/>
    <x v="796"/>
    <d v="2014-05-20T00:00:00"/>
    <s v="First Class"/>
    <s v="TB-21355"/>
    <s v="Todd Boyes"/>
    <x v="1"/>
    <s v="United States"/>
    <s v="Sandy Springs"/>
    <x v="32"/>
    <n v="30328"/>
    <x v="0"/>
    <s v="OFF-BI-10000315"/>
    <x v="1"/>
    <x v="8"/>
    <s v="Poly Designer Cover &amp; Back"/>
    <n v="113.94"/>
    <n v="6"/>
    <n v="0"/>
    <n v="54.691199999999995"/>
  </r>
  <r>
    <n v="4427"/>
    <x v="2197"/>
    <x v="3"/>
    <x v="796"/>
    <d v="2014-05-20T00:00:00"/>
    <s v="First Class"/>
    <s v="TB-21355"/>
    <s v="Todd Boyes"/>
    <x v="1"/>
    <s v="United States"/>
    <s v="Sandy Springs"/>
    <x v="32"/>
    <n v="30328"/>
    <x v="0"/>
    <s v="TEC-PH-10002350"/>
    <x v="2"/>
    <x v="7"/>
    <s v="Apple EarPods with Remote and Mic"/>
    <n v="55.98"/>
    <n v="2"/>
    <n v="0"/>
    <n v="15.674399999999999"/>
  </r>
  <r>
    <n v="4428"/>
    <x v="2198"/>
    <x v="3"/>
    <x v="585"/>
    <d v="2014-09-29T00:00:00"/>
    <s v="Standard Class"/>
    <s v="DW-13195"/>
    <s v="David Wiener"/>
    <x v="1"/>
    <s v="United States"/>
    <s v="Albuquerque"/>
    <x v="27"/>
    <n v="87105"/>
    <x v="1"/>
    <s v="OFF-PA-10002666"/>
    <x v="1"/>
    <x v="10"/>
    <s v="Southworth 25% Cotton Linen-Finish Paper &amp; Envelopes"/>
    <n v="27.18"/>
    <n v="3"/>
    <n v="0"/>
    <n v="12.231"/>
  </r>
  <r>
    <n v="4429"/>
    <x v="2199"/>
    <x v="3"/>
    <x v="708"/>
    <d v="2014-03-28T00:00:00"/>
    <s v="Standard Class"/>
    <s v="CL-12565"/>
    <s v="Clay Ludtke"/>
    <x v="0"/>
    <s v="United States"/>
    <s v="Tulsa"/>
    <x v="26"/>
    <n v="74133"/>
    <x v="2"/>
    <s v="FUR-CH-10004495"/>
    <x v="0"/>
    <x v="1"/>
    <s v="Global Leather and Oak Executive Chair, Black"/>
    <n v="1805.88"/>
    <n v="6"/>
    <n v="0"/>
    <n v="523.70519999999988"/>
  </r>
  <r>
    <n v="4430"/>
    <x v="2200"/>
    <x v="3"/>
    <x v="32"/>
    <d v="2014-09-15T00:00:00"/>
    <s v="Same Day"/>
    <s v="LT-17110"/>
    <s v="Liz Thompson"/>
    <x v="0"/>
    <s v="United States"/>
    <s v="Orange"/>
    <x v="30"/>
    <n v="7050"/>
    <x v="3"/>
    <s v="OFF-AR-10001725"/>
    <x v="1"/>
    <x v="6"/>
    <s v="Boston Home &amp; Office Model 2000 Electric Pencil Sharpeners"/>
    <n v="70.949999999999989"/>
    <n v="3"/>
    <n v="0"/>
    <n v="18.447000000000003"/>
  </r>
  <r>
    <n v="4431"/>
    <x v="2201"/>
    <x v="0"/>
    <x v="54"/>
    <d v="2013-11-09T00:00:00"/>
    <s v="Second Class"/>
    <s v="AP-10915"/>
    <s v="Arthur Prichep"/>
    <x v="0"/>
    <s v="United States"/>
    <s v="Henderson"/>
    <x v="0"/>
    <n v="42420"/>
    <x v="0"/>
    <s v="OFF-FA-10002280"/>
    <x v="1"/>
    <x v="13"/>
    <s v="Advantus Plastic Paper Clips"/>
    <n v="20"/>
    <n v="4"/>
    <n v="0"/>
    <n v="9.6"/>
  </r>
  <r>
    <n v="4432"/>
    <x v="2201"/>
    <x v="0"/>
    <x v="54"/>
    <d v="2013-11-09T00:00:00"/>
    <s v="Second Class"/>
    <s v="AP-10915"/>
    <s v="Arthur Prichep"/>
    <x v="0"/>
    <s v="United States"/>
    <s v="Henderson"/>
    <x v="0"/>
    <n v="42420"/>
    <x v="0"/>
    <s v="OFF-AR-10001770"/>
    <x v="1"/>
    <x v="6"/>
    <s v="Economy #2 Pencils"/>
    <n v="7.98"/>
    <n v="3"/>
    <n v="0"/>
    <n v="2.0747999999999998"/>
  </r>
  <r>
    <n v="4433"/>
    <x v="2201"/>
    <x v="0"/>
    <x v="54"/>
    <d v="2013-11-09T00:00:00"/>
    <s v="Second Class"/>
    <s v="AP-10915"/>
    <s v="Arthur Prichep"/>
    <x v="0"/>
    <s v="United States"/>
    <s v="Henderson"/>
    <x v="0"/>
    <n v="42420"/>
    <x v="0"/>
    <s v="FUR-FU-10002885"/>
    <x v="0"/>
    <x v="5"/>
    <s v="Magna Visual Magnetic Picture Hangers"/>
    <n v="24.1"/>
    <n v="5"/>
    <n v="0"/>
    <n v="9.1580000000000013"/>
  </r>
  <r>
    <n v="4434"/>
    <x v="2201"/>
    <x v="0"/>
    <x v="54"/>
    <d v="2013-11-09T00:00:00"/>
    <s v="Second Class"/>
    <s v="AP-10915"/>
    <s v="Arthur Prichep"/>
    <x v="0"/>
    <s v="United States"/>
    <s v="Henderson"/>
    <x v="0"/>
    <n v="42420"/>
    <x v="0"/>
    <s v="OFF-AR-10003772"/>
    <x v="1"/>
    <x v="6"/>
    <s v="Boston 16750 Black Compact Battery Pencil Sharpener"/>
    <n v="8.75"/>
    <n v="1"/>
    <n v="0"/>
    <n v="2.6249999999999991"/>
  </r>
  <r>
    <n v="4435"/>
    <x v="2201"/>
    <x v="0"/>
    <x v="54"/>
    <d v="2013-11-09T00:00:00"/>
    <s v="Second Class"/>
    <s v="AP-10915"/>
    <s v="Arthur Prichep"/>
    <x v="0"/>
    <s v="United States"/>
    <s v="Henderson"/>
    <x v="0"/>
    <n v="42420"/>
    <x v="0"/>
    <s v="FUR-TA-10003392"/>
    <x v="0"/>
    <x v="3"/>
    <s v="Global Adaptabilities Conference Tables"/>
    <n v="842.94"/>
    <n v="3"/>
    <n v="0"/>
    <n v="160.15860000000001"/>
  </r>
  <r>
    <n v="4436"/>
    <x v="2202"/>
    <x v="0"/>
    <x v="973"/>
    <d v="2013-05-09T00:00:00"/>
    <s v="Standard Class"/>
    <s v="CB-12415"/>
    <s v="Christy Brittain"/>
    <x v="0"/>
    <s v="United States"/>
    <s v="Chicago"/>
    <x v="10"/>
    <n v="60653"/>
    <x v="2"/>
    <s v="OFF-BI-10000014"/>
    <x v="1"/>
    <x v="8"/>
    <s v="Heavy-Duty E-Z-D Binders"/>
    <n v="2.1819999999999995"/>
    <n v="1"/>
    <n v="0.8"/>
    <n v="-3.6002999999999998"/>
  </r>
  <r>
    <n v="4437"/>
    <x v="2202"/>
    <x v="0"/>
    <x v="973"/>
    <d v="2013-05-09T00:00:00"/>
    <s v="Standard Class"/>
    <s v="CB-12415"/>
    <s v="Christy Brittain"/>
    <x v="0"/>
    <s v="United States"/>
    <s v="Chicago"/>
    <x v="10"/>
    <n v="60653"/>
    <x v="2"/>
    <s v="OFF-AR-10003217"/>
    <x v="1"/>
    <x v="6"/>
    <s v="Newell 316"/>
    <n v="27.384"/>
    <n v="7"/>
    <n v="0.2"/>
    <n v="2.7384000000000022"/>
  </r>
  <r>
    <n v="4438"/>
    <x v="2202"/>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x v="2203"/>
    <x v="0"/>
    <x v="797"/>
    <d v="2014-01-03T00:00:00"/>
    <s v="Standard Class"/>
    <s v="MT-17815"/>
    <s v="Meg Tillman"/>
    <x v="0"/>
    <s v="United States"/>
    <s v="Port Arthur"/>
    <x v="5"/>
    <n v="77642"/>
    <x v="2"/>
    <s v="OFF-PA-10001972"/>
    <x v="1"/>
    <x v="10"/>
    <s v="Xerox 214"/>
    <n v="10.368000000000002"/>
    <n v="2"/>
    <n v="0.2"/>
    <n v="3.6288"/>
  </r>
  <r>
    <n v="4440"/>
    <x v="2203"/>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x v="2204"/>
    <x v="0"/>
    <x v="405"/>
    <d v="2013-07-27T00:00:00"/>
    <s v="Standard Class"/>
    <s v="DK-13375"/>
    <s v="Dennis Kane"/>
    <x v="0"/>
    <s v="United States"/>
    <s v="Westland"/>
    <x v="12"/>
    <n v="48185"/>
    <x v="2"/>
    <s v="TEC-AC-10004975"/>
    <x v="2"/>
    <x v="11"/>
    <s v="Plantronics Audio 995 Wireless Stereo Headset"/>
    <n v="109.95"/>
    <n v="1"/>
    <n v="0"/>
    <n v="36.283500000000004"/>
  </r>
  <r>
    <n v="4442"/>
    <x v="2204"/>
    <x v="0"/>
    <x v="405"/>
    <d v="2013-07-27T00:00:00"/>
    <s v="Standard Class"/>
    <s v="DK-13375"/>
    <s v="Dennis Kane"/>
    <x v="0"/>
    <s v="United States"/>
    <s v="Westland"/>
    <x v="12"/>
    <n v="48185"/>
    <x v="2"/>
    <s v="OFF-ST-10001932"/>
    <x v="1"/>
    <x v="4"/>
    <s v="Fellowes Staxonsteel Drawer Files"/>
    <n v="965.84999999999991"/>
    <n v="5"/>
    <n v="0"/>
    <n v="135.21900000000002"/>
  </r>
  <r>
    <n v="4443"/>
    <x v="2204"/>
    <x v="0"/>
    <x v="405"/>
    <d v="2013-07-27T00:00:00"/>
    <s v="Standard Class"/>
    <s v="DK-13375"/>
    <s v="Dennis Kane"/>
    <x v="0"/>
    <s v="United States"/>
    <s v="Westland"/>
    <x v="12"/>
    <n v="48185"/>
    <x v="2"/>
    <s v="OFF-AR-10001761"/>
    <x v="1"/>
    <x v="6"/>
    <s v="Avery Hi-Liter Smear-Safe Highlighters"/>
    <n v="29.2"/>
    <n v="5"/>
    <n v="0"/>
    <n v="10.511999999999999"/>
  </r>
  <r>
    <n v="4444"/>
    <x v="2204"/>
    <x v="0"/>
    <x v="405"/>
    <d v="2013-07-27T00:00:00"/>
    <s v="Standard Class"/>
    <s v="DK-13375"/>
    <s v="Dennis Kane"/>
    <x v="0"/>
    <s v="United States"/>
    <s v="Westland"/>
    <x v="12"/>
    <n v="48185"/>
    <x v="2"/>
    <s v="OFF-PA-10002262"/>
    <x v="1"/>
    <x v="10"/>
    <s v="Xerox 192"/>
    <n v="32.400000000000006"/>
    <n v="5"/>
    <n v="0"/>
    <n v="15.552000000000001"/>
  </r>
  <r>
    <n v="4445"/>
    <x v="2205"/>
    <x v="2"/>
    <x v="912"/>
    <d v="2011-11-21T00:00:00"/>
    <s v="Standard Class"/>
    <s v="SR-20740"/>
    <s v="Steven Roelle"/>
    <x v="2"/>
    <s v="United States"/>
    <s v="Bloomington"/>
    <x v="14"/>
    <n v="47401"/>
    <x v="2"/>
    <s v="OFF-EN-10004483"/>
    <x v="1"/>
    <x v="12"/>
    <s v="#10 White Business Envelopes,4 1/8 x 9 1/2"/>
    <n v="78.349999999999994"/>
    <n v="5"/>
    <n v="0"/>
    <n v="36.824499999999993"/>
  </r>
  <r>
    <n v="4446"/>
    <x v="2205"/>
    <x v="2"/>
    <x v="912"/>
    <d v="2011-11-21T00:00:00"/>
    <s v="Standard Class"/>
    <s v="SR-20740"/>
    <s v="Steven Roelle"/>
    <x v="2"/>
    <s v="United States"/>
    <s v="Bloomington"/>
    <x v="14"/>
    <n v="47401"/>
    <x v="2"/>
    <s v="OFF-PA-10003270"/>
    <x v="1"/>
    <x v="10"/>
    <s v="Xerox 1954"/>
    <n v="31.68"/>
    <n v="6"/>
    <n v="0"/>
    <n v="14.256"/>
  </r>
  <r>
    <n v="4447"/>
    <x v="2205"/>
    <x v="2"/>
    <x v="912"/>
    <d v="2011-11-21T00:00:00"/>
    <s v="Standard Class"/>
    <s v="SR-20740"/>
    <s v="Steven Roelle"/>
    <x v="2"/>
    <s v="United States"/>
    <s v="Bloomington"/>
    <x v="14"/>
    <n v="47401"/>
    <x v="2"/>
    <s v="OFF-BI-10001634"/>
    <x v="1"/>
    <x v="8"/>
    <s v="Wilson Jones Active Use Binders"/>
    <n v="29.12"/>
    <n v="4"/>
    <n v="0"/>
    <n v="14.268800000000001"/>
  </r>
  <r>
    <n v="4448"/>
    <x v="2205"/>
    <x v="2"/>
    <x v="912"/>
    <d v="2011-11-21T00:00:00"/>
    <s v="Standard Class"/>
    <s v="SR-20740"/>
    <s v="Steven Roelle"/>
    <x v="2"/>
    <s v="United States"/>
    <s v="Bloomington"/>
    <x v="14"/>
    <n v="47401"/>
    <x v="2"/>
    <s v="OFF-ST-10000675"/>
    <x v="1"/>
    <x v="4"/>
    <s v="File Shuttle II and Handi-File, Black"/>
    <n v="169.45"/>
    <n v="5"/>
    <n v="0"/>
    <n v="42.362499999999997"/>
  </r>
  <r>
    <n v="4449"/>
    <x v="2206"/>
    <x v="1"/>
    <x v="974"/>
    <d v="2012-06-23T00:00:00"/>
    <s v="Standard Class"/>
    <s v="LH-17155"/>
    <s v="Logan Haushalter"/>
    <x v="0"/>
    <s v="United States"/>
    <s v="Los Angeles"/>
    <x v="1"/>
    <n v="90032"/>
    <x v="1"/>
    <s v="FUR-FU-10000732"/>
    <x v="0"/>
    <x v="5"/>
    <s v="Eldon 200 Class Desk Accessories"/>
    <n v="12.56"/>
    <n v="2"/>
    <n v="0"/>
    <n v="4.0191999999999997"/>
  </r>
  <r>
    <n v="4450"/>
    <x v="2206"/>
    <x v="1"/>
    <x v="974"/>
    <d v="2012-06-23T00:00:00"/>
    <s v="Standard Class"/>
    <s v="LH-17155"/>
    <s v="Logan Haushalter"/>
    <x v="0"/>
    <s v="United States"/>
    <s v="Los Angeles"/>
    <x v="1"/>
    <n v="90032"/>
    <x v="1"/>
    <s v="OFF-PA-10004355"/>
    <x v="1"/>
    <x v="10"/>
    <s v="Xerox 231"/>
    <n v="6.48"/>
    <n v="1"/>
    <n v="0"/>
    <n v="3.1104000000000003"/>
  </r>
  <r>
    <n v="4451"/>
    <x v="2206"/>
    <x v="1"/>
    <x v="974"/>
    <d v="2012-06-23T00:00:00"/>
    <s v="Standard Class"/>
    <s v="LH-17155"/>
    <s v="Logan Haushalter"/>
    <x v="0"/>
    <s v="United States"/>
    <s v="Los Angeles"/>
    <x v="1"/>
    <n v="90032"/>
    <x v="1"/>
    <s v="OFF-EN-10000056"/>
    <x v="1"/>
    <x v="12"/>
    <s v="Cameo Buff Policy Envelopes"/>
    <n v="186.69"/>
    <n v="3"/>
    <n v="0"/>
    <n v="87.744299999999981"/>
  </r>
  <r>
    <n v="4452"/>
    <x v="2207"/>
    <x v="0"/>
    <x v="975"/>
    <d v="2013-07-07T00:00:00"/>
    <s v="First Class"/>
    <s v="AA-10645"/>
    <s v="Anna Andreadi"/>
    <x v="0"/>
    <s v="United States"/>
    <s v="San Francisco"/>
    <x v="1"/>
    <n v="94109"/>
    <x v="1"/>
    <s v="FUR-FU-10000221"/>
    <x v="0"/>
    <x v="5"/>
    <s v="Master Caster Door Stop, Brown"/>
    <n v="25.4"/>
    <n v="5"/>
    <n v="0"/>
    <n v="8.6359999999999992"/>
  </r>
  <r>
    <n v="4453"/>
    <x v="220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x v="2207"/>
    <x v="0"/>
    <x v="975"/>
    <d v="2013-07-07T00:00:00"/>
    <s v="First Class"/>
    <s v="AA-10645"/>
    <s v="Anna Andreadi"/>
    <x v="0"/>
    <s v="United States"/>
    <s v="San Francisco"/>
    <x v="1"/>
    <n v="94109"/>
    <x v="1"/>
    <s v="FUR-BO-10001811"/>
    <x v="0"/>
    <x v="0"/>
    <s v="Atlantic Metals Mobile 5-Shelf Bookcases, Custom Colors"/>
    <n v="1279.165"/>
    <n v="5"/>
    <n v="0.15"/>
    <n v="225.73499999999993"/>
  </r>
  <r>
    <n v="4455"/>
    <x v="2207"/>
    <x v="0"/>
    <x v="975"/>
    <d v="2013-07-07T00:00:00"/>
    <s v="First Class"/>
    <s v="AA-10645"/>
    <s v="Anna Andreadi"/>
    <x v="0"/>
    <s v="United States"/>
    <s v="San Francisco"/>
    <x v="1"/>
    <n v="94109"/>
    <x v="1"/>
    <s v="OFF-ST-10002486"/>
    <x v="1"/>
    <x v="4"/>
    <s v="Eldon Shelf Savers Cubes and Bins"/>
    <n v="27.92"/>
    <n v="4"/>
    <n v="0"/>
    <n v="0.5583999999999989"/>
  </r>
  <r>
    <n v="4456"/>
    <x v="2208"/>
    <x v="1"/>
    <x v="37"/>
    <d v="2012-09-08T00:00:00"/>
    <s v="Standard Class"/>
    <s v="AS-10630"/>
    <s v="Ann Steele"/>
    <x v="2"/>
    <s v="United States"/>
    <s v="San Francisco"/>
    <x v="1"/>
    <n v="94110"/>
    <x v="1"/>
    <s v="FUR-CH-10002372"/>
    <x v="0"/>
    <x v="1"/>
    <s v="Office Star - Ergonomically Designed Knee Chair"/>
    <n v="129.56800000000001"/>
    <n v="2"/>
    <n v="0.2"/>
    <n v="-12.956799999999994"/>
  </r>
  <r>
    <n v="4457"/>
    <x v="2208"/>
    <x v="1"/>
    <x v="37"/>
    <d v="2012-09-08T00:00:00"/>
    <s v="Standard Class"/>
    <s v="AS-10630"/>
    <s v="Ann Steele"/>
    <x v="2"/>
    <s v="United States"/>
    <s v="San Francisco"/>
    <x v="1"/>
    <n v="94110"/>
    <x v="1"/>
    <s v="OFF-BI-10003274"/>
    <x v="1"/>
    <x v="8"/>
    <s v="Avery Durable Slant Ring Binders, No Labels"/>
    <n v="6.3680000000000003"/>
    <n v="2"/>
    <n v="0.2"/>
    <n v="2.1492"/>
  </r>
  <r>
    <n v="4458"/>
    <x v="2209"/>
    <x v="3"/>
    <x v="783"/>
    <d v="2014-08-13T00:00:00"/>
    <s v="Standard Class"/>
    <s v="MC-17575"/>
    <s v="Matt Collins"/>
    <x v="0"/>
    <s v="United States"/>
    <s v="San Jose"/>
    <x v="1"/>
    <n v="95123"/>
    <x v="1"/>
    <s v="OFF-PA-10001878"/>
    <x v="1"/>
    <x v="10"/>
    <s v="Xerox 1891"/>
    <n v="244.54999999999998"/>
    <n v="5"/>
    <n v="0"/>
    <n v="114.93849999999998"/>
  </r>
  <r>
    <n v="4459"/>
    <x v="2210"/>
    <x v="3"/>
    <x v="677"/>
    <d v="2014-03-21T00:00:00"/>
    <s v="Standard Class"/>
    <s v="SE-20110"/>
    <s v="Sanjit Engle"/>
    <x v="0"/>
    <s v="United States"/>
    <s v="Denver"/>
    <x v="22"/>
    <n v="80219"/>
    <x v="1"/>
    <s v="OFF-SU-10002881"/>
    <x v="1"/>
    <x v="14"/>
    <s v="Martin Yale Chadless Opener Electric Letter Opener"/>
    <n v="1332.4960000000001"/>
    <n v="2"/>
    <n v="0.2"/>
    <n v="-299.8116"/>
  </r>
  <r>
    <n v="4460"/>
    <x v="2211"/>
    <x v="3"/>
    <x v="394"/>
    <d v="2014-10-02T00:00:00"/>
    <s v="First Class"/>
    <s v="DS-13030"/>
    <s v="Darrin Sayre"/>
    <x v="2"/>
    <s v="United States"/>
    <s v="Aurora"/>
    <x v="22"/>
    <n v="80013"/>
    <x v="1"/>
    <s v="FUR-FU-10001979"/>
    <x v="0"/>
    <x v="5"/>
    <s v="Dana Halogen Swing-Arm Architect Lamp"/>
    <n v="32.776000000000003"/>
    <n v="1"/>
    <n v="0.2"/>
    <n v="3.2776000000000014"/>
  </r>
  <r>
    <n v="4461"/>
    <x v="2211"/>
    <x v="3"/>
    <x v="394"/>
    <d v="2014-10-02T00:00:00"/>
    <s v="First Class"/>
    <s v="DS-13030"/>
    <s v="Darrin Sayre"/>
    <x v="2"/>
    <s v="United States"/>
    <s v="Aurora"/>
    <x v="22"/>
    <n v="80013"/>
    <x v="1"/>
    <s v="OFF-ST-10001522"/>
    <x v="1"/>
    <x v="4"/>
    <s v="Gould Plastics 18-Pocket Panel Bin, 34w x 5-1/4d x 20-1/2h"/>
    <n v="147.184"/>
    <n v="2"/>
    <n v="0.2"/>
    <n v="-29.436800000000012"/>
  </r>
  <r>
    <n v="4462"/>
    <x v="2211"/>
    <x v="3"/>
    <x v="394"/>
    <d v="2014-10-02T00:00:00"/>
    <s v="First Class"/>
    <s v="DS-13030"/>
    <s v="Darrin Sayre"/>
    <x v="2"/>
    <s v="United States"/>
    <s v="Aurora"/>
    <x v="22"/>
    <n v="80013"/>
    <x v="1"/>
    <s v="TEC-AC-10003657"/>
    <x v="2"/>
    <x v="11"/>
    <s v="Lenovo 17-Key USB Numeric Keypad"/>
    <n v="54.384000000000007"/>
    <n v="2"/>
    <n v="0.2"/>
    <n v="1.359599999999995"/>
  </r>
  <r>
    <n v="4463"/>
    <x v="2211"/>
    <x v="3"/>
    <x v="394"/>
    <d v="2014-10-02T00:00:00"/>
    <s v="First Class"/>
    <s v="DS-13030"/>
    <s v="Darrin Sayre"/>
    <x v="2"/>
    <s v="United States"/>
    <s v="Aurora"/>
    <x v="22"/>
    <n v="80013"/>
    <x v="1"/>
    <s v="OFF-BI-10001718"/>
    <x v="1"/>
    <x v="8"/>
    <s v="GBC DocuBind P50 Personal Binding Machine"/>
    <n v="76.77600000000001"/>
    <n v="4"/>
    <n v="0.7"/>
    <n v="-58.861599999999981"/>
  </r>
  <r>
    <n v="4464"/>
    <x v="2211"/>
    <x v="3"/>
    <x v="394"/>
    <d v="2014-10-02T00:00:00"/>
    <s v="First Class"/>
    <s v="DS-13030"/>
    <s v="Darrin Sayre"/>
    <x v="2"/>
    <s v="United States"/>
    <s v="Aurora"/>
    <x v="22"/>
    <n v="80013"/>
    <x v="1"/>
    <s v="OFF-PA-10003022"/>
    <x v="1"/>
    <x v="10"/>
    <s v="Xerox 1992"/>
    <n v="14.352000000000002"/>
    <n v="3"/>
    <n v="0.2"/>
    <n v="5.2026000000000003"/>
  </r>
  <r>
    <n v="4465"/>
    <x v="2211"/>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x v="2212"/>
    <x v="1"/>
    <x v="976"/>
    <d v="2012-08-11T00:00:00"/>
    <s v="Standard Class"/>
    <s v="NS-18640"/>
    <s v="Noel Staavos"/>
    <x v="1"/>
    <s v="United States"/>
    <s v="Boise"/>
    <x v="45"/>
    <n v="83704"/>
    <x v="1"/>
    <s v="OFF-BI-10004970"/>
    <x v="1"/>
    <x v="8"/>
    <s v="ACCOHIDE 3-Ring Binder, Blue, 1&quot;"/>
    <n v="3.3040000000000003"/>
    <n v="1"/>
    <n v="0.2"/>
    <n v="1.1151"/>
  </r>
  <r>
    <n v="4467"/>
    <x v="2213"/>
    <x v="3"/>
    <x v="221"/>
    <d v="2014-12-02T00:00:00"/>
    <s v="Standard Class"/>
    <s v="KA-16525"/>
    <s v="Kelly Andreada"/>
    <x v="0"/>
    <s v="United States"/>
    <s v="New York City"/>
    <x v="15"/>
    <n v="10035"/>
    <x v="3"/>
    <s v="OFF-AR-10003759"/>
    <x v="1"/>
    <x v="6"/>
    <s v="Crayola Anti Dust Chalk, 12/Pack"/>
    <n v="16.38"/>
    <n v="9"/>
    <n v="0"/>
    <n v="7.3709999999999996"/>
  </r>
  <r>
    <n v="4468"/>
    <x v="2213"/>
    <x v="3"/>
    <x v="221"/>
    <d v="2014-12-02T00:00:00"/>
    <s v="Standard Class"/>
    <s v="KA-16525"/>
    <s v="Kelly Andreada"/>
    <x v="0"/>
    <s v="United States"/>
    <s v="New York City"/>
    <x v="15"/>
    <n v="10035"/>
    <x v="3"/>
    <s v="OFF-EN-10003001"/>
    <x v="1"/>
    <x v="12"/>
    <s v="Ames Color-File Green Diamond Border X-ray Mailers"/>
    <n v="167.96"/>
    <n v="2"/>
    <n v="0"/>
    <n v="78.941199999999995"/>
  </r>
  <r>
    <n v="4469"/>
    <x v="2213"/>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x v="2213"/>
    <x v="3"/>
    <x v="221"/>
    <d v="2014-12-02T00:00:00"/>
    <s v="Standard Class"/>
    <s v="KA-16525"/>
    <s v="Kelly Andreada"/>
    <x v="0"/>
    <s v="United States"/>
    <s v="New York City"/>
    <x v="15"/>
    <n v="10035"/>
    <x v="3"/>
    <s v="OFF-PA-10001972"/>
    <x v="1"/>
    <x v="10"/>
    <s v="Xerox 214"/>
    <n v="12.96"/>
    <n v="2"/>
    <n v="0"/>
    <n v="6.2208000000000006"/>
  </r>
  <r>
    <n v="4471"/>
    <x v="2214"/>
    <x v="3"/>
    <x v="540"/>
    <d v="2014-05-13T00:00:00"/>
    <s v="Standard Class"/>
    <s v="DJ-13510"/>
    <s v="Don Jones"/>
    <x v="1"/>
    <s v="United States"/>
    <s v="Philadelphia"/>
    <x v="9"/>
    <n v="19140"/>
    <x v="3"/>
    <s v="FUR-CH-10003535"/>
    <x v="0"/>
    <x v="1"/>
    <s v="Global Armless Task Chair, Royal Blue"/>
    <n v="128.05799999999999"/>
    <n v="3"/>
    <n v="0.3"/>
    <n v="-23.782199999999996"/>
  </r>
  <r>
    <n v="4472"/>
    <x v="2215"/>
    <x v="3"/>
    <x v="365"/>
    <d v="2014-09-30T00:00:00"/>
    <s v="Same Day"/>
    <s v="MG-17680"/>
    <s v="Maureen Gastineau"/>
    <x v="2"/>
    <s v="United States"/>
    <s v="Mentor"/>
    <x v="24"/>
    <n v="44060"/>
    <x v="3"/>
    <s v="FUR-CH-10003774"/>
    <x v="0"/>
    <x v="1"/>
    <s v="Global Wood Trimmed Manager's Task Chair, Khaki"/>
    <n v="63.686"/>
    <n v="1"/>
    <n v="0.3"/>
    <n v="-15.466600000000003"/>
  </r>
  <r>
    <n v="4473"/>
    <x v="2215"/>
    <x v="3"/>
    <x v="365"/>
    <d v="2014-09-30T00:00:00"/>
    <s v="Same Day"/>
    <s v="MG-17680"/>
    <s v="Maureen Gastineau"/>
    <x v="2"/>
    <s v="United States"/>
    <s v="Mentor"/>
    <x v="24"/>
    <n v="44060"/>
    <x v="3"/>
    <s v="TEC-AC-10004571"/>
    <x v="2"/>
    <x v="11"/>
    <s v="Logitech G700s Rechargeable Gaming Mouse"/>
    <n v="239.976"/>
    <n v="3"/>
    <n v="0.2"/>
    <n v="65.993400000000008"/>
  </r>
  <r>
    <n v="4474"/>
    <x v="2215"/>
    <x v="3"/>
    <x v="365"/>
    <d v="2014-09-30T00:00:00"/>
    <s v="Same Day"/>
    <s v="MG-17680"/>
    <s v="Maureen Gastineau"/>
    <x v="2"/>
    <s v="United States"/>
    <s v="Mentor"/>
    <x v="24"/>
    <n v="44060"/>
    <x v="3"/>
    <s v="FUR-TA-10004442"/>
    <x v="0"/>
    <x v="3"/>
    <s v="Riverside Furniture Stanwyck Manor Table Series"/>
    <n v="344.22"/>
    <n v="2"/>
    <n v="0.4"/>
    <n v="-189.32100000000003"/>
  </r>
  <r>
    <n v="4475"/>
    <x v="2215"/>
    <x v="3"/>
    <x v="365"/>
    <d v="2014-09-30T00:00:00"/>
    <s v="Same Day"/>
    <s v="MG-17680"/>
    <s v="Maureen Gastineau"/>
    <x v="2"/>
    <s v="United States"/>
    <s v="Mentor"/>
    <x v="24"/>
    <n v="44060"/>
    <x v="3"/>
    <s v="OFF-PA-10002787"/>
    <x v="1"/>
    <x v="10"/>
    <s v="Xerox 227"/>
    <n v="15.552000000000003"/>
    <n v="3"/>
    <n v="0.2"/>
    <n v="5.4432"/>
  </r>
  <r>
    <n v="4476"/>
    <x v="2215"/>
    <x v="3"/>
    <x v="365"/>
    <d v="2014-09-30T00:00:00"/>
    <s v="Same Day"/>
    <s v="MG-17680"/>
    <s v="Maureen Gastineau"/>
    <x v="2"/>
    <s v="United States"/>
    <s v="Mentor"/>
    <x v="24"/>
    <n v="44060"/>
    <x v="3"/>
    <s v="FUR-FU-10004586"/>
    <x v="0"/>
    <x v="5"/>
    <s v="G.E. Longer-Life Indoor Recessed Floodlight Bulbs"/>
    <n v="21.248000000000001"/>
    <n v="4"/>
    <n v="0.2"/>
    <n v="7.436799999999999"/>
  </r>
  <r>
    <n v="4477"/>
    <x v="2215"/>
    <x v="3"/>
    <x v="365"/>
    <d v="2014-09-30T00:00:00"/>
    <s v="Same Day"/>
    <s v="MG-17680"/>
    <s v="Maureen Gastineau"/>
    <x v="2"/>
    <s v="United States"/>
    <s v="Mentor"/>
    <x v="24"/>
    <n v="44060"/>
    <x v="3"/>
    <s v="OFF-PA-10002606"/>
    <x v="1"/>
    <x v="10"/>
    <s v="Xerox 1928"/>
    <n v="8.4480000000000004"/>
    <n v="2"/>
    <n v="0.2"/>
    <n v="2.6399999999999997"/>
  </r>
  <r>
    <n v="4478"/>
    <x v="2216"/>
    <x v="3"/>
    <x v="760"/>
    <d v="2014-10-23T00:00:00"/>
    <s v="Same Day"/>
    <s v="BD-11620"/>
    <s v="Brian DeCherney"/>
    <x v="0"/>
    <s v="United States"/>
    <s v="Lawton"/>
    <x v="26"/>
    <n v="73505"/>
    <x v="2"/>
    <s v="OFF-ST-10000129"/>
    <x v="1"/>
    <x v="4"/>
    <s v="Fellowes Recycled Storage Drawers"/>
    <n v="333.09000000000003"/>
    <n v="3"/>
    <n v="0"/>
    <n v="23.316299999999984"/>
  </r>
  <r>
    <n v="4479"/>
    <x v="2216"/>
    <x v="3"/>
    <x v="760"/>
    <d v="2014-10-23T00:00:00"/>
    <s v="Same Day"/>
    <s v="BD-11620"/>
    <s v="Brian DeCherney"/>
    <x v="0"/>
    <s v="United States"/>
    <s v="Lawton"/>
    <x v="26"/>
    <n v="73505"/>
    <x v="2"/>
    <s v="FUR-TA-10003748"/>
    <x v="0"/>
    <x v="3"/>
    <s v="Bevis 36 x 72 Conference Tables"/>
    <n v="248.98"/>
    <n v="2"/>
    <n v="0"/>
    <n v="54.775599999999997"/>
  </r>
  <r>
    <n v="4480"/>
    <x v="2217"/>
    <x v="2"/>
    <x v="977"/>
    <d v="2011-03-28T00:00:00"/>
    <s v="Standard Class"/>
    <s v="CD-11920"/>
    <s v="Carlos Daly"/>
    <x v="0"/>
    <s v="United States"/>
    <s v="New York City"/>
    <x v="15"/>
    <n v="10024"/>
    <x v="3"/>
    <s v="OFF-PA-10004948"/>
    <x v="1"/>
    <x v="10"/>
    <s v="Xerox 190"/>
    <n v="24.900000000000002"/>
    <n v="5"/>
    <n v="0"/>
    <n v="11.703000000000001"/>
  </r>
  <r>
    <n v="4481"/>
    <x v="2218"/>
    <x v="0"/>
    <x v="54"/>
    <d v="2013-11-09T00:00:00"/>
    <s v="Standard Class"/>
    <s v="XP-21865"/>
    <s v="Xylona Preis"/>
    <x v="0"/>
    <s v="United States"/>
    <s v="Los Angeles"/>
    <x v="1"/>
    <n v="90049"/>
    <x v="1"/>
    <s v="OFF-FA-10001561"/>
    <x v="1"/>
    <x v="13"/>
    <s v="Stockwell Push Pins"/>
    <n v="15.260000000000002"/>
    <n v="7"/>
    <n v="0"/>
    <n v="5.0358000000000001"/>
  </r>
  <r>
    <n v="4482"/>
    <x v="2218"/>
    <x v="0"/>
    <x v="54"/>
    <d v="2013-11-09T00:00:00"/>
    <s v="Standard Class"/>
    <s v="XP-21865"/>
    <s v="Xylona Preis"/>
    <x v="0"/>
    <s v="United States"/>
    <s v="Los Angeles"/>
    <x v="1"/>
    <n v="90049"/>
    <x v="1"/>
    <s v="OFF-AP-10002998"/>
    <x v="1"/>
    <x v="9"/>
    <s v="Holmes 99% HEPA Air Purifier"/>
    <n v="43.32"/>
    <n v="2"/>
    <n v="0"/>
    <n v="14.295599999999997"/>
  </r>
  <r>
    <n v="4483"/>
    <x v="2218"/>
    <x v="0"/>
    <x v="54"/>
    <d v="2013-11-09T00:00:00"/>
    <s v="Standard Class"/>
    <s v="XP-21865"/>
    <s v="Xylona Preis"/>
    <x v="0"/>
    <s v="United States"/>
    <s v="Los Angeles"/>
    <x v="1"/>
    <n v="90049"/>
    <x v="1"/>
    <s v="OFF-BI-10003981"/>
    <x v="1"/>
    <x v="8"/>
    <s v="Avery Durable Plastic 1&quot; Binders"/>
    <n v="43.584000000000003"/>
    <n v="12"/>
    <n v="0.2"/>
    <n v="15.799199999999999"/>
  </r>
  <r>
    <n v="4484"/>
    <x v="2218"/>
    <x v="0"/>
    <x v="54"/>
    <d v="2013-11-09T00:00:00"/>
    <s v="Standard Class"/>
    <s v="XP-21865"/>
    <s v="Xylona Preis"/>
    <x v="0"/>
    <s v="United States"/>
    <s v="Los Angeles"/>
    <x v="1"/>
    <n v="90049"/>
    <x v="1"/>
    <s v="OFF-PA-10001725"/>
    <x v="1"/>
    <x v="10"/>
    <s v="Xerox 1892"/>
    <n v="116.28"/>
    <n v="3"/>
    <n v="0"/>
    <n v="56.977199999999996"/>
  </r>
  <r>
    <n v="4485"/>
    <x v="2218"/>
    <x v="0"/>
    <x v="54"/>
    <d v="2013-11-09T00:00:00"/>
    <s v="Standard Class"/>
    <s v="XP-21865"/>
    <s v="Xylona Preis"/>
    <x v="0"/>
    <s v="United States"/>
    <s v="Los Angeles"/>
    <x v="1"/>
    <n v="90049"/>
    <x v="1"/>
    <s v="OFF-BI-10002071"/>
    <x v="1"/>
    <x v="8"/>
    <s v="Fellowes Black Plastic Comb Bindings"/>
    <n v="9.2959999999999994"/>
    <n v="2"/>
    <n v="0.2"/>
    <n v="3.0211999999999994"/>
  </r>
  <r>
    <n v="4486"/>
    <x v="2218"/>
    <x v="0"/>
    <x v="54"/>
    <d v="2013-11-09T00:00:00"/>
    <s v="Standard Class"/>
    <s v="XP-21865"/>
    <s v="Xylona Preis"/>
    <x v="0"/>
    <s v="United States"/>
    <s v="Los Angeles"/>
    <x v="1"/>
    <n v="90049"/>
    <x v="1"/>
    <s v="OFF-PA-10000477"/>
    <x v="1"/>
    <x v="10"/>
    <s v="Xerox 22"/>
    <n v="19.440000000000001"/>
    <n v="3"/>
    <n v="0"/>
    <n v="9.3312000000000008"/>
  </r>
  <r>
    <n v="4487"/>
    <x v="2218"/>
    <x v="0"/>
    <x v="54"/>
    <d v="2013-11-09T00:00:00"/>
    <s v="Standard Class"/>
    <s v="XP-21865"/>
    <s v="Xylona Preis"/>
    <x v="0"/>
    <s v="United States"/>
    <s v="Los Angeles"/>
    <x v="1"/>
    <n v="90049"/>
    <x v="1"/>
    <s v="OFF-PA-10004359"/>
    <x v="1"/>
    <x v="10"/>
    <s v="Multicolor Computer Printout Paper"/>
    <n v="314.54999999999995"/>
    <n v="3"/>
    <n v="0"/>
    <n v="150.98399999999998"/>
  </r>
  <r>
    <n v="4488"/>
    <x v="2219"/>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x v="2219"/>
    <x v="1"/>
    <x v="577"/>
    <d v="2012-09-11T00:00:00"/>
    <s v="Standard Class"/>
    <s v="CA-12055"/>
    <s v="Cathy Armstrong"/>
    <x v="2"/>
    <s v="United States"/>
    <s v="Houston"/>
    <x v="5"/>
    <n v="77036"/>
    <x v="2"/>
    <s v="OFF-SU-10003567"/>
    <x v="1"/>
    <x v="14"/>
    <s v="Stiletto Hand Letter Openers"/>
    <n v="69.12"/>
    <n v="9"/>
    <n v="0.2"/>
    <n v="-14.687999999999999"/>
  </r>
  <r>
    <n v="4490"/>
    <x v="2219"/>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x v="2220"/>
    <x v="3"/>
    <x v="718"/>
    <d v="2014-08-22T00:00:00"/>
    <s v="Standard Class"/>
    <s v="JM-15250"/>
    <s v="Janet Martin"/>
    <x v="0"/>
    <s v="United States"/>
    <s v="Los Angeles"/>
    <x v="1"/>
    <n v="90032"/>
    <x v="1"/>
    <s v="FUR-TA-10001095"/>
    <x v="0"/>
    <x v="3"/>
    <s v="Chromcraft Round Conference Tables"/>
    <n v="418.29599999999994"/>
    <n v="3"/>
    <n v="0.2"/>
    <n v="5.2287000000000035"/>
  </r>
  <r>
    <n v="4492"/>
    <x v="2221"/>
    <x v="2"/>
    <x v="588"/>
    <d v="2011-12-03T00:00:00"/>
    <s v="Second Class"/>
    <s v="JK-15730"/>
    <s v="Joe Kamberova"/>
    <x v="0"/>
    <s v="United States"/>
    <s v="Columbus"/>
    <x v="24"/>
    <n v="43229"/>
    <x v="3"/>
    <s v="TEC-CO-10001571"/>
    <x v="2"/>
    <x v="16"/>
    <s v="Sharp 1540cs Digital Laser Copier"/>
    <n v="659.98799999999994"/>
    <n v="2"/>
    <n v="0.4"/>
    <n v="109.99799999999999"/>
  </r>
  <r>
    <n v="4493"/>
    <x v="2221"/>
    <x v="2"/>
    <x v="588"/>
    <d v="2011-12-03T00:00:00"/>
    <s v="Second Class"/>
    <s v="JK-15730"/>
    <s v="Joe Kamberova"/>
    <x v="0"/>
    <s v="United States"/>
    <s v="Columbus"/>
    <x v="24"/>
    <n v="43229"/>
    <x v="3"/>
    <s v="FUR-FU-10000221"/>
    <x v="0"/>
    <x v="5"/>
    <s v="Master Caster Door Stop, Brown"/>
    <n v="8.1280000000000001"/>
    <n v="2"/>
    <n v="0.2"/>
    <n v="1.4223999999999997"/>
  </r>
  <r>
    <n v="4494"/>
    <x v="2221"/>
    <x v="2"/>
    <x v="588"/>
    <d v="2011-12-03T00:00:00"/>
    <s v="Second Class"/>
    <s v="JK-15730"/>
    <s v="Joe Kamberova"/>
    <x v="0"/>
    <s v="United States"/>
    <s v="Columbus"/>
    <x v="24"/>
    <n v="43229"/>
    <x v="3"/>
    <s v="OFF-PA-10001972"/>
    <x v="1"/>
    <x v="10"/>
    <s v="Xerox 214"/>
    <n v="36.288000000000011"/>
    <n v="7"/>
    <n v="0.2"/>
    <n v="12.700800000000001"/>
  </r>
  <r>
    <n v="4495"/>
    <x v="2221"/>
    <x v="2"/>
    <x v="588"/>
    <d v="2011-12-03T00:00:00"/>
    <s v="Second Class"/>
    <s v="JK-15730"/>
    <s v="Joe Kamberova"/>
    <x v="0"/>
    <s v="United States"/>
    <s v="Columbus"/>
    <x v="24"/>
    <n v="43229"/>
    <x v="3"/>
    <s v="FUR-CH-10000015"/>
    <x v="0"/>
    <x v="1"/>
    <s v="Hon Multipurpose Stacking Arm Chairs"/>
    <n v="909.7199999999998"/>
    <n v="6"/>
    <n v="0.3"/>
    <n v="-51.983999999999924"/>
  </r>
  <r>
    <n v="4496"/>
    <x v="2222"/>
    <x v="3"/>
    <x v="978"/>
    <d v="2014-06-24T00:00:00"/>
    <s v="Standard Class"/>
    <s v="CC-12670"/>
    <s v="Craig Carreira"/>
    <x v="0"/>
    <s v="United States"/>
    <s v="Los Angeles"/>
    <x v="1"/>
    <n v="90032"/>
    <x v="1"/>
    <s v="FUR-BO-10004015"/>
    <x v="0"/>
    <x v="0"/>
    <s v="Bush Andora Bookcase, Maple/Graphite Gray Finish"/>
    <n v="917.92349999999988"/>
    <n v="9"/>
    <n v="0.15"/>
    <n v="75.593699999999899"/>
  </r>
  <r>
    <n v="4497"/>
    <x v="2222"/>
    <x v="3"/>
    <x v="978"/>
    <d v="2014-06-24T00:00:00"/>
    <s v="Standard Class"/>
    <s v="CC-12670"/>
    <s v="Craig Carreira"/>
    <x v="0"/>
    <s v="United States"/>
    <s v="Los Angeles"/>
    <x v="1"/>
    <n v="90032"/>
    <x v="1"/>
    <s v="OFF-PA-10002036"/>
    <x v="1"/>
    <x v="10"/>
    <s v="Xerox 1930"/>
    <n v="38.880000000000003"/>
    <n v="6"/>
    <n v="0"/>
    <n v="19.051200000000001"/>
  </r>
  <r>
    <n v="4498"/>
    <x v="2223"/>
    <x v="3"/>
    <x v="574"/>
    <d v="2014-12-10T00:00:00"/>
    <s v="Standard Class"/>
    <s v="GW-14605"/>
    <s v="Giulietta Weimer"/>
    <x v="0"/>
    <s v="United States"/>
    <s v="Philadelphia"/>
    <x v="9"/>
    <n v="19140"/>
    <x v="3"/>
    <s v="OFF-BI-10003650"/>
    <x v="1"/>
    <x v="8"/>
    <s v="GBC DocuBind 300 Electric Binding Machine"/>
    <n v="631.17600000000016"/>
    <n v="4"/>
    <n v="0.7"/>
    <n v="-462.86239999999998"/>
  </r>
  <r>
    <n v="4499"/>
    <x v="2224"/>
    <x v="2"/>
    <x v="871"/>
    <d v="2011-11-26T00:00:00"/>
    <s v="Standard Class"/>
    <s v="GR-14560"/>
    <s v="Georgia Rosenberg"/>
    <x v="1"/>
    <s v="United States"/>
    <s v="San Francisco"/>
    <x v="1"/>
    <n v="94110"/>
    <x v="1"/>
    <s v="OFF-PA-10003309"/>
    <x v="1"/>
    <x v="10"/>
    <s v="Xerox 211"/>
    <n v="12.96"/>
    <n v="2"/>
    <n v="0"/>
    <n v="6.2208000000000006"/>
  </r>
  <r>
    <n v="4500"/>
    <x v="2225"/>
    <x v="0"/>
    <x v="342"/>
    <d v="2013-04-17T00:00:00"/>
    <s v="Standard Class"/>
    <s v="FM-14215"/>
    <s v="Filia McAdams"/>
    <x v="1"/>
    <s v="United States"/>
    <s v="Bakersfield"/>
    <x v="1"/>
    <n v="93309"/>
    <x v="1"/>
    <s v="OFF-PA-10002787"/>
    <x v="1"/>
    <x v="10"/>
    <s v="Xerox 227"/>
    <n v="12.96"/>
    <n v="2"/>
    <n v="0"/>
    <n v="6.2208000000000006"/>
  </r>
  <r>
    <n v="4501"/>
    <x v="2225"/>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x v="2226"/>
    <x v="2"/>
    <x v="479"/>
    <d v="2011-07-04T00:00:00"/>
    <s v="Standard Class"/>
    <s v="MS-17980"/>
    <s v="Michael Stewart"/>
    <x v="1"/>
    <s v="United States"/>
    <s v="Houston"/>
    <x v="5"/>
    <n v="77095"/>
    <x v="2"/>
    <s v="OFF-PA-10002005"/>
    <x v="1"/>
    <x v="10"/>
    <s v="Xerox 225"/>
    <n v="25.920000000000005"/>
    <n v="5"/>
    <n v="0.2"/>
    <n v="9.0719999999999992"/>
  </r>
  <r>
    <n v="4503"/>
    <x v="2226"/>
    <x v="2"/>
    <x v="479"/>
    <d v="2011-07-04T00:00:00"/>
    <s v="Standard Class"/>
    <s v="MS-17980"/>
    <s v="Michael Stewart"/>
    <x v="1"/>
    <s v="United States"/>
    <s v="Houston"/>
    <x v="5"/>
    <n v="77095"/>
    <x v="2"/>
    <s v="OFF-FA-10002815"/>
    <x v="1"/>
    <x v="13"/>
    <s v="Staples"/>
    <n v="21.312000000000005"/>
    <n v="6"/>
    <n v="0.2"/>
    <n v="7.1928000000000001"/>
  </r>
  <r>
    <n v="4504"/>
    <x v="222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x v="2227"/>
    <x v="2"/>
    <x v="163"/>
    <d v="2011-12-29T00:00:00"/>
    <s v="Standard Class"/>
    <s v="BF-11170"/>
    <s v="Ben Ferrer"/>
    <x v="2"/>
    <s v="United States"/>
    <s v="Los Angeles"/>
    <x v="1"/>
    <n v="90045"/>
    <x v="1"/>
    <s v="OFF-AP-10000828"/>
    <x v="1"/>
    <x v="9"/>
    <s v="Avanti 4.4 Cu. Ft. Refrigerator"/>
    <n v="361.96"/>
    <n v="2"/>
    <n v="0"/>
    <n v="101.34879999999998"/>
  </r>
  <r>
    <n v="4506"/>
    <x v="2227"/>
    <x v="2"/>
    <x v="163"/>
    <d v="2011-12-29T00:00:00"/>
    <s v="Standard Class"/>
    <s v="BF-11170"/>
    <s v="Ben Ferrer"/>
    <x v="2"/>
    <s v="United States"/>
    <s v="Los Angeles"/>
    <x v="1"/>
    <n v="90045"/>
    <x v="1"/>
    <s v="TEC-AC-10004708"/>
    <x v="2"/>
    <x v="11"/>
    <s v="Sony 32GB Class 10 Micro SDHC R40 Memory Card"/>
    <n v="62.849999999999994"/>
    <n v="3"/>
    <n v="0"/>
    <n v="13.198499999999999"/>
  </r>
  <r>
    <n v="4507"/>
    <x v="2227"/>
    <x v="2"/>
    <x v="163"/>
    <d v="2011-12-29T00:00:00"/>
    <s v="Standard Class"/>
    <s v="BF-11170"/>
    <s v="Ben Ferrer"/>
    <x v="2"/>
    <s v="United States"/>
    <s v="Los Angeles"/>
    <x v="1"/>
    <n v="90045"/>
    <x v="1"/>
    <s v="TEC-PH-10001530"/>
    <x v="2"/>
    <x v="7"/>
    <s v="Cisco Unified IP Phone 7945G VoIP phone"/>
    <n v="818.37600000000009"/>
    <n v="3"/>
    <n v="0.2"/>
    <n v="51.148499999999984"/>
  </r>
  <r>
    <n v="4508"/>
    <x v="2227"/>
    <x v="2"/>
    <x v="163"/>
    <d v="2011-12-29T00:00:00"/>
    <s v="Standard Class"/>
    <s v="BF-11170"/>
    <s v="Ben Ferrer"/>
    <x v="2"/>
    <s v="United States"/>
    <s v="Los Angeles"/>
    <x v="1"/>
    <n v="90045"/>
    <x v="1"/>
    <s v="OFF-ST-10002301"/>
    <x v="1"/>
    <x v="4"/>
    <s v="Tennsco Commercial Shelving"/>
    <n v="20.34"/>
    <n v="1"/>
    <n v="0"/>
    <n v="0.20339999999999847"/>
  </r>
  <r>
    <n v="4509"/>
    <x v="2227"/>
    <x v="2"/>
    <x v="163"/>
    <d v="2011-12-29T00:00:00"/>
    <s v="Standard Class"/>
    <s v="BF-11170"/>
    <s v="Ben Ferrer"/>
    <x v="2"/>
    <s v="United States"/>
    <s v="Los Angeles"/>
    <x v="1"/>
    <n v="90045"/>
    <x v="1"/>
    <s v="FUR-FU-10002554"/>
    <x v="0"/>
    <x v="5"/>
    <s v="Westinghouse Floor Lamp with Metal Mesh Shade, Black"/>
    <n v="23.99"/>
    <n v="1"/>
    <n v="0"/>
    <n v="5.5176999999999978"/>
  </r>
  <r>
    <n v="4510"/>
    <x v="2228"/>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x v="2229"/>
    <x v="0"/>
    <x v="338"/>
    <d v="2013-11-15T00:00:00"/>
    <s v="Standard Class"/>
    <s v="KM-16225"/>
    <s v="Kalyca Meade"/>
    <x v="1"/>
    <s v="United States"/>
    <s v="Springfield"/>
    <x v="25"/>
    <n v="65807"/>
    <x v="2"/>
    <s v="FUR-FU-10001085"/>
    <x v="0"/>
    <x v="5"/>
    <s v="3M Polarizing Light Filter Sleeves"/>
    <n v="37.299999999999997"/>
    <n v="2"/>
    <n v="0"/>
    <n v="17.157999999999998"/>
  </r>
  <r>
    <n v="4512"/>
    <x v="2229"/>
    <x v="0"/>
    <x v="338"/>
    <d v="2013-11-15T00:00:00"/>
    <s v="Standard Class"/>
    <s v="KM-16225"/>
    <s v="Kalyca Meade"/>
    <x v="1"/>
    <s v="United States"/>
    <s v="Springfield"/>
    <x v="25"/>
    <n v="65807"/>
    <x v="2"/>
    <s v="OFF-BI-10001597"/>
    <x v="1"/>
    <x v="8"/>
    <s v="Wilson Jones Ledger-Size, Piano-Hinge Binder, 2&quot;, Blue"/>
    <n v="81.96"/>
    <n v="2"/>
    <n v="0"/>
    <n v="39.340799999999994"/>
  </r>
  <r>
    <n v="4513"/>
    <x v="2230"/>
    <x v="0"/>
    <x v="824"/>
    <d v="2013-10-04T00:00:00"/>
    <s v="First Class"/>
    <s v="LP-17095"/>
    <s v="Liz Preis"/>
    <x v="0"/>
    <s v="United States"/>
    <s v="Phoenix"/>
    <x v="16"/>
    <n v="85023"/>
    <x v="1"/>
    <s v="OFF-BI-10002429"/>
    <x v="1"/>
    <x v="8"/>
    <s v="Premier Elliptical Ring Binder, Black"/>
    <n v="54.792000000000009"/>
    <n v="6"/>
    <n v="0.7"/>
    <n v="-40.180799999999991"/>
  </r>
  <r>
    <n v="4514"/>
    <x v="2231"/>
    <x v="0"/>
    <x v="47"/>
    <d v="2013-09-09T00:00:00"/>
    <s v="First Class"/>
    <s v="BG-11740"/>
    <s v="Bruce Geld"/>
    <x v="0"/>
    <s v="United States"/>
    <s v="Houston"/>
    <x v="5"/>
    <n v="77070"/>
    <x v="2"/>
    <s v="OFF-ST-10001590"/>
    <x v="1"/>
    <x v="4"/>
    <s v="Tenex Personal Project File with Scoop Front Design, Black"/>
    <n v="10.784000000000001"/>
    <n v="1"/>
    <n v="0.2"/>
    <n v="0.8087999999999993"/>
  </r>
  <r>
    <n v="4515"/>
    <x v="2232"/>
    <x v="0"/>
    <x v="189"/>
    <d v="2013-11-02T00:00:00"/>
    <s v="Second Class"/>
    <s v="BW-11200"/>
    <s v="Ben Wallace"/>
    <x v="0"/>
    <s v="United States"/>
    <s v="Hampton"/>
    <x v="17"/>
    <n v="23666"/>
    <x v="0"/>
    <s v="FUR-CH-10000847"/>
    <x v="0"/>
    <x v="1"/>
    <s v="Global Executive Mid-Back Manager's Chair"/>
    <n v="290.98"/>
    <n v="1"/>
    <n v="0"/>
    <n v="75.654799999999994"/>
  </r>
  <r>
    <n v="4516"/>
    <x v="2233"/>
    <x v="3"/>
    <x v="760"/>
    <d v="2014-10-27T00:00:00"/>
    <s v="Standard Class"/>
    <s v="PS-18970"/>
    <s v="Paul Stevenson"/>
    <x v="2"/>
    <s v="United States"/>
    <s v="Tulsa"/>
    <x v="26"/>
    <n v="74133"/>
    <x v="2"/>
    <s v="OFF-AR-10003179"/>
    <x v="1"/>
    <x v="6"/>
    <s v="Dixon Ticonderoga Core-Lock Colored Pencils"/>
    <n v="36.44"/>
    <n v="4"/>
    <n v="0"/>
    <n v="12.025199999999998"/>
  </r>
  <r>
    <n v="4517"/>
    <x v="2234"/>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x v="2234"/>
    <x v="0"/>
    <x v="306"/>
    <d v="2013-09-21T00:00:00"/>
    <s v="Standard Class"/>
    <s v="RB-19570"/>
    <s v="Rob Beeghly"/>
    <x v="0"/>
    <s v="United States"/>
    <s v="Seattle"/>
    <x v="4"/>
    <n v="98105"/>
    <x v="1"/>
    <s v="OFF-BI-10002103"/>
    <x v="1"/>
    <x v="8"/>
    <s v="Cardinal Slant-D Ring Binder, Heavy Gauge Vinyl"/>
    <n v="48.664000000000001"/>
    <n v="7"/>
    <n v="0.2"/>
    <n v="15.815799999999999"/>
  </r>
  <r>
    <n v="4519"/>
    <x v="2235"/>
    <x v="0"/>
    <x v="477"/>
    <d v="2013-10-02T00:00:00"/>
    <s v="Standard Class"/>
    <s v="JW-16075"/>
    <s v="Julia West"/>
    <x v="0"/>
    <s v="United States"/>
    <s v="San Francisco"/>
    <x v="1"/>
    <n v="94109"/>
    <x v="1"/>
    <s v="OFF-AR-10004441"/>
    <x v="1"/>
    <x v="6"/>
    <s v="BIC Brite Liner Highlighters"/>
    <n v="16.559999999999999"/>
    <n v="4"/>
    <n v="0"/>
    <n v="6.9551999999999996"/>
  </r>
  <r>
    <n v="4520"/>
    <x v="2236"/>
    <x v="3"/>
    <x v="193"/>
    <d v="2014-06-15T00:00:00"/>
    <s v="Standard Class"/>
    <s v="ND-18460"/>
    <s v="Neil Ducich"/>
    <x v="1"/>
    <s v="United States"/>
    <s v="Jacksonville"/>
    <x v="2"/>
    <n v="32216"/>
    <x v="0"/>
    <s v="OFF-ST-10003805"/>
    <x v="1"/>
    <x v="4"/>
    <s v="24 Capacity Maxi Data Binder Racks, Pearl"/>
    <n v="1347.5200000000002"/>
    <n v="8"/>
    <n v="0.2"/>
    <n v="84.219999999999857"/>
  </r>
  <r>
    <n v="4521"/>
    <x v="2237"/>
    <x v="2"/>
    <x v="980"/>
    <d v="2011-02-27T00:00:00"/>
    <s v="Standard Class"/>
    <s v="LC-16930"/>
    <s v="Linda Cazamias"/>
    <x v="1"/>
    <s v="United States"/>
    <s v="Richmond"/>
    <x v="14"/>
    <n v="47374"/>
    <x v="2"/>
    <s v="TEC-AC-10001284"/>
    <x v="2"/>
    <x v="11"/>
    <s v="Enermax Briskie RF Wireless Keyboard and Mouse Combo"/>
    <n v="62.31"/>
    <n v="3"/>
    <n v="0"/>
    <n v="22.4316"/>
  </r>
  <r>
    <n v="4522"/>
    <x v="2237"/>
    <x v="2"/>
    <x v="980"/>
    <d v="2011-02-27T00:00:00"/>
    <s v="Standard Class"/>
    <s v="LC-16930"/>
    <s v="Linda Cazamias"/>
    <x v="1"/>
    <s v="United States"/>
    <s v="Richmond"/>
    <x v="14"/>
    <n v="47374"/>
    <x v="2"/>
    <s v="FUR-FU-10000221"/>
    <x v="0"/>
    <x v="5"/>
    <s v="Master Caster Door Stop, Brown"/>
    <n v="20.32"/>
    <n v="4"/>
    <n v="0"/>
    <n v="6.9087999999999994"/>
  </r>
  <r>
    <n v="4523"/>
    <x v="2238"/>
    <x v="3"/>
    <x v="297"/>
    <d v="2014-02-26T00:00:00"/>
    <s v="Second Class"/>
    <s v="BP-11095"/>
    <s v="Bart Pistole"/>
    <x v="1"/>
    <s v="United States"/>
    <s v="Louisville"/>
    <x v="22"/>
    <n v="80027"/>
    <x v="1"/>
    <s v="OFF-FA-10001229"/>
    <x v="1"/>
    <x v="13"/>
    <s v="Staples"/>
    <n v="9.4320000000000004"/>
    <n v="3"/>
    <n v="0.2"/>
    <n v="3.065399999999999"/>
  </r>
  <r>
    <n v="4524"/>
    <x v="2239"/>
    <x v="2"/>
    <x v="981"/>
    <d v="2011-11-06T00:00:00"/>
    <s v="Standard Class"/>
    <s v="RD-19720"/>
    <s v="Roger Demir"/>
    <x v="0"/>
    <s v="United States"/>
    <s v="New York City"/>
    <x v="15"/>
    <n v="10024"/>
    <x v="3"/>
    <s v="OFF-LA-10001569"/>
    <x v="1"/>
    <x v="2"/>
    <s v="Avery 499"/>
    <n v="34.86"/>
    <n v="7"/>
    <n v="0"/>
    <n v="16.035599999999999"/>
  </r>
  <r>
    <n v="4525"/>
    <x v="2239"/>
    <x v="2"/>
    <x v="981"/>
    <d v="2011-11-06T00:00:00"/>
    <s v="Standard Class"/>
    <s v="RD-19720"/>
    <s v="Roger Demir"/>
    <x v="0"/>
    <s v="United States"/>
    <s v="New York City"/>
    <x v="15"/>
    <n v="10024"/>
    <x v="3"/>
    <s v="FUR-FU-10004018"/>
    <x v="0"/>
    <x v="5"/>
    <s v="Tensor Computer Mounted Lamp"/>
    <n v="89.34"/>
    <n v="6"/>
    <n v="0"/>
    <n v="24.121800000000004"/>
  </r>
  <r>
    <n v="4526"/>
    <x v="2240"/>
    <x v="3"/>
    <x v="729"/>
    <d v="2014-07-24T00:00:00"/>
    <s v="Standard Class"/>
    <s v="BE-11335"/>
    <s v="Bill Eplett"/>
    <x v="2"/>
    <s v="United States"/>
    <s v="Rome"/>
    <x v="15"/>
    <n v="13440"/>
    <x v="3"/>
    <s v="TEC-PH-10004536"/>
    <x v="2"/>
    <x v="7"/>
    <s v="Avaya 5420 Digital phone"/>
    <n v="269.98"/>
    <n v="2"/>
    <n v="0"/>
    <n v="67.495000000000005"/>
  </r>
  <r>
    <n v="4527"/>
    <x v="2240"/>
    <x v="3"/>
    <x v="729"/>
    <d v="2014-07-24T00:00:00"/>
    <s v="Standard Class"/>
    <s v="BE-11335"/>
    <s v="Bill Eplett"/>
    <x v="2"/>
    <s v="United States"/>
    <s v="Rome"/>
    <x v="15"/>
    <n v="13440"/>
    <x v="3"/>
    <s v="OFF-PA-10004353"/>
    <x v="1"/>
    <x v="10"/>
    <s v="Southworth 25% Cotton Premium Laser Paper and Envelopes"/>
    <n v="99.9"/>
    <n v="5"/>
    <n v="0"/>
    <n v="47.952000000000005"/>
  </r>
  <r>
    <n v="4528"/>
    <x v="2240"/>
    <x v="3"/>
    <x v="729"/>
    <d v="2014-07-24T00:00:00"/>
    <s v="Standard Class"/>
    <s v="BE-11335"/>
    <s v="Bill Eplett"/>
    <x v="2"/>
    <s v="United States"/>
    <s v="Rome"/>
    <x v="15"/>
    <n v="13440"/>
    <x v="3"/>
    <s v="FUR-FU-10004848"/>
    <x v="0"/>
    <x v="5"/>
    <s v="DAX Solid Wood Frames"/>
    <n v="39.08"/>
    <n v="4"/>
    <n v="0"/>
    <n v="14.459599999999998"/>
  </r>
  <r>
    <n v="4529"/>
    <x v="2241"/>
    <x v="3"/>
    <x v="565"/>
    <d v="2014-09-11T00:00:00"/>
    <s v="Second Class"/>
    <s v="RS-19765"/>
    <s v="Roland Schwarz"/>
    <x v="1"/>
    <s v="United States"/>
    <s v="Marion"/>
    <x v="24"/>
    <n v="43302"/>
    <x v="3"/>
    <s v="TEC-AC-10004864"/>
    <x v="2"/>
    <x v="11"/>
    <s v="Memorex Micro Travel Drive 32 GB"/>
    <n v="116.83199999999999"/>
    <n v="4"/>
    <n v="0.2"/>
    <n v="33.589200000000005"/>
  </r>
  <r>
    <n v="4530"/>
    <x v="2242"/>
    <x v="0"/>
    <x v="696"/>
    <d v="2013-11-19T00:00:00"/>
    <s v="Standard Class"/>
    <s v="KC-16540"/>
    <s v="Kelly Collister"/>
    <x v="0"/>
    <s v="United States"/>
    <s v="Houston"/>
    <x v="5"/>
    <n v="77041"/>
    <x v="2"/>
    <s v="OFF-BI-10002393"/>
    <x v="1"/>
    <x v="8"/>
    <s v="Binder Posts"/>
    <n v="2.2959999999999994"/>
    <n v="2"/>
    <n v="0.8"/>
    <n v="-3.9032000000000009"/>
  </r>
  <r>
    <n v="4531"/>
    <x v="2243"/>
    <x v="0"/>
    <x v="696"/>
    <d v="2013-11-18T00:00:00"/>
    <s v="First Class"/>
    <s v="MB-17305"/>
    <s v="Maria Bertelson"/>
    <x v="0"/>
    <s v="United States"/>
    <s v="New York City"/>
    <x v="15"/>
    <n v="10009"/>
    <x v="3"/>
    <s v="FUR-CH-10002335"/>
    <x v="0"/>
    <x v="1"/>
    <s v="Hon GuestStacker Chair"/>
    <n v="408.00599999999997"/>
    <n v="2"/>
    <n v="0.1"/>
    <n v="72.534400000000005"/>
  </r>
  <r>
    <n v="4532"/>
    <x v="2243"/>
    <x v="0"/>
    <x v="696"/>
    <d v="2013-11-18T00:00:00"/>
    <s v="First Class"/>
    <s v="MB-17305"/>
    <s v="Maria Bertelson"/>
    <x v="0"/>
    <s v="United States"/>
    <s v="New York City"/>
    <x v="15"/>
    <n v="10009"/>
    <x v="3"/>
    <s v="OFF-ST-10001590"/>
    <x v="1"/>
    <x v="4"/>
    <s v="Tenex Personal Project File with Scoop Front Design, Black"/>
    <n v="40.44"/>
    <n v="3"/>
    <n v="0"/>
    <n v="10.514399999999998"/>
  </r>
  <r>
    <n v="4533"/>
    <x v="2244"/>
    <x v="2"/>
    <x v="982"/>
    <d v="2011-10-10T00:00:00"/>
    <s v="Same Day"/>
    <s v="TN-21040"/>
    <s v="Tanja Norvell"/>
    <x v="2"/>
    <s v="United States"/>
    <s v="Manteca"/>
    <x v="1"/>
    <n v="95336"/>
    <x v="1"/>
    <s v="FUR-CH-10002774"/>
    <x v="0"/>
    <x v="1"/>
    <s v="Global Deluxe Stacking Chair, Gray"/>
    <n v="122.352"/>
    <n v="3"/>
    <n v="0.2"/>
    <n v="13.764599999999994"/>
  </r>
  <r>
    <n v="4534"/>
    <x v="2244"/>
    <x v="2"/>
    <x v="982"/>
    <d v="2011-10-10T00:00:00"/>
    <s v="Same Day"/>
    <s v="TN-21040"/>
    <s v="Tanja Norvell"/>
    <x v="2"/>
    <s v="United States"/>
    <s v="Manteca"/>
    <x v="1"/>
    <n v="95336"/>
    <x v="1"/>
    <s v="OFF-EN-10001219"/>
    <x v="1"/>
    <x v="12"/>
    <s v="#10- 4 1/8&quot; x 9 1/2&quot; Security-Tint Envelopes"/>
    <n v="15.28"/>
    <n v="2"/>
    <n v="0"/>
    <n v="7.4871999999999996"/>
  </r>
  <r>
    <n v="4535"/>
    <x v="2245"/>
    <x v="1"/>
    <x v="531"/>
    <d v="2012-03-26T00:00:00"/>
    <s v="Standard Class"/>
    <s v="MC-18130"/>
    <s v="Mike Caudle"/>
    <x v="1"/>
    <s v="United States"/>
    <s v="Los Angeles"/>
    <x v="1"/>
    <n v="90004"/>
    <x v="1"/>
    <s v="OFF-PA-10001947"/>
    <x v="1"/>
    <x v="10"/>
    <s v="Xerox 1974"/>
    <n v="11.96"/>
    <n v="2"/>
    <n v="0"/>
    <n v="5.8604000000000003"/>
  </r>
  <r>
    <n v="4536"/>
    <x v="2246"/>
    <x v="3"/>
    <x v="141"/>
    <d v="2014-07-13T00:00:00"/>
    <s v="Standard Class"/>
    <s v="VF-21715"/>
    <s v="Vicky Freymann"/>
    <x v="2"/>
    <s v="United States"/>
    <s v="Seattle"/>
    <x v="4"/>
    <n v="98115"/>
    <x v="1"/>
    <s v="FUR-FU-10003142"/>
    <x v="0"/>
    <x v="5"/>
    <s v="Master Big Foot Doorstop, Beige"/>
    <n v="15.84"/>
    <n v="3"/>
    <n v="0"/>
    <n v="4.9103999999999992"/>
  </r>
  <r>
    <n v="4537"/>
    <x v="2246"/>
    <x v="3"/>
    <x v="141"/>
    <d v="2014-07-13T00:00:00"/>
    <s v="Standard Class"/>
    <s v="VF-21715"/>
    <s v="Vicky Freymann"/>
    <x v="2"/>
    <s v="United States"/>
    <s v="Seattle"/>
    <x v="4"/>
    <n v="98115"/>
    <x v="1"/>
    <s v="OFF-BI-10001543"/>
    <x v="1"/>
    <x v="8"/>
    <s v="GBC VeloBinder Manual Binding System"/>
    <n v="86.376000000000005"/>
    <n v="3"/>
    <n v="0.2"/>
    <n v="30.231600000000007"/>
  </r>
  <r>
    <n v="4538"/>
    <x v="2246"/>
    <x v="3"/>
    <x v="141"/>
    <d v="2014-07-13T00:00:00"/>
    <s v="Standard Class"/>
    <s v="VF-21715"/>
    <s v="Vicky Freymann"/>
    <x v="2"/>
    <s v="United States"/>
    <s v="Seattle"/>
    <x v="4"/>
    <n v="98115"/>
    <x v="1"/>
    <s v="OFF-AR-10003560"/>
    <x v="1"/>
    <x v="6"/>
    <s v="Zebra Zazzle Fluorescent Highlighters"/>
    <n v="18.240000000000002"/>
    <n v="3"/>
    <n v="0"/>
    <n v="6.2015999999999991"/>
  </r>
  <r>
    <n v="4539"/>
    <x v="2246"/>
    <x v="3"/>
    <x v="141"/>
    <d v="2014-07-13T00:00:00"/>
    <s v="Standard Class"/>
    <s v="VF-21715"/>
    <s v="Vicky Freymann"/>
    <x v="2"/>
    <s v="United States"/>
    <s v="Seattle"/>
    <x v="4"/>
    <n v="98115"/>
    <x v="1"/>
    <s v="OFF-AR-10004757"/>
    <x v="1"/>
    <x v="6"/>
    <s v="Crayola Colored Pencils"/>
    <n v="13.12"/>
    <n v="4"/>
    <n v="0"/>
    <n v="4.3295999999999992"/>
  </r>
  <r>
    <n v="4540"/>
    <x v="2247"/>
    <x v="1"/>
    <x v="914"/>
    <d v="2012-03-02T00:00:00"/>
    <s v="Standard Class"/>
    <s v="ES-14080"/>
    <s v="Erin Smith"/>
    <x v="1"/>
    <s v="United States"/>
    <s v="Providence"/>
    <x v="34"/>
    <n v="2908"/>
    <x v="3"/>
    <s v="TEC-PH-10003800"/>
    <x v="2"/>
    <x v="7"/>
    <s v="i.Sound Portable Power - 8000 mAh"/>
    <n v="105.98"/>
    <n v="2"/>
    <n v="0"/>
    <n v="1.0597999999999956"/>
  </r>
  <r>
    <n v="4541"/>
    <x v="2247"/>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x v="2248"/>
    <x v="3"/>
    <x v="114"/>
    <d v="2014-06-22T00:00:00"/>
    <s v="Standard Class"/>
    <s v="MK-17905"/>
    <s v="Michael Kennedy"/>
    <x v="1"/>
    <s v="United States"/>
    <s v="Chicago"/>
    <x v="10"/>
    <n v="60653"/>
    <x v="2"/>
    <s v="OFF-BI-10000756"/>
    <x v="1"/>
    <x v="8"/>
    <s v="Storex DuraTech Recycled Plastic Frosted Binders"/>
    <n v="5.9359999999999991"/>
    <n v="7"/>
    <n v="0.8"/>
    <n v="-8.9040000000000035"/>
  </r>
  <r>
    <n v="4543"/>
    <x v="2249"/>
    <x v="3"/>
    <x v="983"/>
    <d v="2014-04-01T00:00:00"/>
    <s v="First Class"/>
    <s v="TM-21490"/>
    <s v="Tony Molinari"/>
    <x v="0"/>
    <s v="United States"/>
    <s v="Oklahoma City"/>
    <x v="26"/>
    <n v="73120"/>
    <x v="2"/>
    <s v="OFF-EN-10004206"/>
    <x v="1"/>
    <x v="12"/>
    <s v="Multimedia Mailers"/>
    <n v="325.86"/>
    <n v="2"/>
    <n v="0"/>
    <n v="149.8956"/>
  </r>
  <r>
    <n v="4544"/>
    <x v="2250"/>
    <x v="1"/>
    <x v="984"/>
    <d v="2012-07-17T00:00:00"/>
    <s v="Second Class"/>
    <s v="RL-19615"/>
    <s v="Rob Lucas"/>
    <x v="0"/>
    <s v="United States"/>
    <s v="Chicago"/>
    <x v="10"/>
    <n v="60610"/>
    <x v="2"/>
    <s v="FUR-CH-10004477"/>
    <x v="0"/>
    <x v="1"/>
    <s v="Global Push Button Manager's Chair, Indigo"/>
    <n v="383.60699999999997"/>
    <n v="9"/>
    <n v="0.3"/>
    <n v="-5.4801000000000215"/>
  </r>
  <r>
    <n v="4545"/>
    <x v="2250"/>
    <x v="1"/>
    <x v="984"/>
    <d v="2012-07-17T00:00:00"/>
    <s v="Second Class"/>
    <s v="RL-19615"/>
    <s v="Rob Lucas"/>
    <x v="0"/>
    <s v="United States"/>
    <s v="Chicago"/>
    <x v="10"/>
    <n v="60610"/>
    <x v="2"/>
    <s v="TEC-PH-10003505"/>
    <x v="2"/>
    <x v="7"/>
    <s v="Geemarc AmpliPOWER60"/>
    <n v="148.47999999999999"/>
    <n v="2"/>
    <n v="0.2"/>
    <n v="16.703999999999986"/>
  </r>
  <r>
    <n v="4546"/>
    <x v="2250"/>
    <x v="1"/>
    <x v="984"/>
    <d v="2012-07-17T00:00:00"/>
    <s v="Second Class"/>
    <s v="RL-19615"/>
    <s v="Rob Lucas"/>
    <x v="0"/>
    <s v="United States"/>
    <s v="Chicago"/>
    <x v="10"/>
    <n v="60610"/>
    <x v="2"/>
    <s v="TEC-PH-10000526"/>
    <x v="2"/>
    <x v="7"/>
    <s v="Vtech CS6719"/>
    <n v="537.54399999999998"/>
    <n v="7"/>
    <n v="0.2"/>
    <n v="53.754400000000004"/>
  </r>
  <r>
    <n v="4547"/>
    <x v="2250"/>
    <x v="1"/>
    <x v="984"/>
    <d v="2012-07-17T00:00:00"/>
    <s v="Second Class"/>
    <s v="RL-19615"/>
    <s v="Rob Lucas"/>
    <x v="0"/>
    <s v="United States"/>
    <s v="Chicago"/>
    <x v="10"/>
    <n v="60610"/>
    <x v="2"/>
    <s v="OFF-BI-10003314"/>
    <x v="1"/>
    <x v="8"/>
    <s v="Tuff Stuff Recycled Round Ring Binders"/>
    <n v="1.9279999999999997"/>
    <n v="2"/>
    <n v="0.8"/>
    <n v="-2.9884000000000004"/>
  </r>
  <r>
    <n v="4548"/>
    <x v="2250"/>
    <x v="1"/>
    <x v="984"/>
    <d v="2012-07-17T00:00:00"/>
    <s v="Second Class"/>
    <s v="RL-19615"/>
    <s v="Rob Lucas"/>
    <x v="0"/>
    <s v="United States"/>
    <s v="Chicago"/>
    <x v="10"/>
    <n v="60610"/>
    <x v="2"/>
    <s v="OFF-AR-10003190"/>
    <x v="1"/>
    <x v="6"/>
    <s v="Newell 32"/>
    <n v="6.911999999999999"/>
    <n v="3"/>
    <n v="0.2"/>
    <n v="0.69120000000000026"/>
  </r>
  <r>
    <n v="4549"/>
    <x v="2250"/>
    <x v="1"/>
    <x v="984"/>
    <d v="2012-07-17T00:00:00"/>
    <s v="Second Class"/>
    <s v="RL-19615"/>
    <s v="Rob Lucas"/>
    <x v="0"/>
    <s v="United States"/>
    <s v="Chicago"/>
    <x v="10"/>
    <n v="60610"/>
    <x v="2"/>
    <s v="FUR-FU-10001861"/>
    <x v="0"/>
    <x v="5"/>
    <s v="Floodlight Indoor Halogen Bulbs, 1 Bulb per Pack, 60 Watts"/>
    <n v="7.76"/>
    <n v="1"/>
    <n v="0.6"/>
    <n v="-2.1340000000000003"/>
  </r>
  <r>
    <n v="4550"/>
    <x v="2250"/>
    <x v="1"/>
    <x v="984"/>
    <d v="2012-07-17T00:00:00"/>
    <s v="Second Class"/>
    <s v="RL-19615"/>
    <s v="Rob Lucas"/>
    <x v="0"/>
    <s v="United States"/>
    <s v="Chicago"/>
    <x v="10"/>
    <n v="60610"/>
    <x v="2"/>
    <s v="TEC-PH-10003963"/>
    <x v="2"/>
    <x v="7"/>
    <s v="GE 2-Jack Phone Line Splitter"/>
    <n v="659.16800000000012"/>
    <n v="4"/>
    <n v="0.2"/>
    <n v="49.437599999999975"/>
  </r>
  <r>
    <n v="4551"/>
    <x v="2251"/>
    <x v="3"/>
    <x v="504"/>
    <d v="2014-05-03T00:00:00"/>
    <s v="First Class"/>
    <s v="NM-18520"/>
    <s v="Neoma Murray"/>
    <x v="0"/>
    <s v="United States"/>
    <s v="Manchester"/>
    <x v="29"/>
    <n v="6040"/>
    <x v="3"/>
    <s v="OFF-LA-10003388"/>
    <x v="1"/>
    <x v="2"/>
    <s v="Avery 5"/>
    <n v="5.76"/>
    <n v="2"/>
    <n v="0"/>
    <n v="2.8224"/>
  </r>
  <r>
    <n v="4552"/>
    <x v="225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x v="2253"/>
    <x v="2"/>
    <x v="422"/>
    <d v="2012-01-02T00:00:00"/>
    <s v="Standard Class"/>
    <s v="JF-15490"/>
    <s v="Jeremy Farry"/>
    <x v="0"/>
    <s v="United States"/>
    <s v="San Francisco"/>
    <x v="1"/>
    <n v="94122"/>
    <x v="1"/>
    <s v="FUR-CH-10004886"/>
    <x v="0"/>
    <x v="1"/>
    <s v="Bevis Steel Folding Chairs"/>
    <n v="230.28000000000003"/>
    <n v="3"/>
    <n v="0.2"/>
    <n v="23.027999999999992"/>
  </r>
  <r>
    <n v="4554"/>
    <x v="2253"/>
    <x v="2"/>
    <x v="422"/>
    <d v="2012-01-02T00:00:00"/>
    <s v="Standard Class"/>
    <s v="JF-15490"/>
    <s v="Jeremy Farry"/>
    <x v="0"/>
    <s v="United States"/>
    <s v="San Francisco"/>
    <x v="1"/>
    <n v="94122"/>
    <x v="1"/>
    <s v="OFF-PA-10003657"/>
    <x v="1"/>
    <x v="10"/>
    <s v="Xerox 1927"/>
    <n v="12.84"/>
    <n v="3"/>
    <n v="0"/>
    <n v="5.7779999999999987"/>
  </r>
  <r>
    <n v="4555"/>
    <x v="2254"/>
    <x v="0"/>
    <x v="535"/>
    <d v="2013-03-02T00:00:00"/>
    <s v="Second Class"/>
    <s v="EB-13930"/>
    <s v="Eric Barreto"/>
    <x v="0"/>
    <s v="United States"/>
    <s v="La Crosse"/>
    <x v="6"/>
    <n v="54601"/>
    <x v="2"/>
    <s v="OFF-BI-10004738"/>
    <x v="1"/>
    <x v="8"/>
    <s v="Flexible Leather- Look Classic Collection Ring Binder"/>
    <n v="56.820000000000007"/>
    <n v="3"/>
    <n v="0"/>
    <n v="28.410000000000004"/>
  </r>
  <r>
    <n v="4556"/>
    <x v="2255"/>
    <x v="1"/>
    <x v="391"/>
    <d v="2012-03-26T00:00:00"/>
    <s v="First Class"/>
    <s v="SG-20470"/>
    <s v="Sheri Gordon"/>
    <x v="0"/>
    <s v="United States"/>
    <s v="Florence"/>
    <x v="20"/>
    <n v="29501"/>
    <x v="0"/>
    <s v="OFF-FA-10003112"/>
    <x v="1"/>
    <x v="13"/>
    <s v="Staples"/>
    <n v="31.56"/>
    <n v="4"/>
    <n v="0"/>
    <n v="14.201999999999998"/>
  </r>
  <r>
    <n v="4557"/>
    <x v="2255"/>
    <x v="1"/>
    <x v="391"/>
    <d v="2012-03-26T00:00:00"/>
    <s v="First Class"/>
    <s v="SG-20470"/>
    <s v="Sheri Gordon"/>
    <x v="0"/>
    <s v="United States"/>
    <s v="Florence"/>
    <x v="20"/>
    <n v="29501"/>
    <x v="0"/>
    <s v="OFF-ST-10002486"/>
    <x v="1"/>
    <x v="4"/>
    <s v="Eldon Shelf Savers Cubes and Bins"/>
    <n v="27.92"/>
    <n v="4"/>
    <n v="0"/>
    <n v="0.5583999999999989"/>
  </r>
  <r>
    <n v="4558"/>
    <x v="2256"/>
    <x v="3"/>
    <x v="208"/>
    <d v="2014-10-29T00:00:00"/>
    <s v="Standard Class"/>
    <s v="ND-18370"/>
    <s v="Natalie DeCherney"/>
    <x v="0"/>
    <s v="United States"/>
    <s v="Glendale"/>
    <x v="16"/>
    <n v="85301"/>
    <x v="1"/>
    <s v="OFF-BI-10003984"/>
    <x v="1"/>
    <x v="8"/>
    <s v="Lock-Up Easel 'Spel-Binder'"/>
    <n v="8.5590000000000011"/>
    <n v="1"/>
    <n v="0.7"/>
    <n v="-6.5618999999999996"/>
  </r>
  <r>
    <n v="4559"/>
    <x v="2257"/>
    <x v="2"/>
    <x v="520"/>
    <d v="2012-01-05T00:00:00"/>
    <s v="Standard Class"/>
    <s v="CM-11815"/>
    <s v="Candace McMahon"/>
    <x v="1"/>
    <s v="United States"/>
    <s v="El Paso"/>
    <x v="5"/>
    <n v="79907"/>
    <x v="2"/>
    <s v="OFF-EN-10004773"/>
    <x v="1"/>
    <x v="12"/>
    <s v="Staples"/>
    <n v="49.568000000000005"/>
    <n v="2"/>
    <n v="0.2"/>
    <n v="17.968399999999995"/>
  </r>
  <r>
    <n v="4560"/>
    <x v="2258"/>
    <x v="2"/>
    <x v="952"/>
    <d v="2011-05-08T00:00:00"/>
    <s v="First Class"/>
    <s v="EB-13870"/>
    <s v="Emily Burns"/>
    <x v="0"/>
    <s v="United States"/>
    <s v="San Antonio"/>
    <x v="5"/>
    <n v="78207"/>
    <x v="2"/>
    <s v="FUR-CH-10001146"/>
    <x v="0"/>
    <x v="1"/>
    <s v="Global Value Mid-Back Manager's Chair, Gray"/>
    <n v="127.869"/>
    <n v="3"/>
    <n v="0.3"/>
    <n v="-9.1335000000000122"/>
  </r>
  <r>
    <n v="4561"/>
    <x v="2259"/>
    <x v="1"/>
    <x v="784"/>
    <d v="2012-12-09T00:00:00"/>
    <s v="Second Class"/>
    <s v="HM-14860"/>
    <s v="Harry Marie"/>
    <x v="1"/>
    <s v="United States"/>
    <s v="Los Angeles"/>
    <x v="1"/>
    <n v="90049"/>
    <x v="1"/>
    <s v="OFF-EN-10003296"/>
    <x v="1"/>
    <x v="12"/>
    <s v="Tyvek Side-Opening Peel &amp; Seel Expanding Envelopes"/>
    <n v="271.44"/>
    <n v="3"/>
    <n v="0"/>
    <n v="122.148"/>
  </r>
  <r>
    <n v="4562"/>
    <x v="2259"/>
    <x v="1"/>
    <x v="784"/>
    <d v="2012-12-09T00:00:00"/>
    <s v="Second Class"/>
    <s v="HM-14860"/>
    <s v="Harry Marie"/>
    <x v="1"/>
    <s v="United States"/>
    <s v="Los Angeles"/>
    <x v="1"/>
    <n v="90049"/>
    <x v="1"/>
    <s v="TEC-PH-10000193"/>
    <x v="2"/>
    <x v="7"/>
    <s v="Jensen SMPS-640 - speaker phone"/>
    <n v="110.352"/>
    <n v="3"/>
    <n v="0.2"/>
    <n v="8.2763999999999953"/>
  </r>
  <r>
    <n v="4563"/>
    <x v="2259"/>
    <x v="1"/>
    <x v="784"/>
    <d v="2012-12-09T00:00:00"/>
    <s v="Second Class"/>
    <s v="HM-14860"/>
    <s v="Harry Marie"/>
    <x v="1"/>
    <s v="United States"/>
    <s v="Los Angeles"/>
    <x v="1"/>
    <n v="90049"/>
    <x v="1"/>
    <s v="FUR-FU-10002111"/>
    <x v="0"/>
    <x v="5"/>
    <s v="Master Caster Door Stop, Large Brown"/>
    <n v="36.4"/>
    <n v="5"/>
    <n v="0"/>
    <n v="13.832000000000001"/>
  </r>
  <r>
    <n v="4564"/>
    <x v="226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x v="2261"/>
    <x v="2"/>
    <x v="337"/>
    <d v="2011-12-14T00:00:00"/>
    <s v="Standard Class"/>
    <s v="DM-12955"/>
    <s v="Dario Medina"/>
    <x v="1"/>
    <s v="United States"/>
    <s v="Mesa"/>
    <x v="16"/>
    <n v="85204"/>
    <x v="1"/>
    <s v="OFF-ST-10004950"/>
    <x v="1"/>
    <x v="4"/>
    <s v="Acco Perma 3000 Stacking Storage Drawers"/>
    <n v="100.70400000000001"/>
    <n v="6"/>
    <n v="0.2"/>
    <n v="-1.2588000000000008"/>
  </r>
  <r>
    <n v="4566"/>
    <x v="2262"/>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x v="2262"/>
    <x v="3"/>
    <x v="734"/>
    <d v="2014-12-11T00:00:00"/>
    <s v="Standard Class"/>
    <s v="MC-17575"/>
    <s v="Matt Collins"/>
    <x v="0"/>
    <s v="United States"/>
    <s v="Fayetteville"/>
    <x v="3"/>
    <n v="28314"/>
    <x v="0"/>
    <s v="OFF-BI-10004233"/>
    <x v="1"/>
    <x v="8"/>
    <s v="GBC Pre-Punched Binding Paper, Plastic, White, 8-1/2&quot; x 11&quot;"/>
    <n v="28.782000000000004"/>
    <n v="6"/>
    <n v="0.7"/>
    <n v="-21.1068"/>
  </r>
  <r>
    <n v="4568"/>
    <x v="2262"/>
    <x v="3"/>
    <x v="734"/>
    <d v="2014-12-11T00:00:00"/>
    <s v="Standard Class"/>
    <s v="MC-17575"/>
    <s v="Matt Collins"/>
    <x v="0"/>
    <s v="United States"/>
    <s v="Fayetteville"/>
    <x v="3"/>
    <n v="28314"/>
    <x v="0"/>
    <s v="OFF-PA-10001892"/>
    <x v="1"/>
    <x v="10"/>
    <s v="Rediform Wirebound &quot;Phone Memo&quot; Message Book, 11 x 5-3/4"/>
    <n v="24.448"/>
    <n v="4"/>
    <n v="0.2"/>
    <n v="8.8623999999999992"/>
  </r>
  <r>
    <n v="4569"/>
    <x v="2263"/>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x v="2264"/>
    <x v="2"/>
    <x v="987"/>
    <d v="2011-04-21T00:00:00"/>
    <s v="Second Class"/>
    <s v="NF-18595"/>
    <s v="Nicole Fjeld"/>
    <x v="2"/>
    <s v="United States"/>
    <s v="San Jose"/>
    <x v="1"/>
    <n v="95123"/>
    <x v="1"/>
    <s v="FUR-FU-10004017"/>
    <x v="0"/>
    <x v="5"/>
    <s v="Executive Impressions 13&quot; Chairman Wall Clock"/>
    <n v="76.14"/>
    <n v="3"/>
    <n v="0"/>
    <n v="26.648999999999997"/>
  </r>
  <r>
    <n v="4571"/>
    <x v="2265"/>
    <x v="1"/>
    <x v="442"/>
    <d v="2012-05-27T00:00:00"/>
    <s v="Second Class"/>
    <s v="NM-18445"/>
    <s v="Nathan Mautz"/>
    <x v="2"/>
    <s v="United States"/>
    <s v="Wichita"/>
    <x v="41"/>
    <n v="67212"/>
    <x v="2"/>
    <s v="OFF-AR-10002445"/>
    <x v="1"/>
    <x v="6"/>
    <s v="SANFORD Major Accent Highlighters"/>
    <n v="21.240000000000002"/>
    <n v="3"/>
    <n v="0"/>
    <n v="8.071200000000001"/>
  </r>
  <r>
    <n v="4572"/>
    <x v="2265"/>
    <x v="1"/>
    <x v="442"/>
    <d v="2012-05-27T00:00:00"/>
    <s v="Second Class"/>
    <s v="NM-18445"/>
    <s v="Nathan Mautz"/>
    <x v="2"/>
    <s v="United States"/>
    <s v="Wichita"/>
    <x v="41"/>
    <n v="67212"/>
    <x v="2"/>
    <s v="OFF-BI-10001718"/>
    <x v="1"/>
    <x v="8"/>
    <s v="GBC DocuBind P50 Personal Binding Machine"/>
    <n v="127.96"/>
    <n v="2"/>
    <n v="0"/>
    <n v="60.141199999999998"/>
  </r>
  <r>
    <n v="4573"/>
    <x v="2266"/>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x v="2267"/>
    <x v="0"/>
    <x v="939"/>
    <d v="2013-12-19T00:00:00"/>
    <s v="Standard Class"/>
    <s v="MG-17650"/>
    <s v="Matthew Grinstein"/>
    <x v="2"/>
    <s v="United States"/>
    <s v="Jackson"/>
    <x v="12"/>
    <n v="49201"/>
    <x v="2"/>
    <s v="TEC-PH-10002103"/>
    <x v="2"/>
    <x v="7"/>
    <s v="Jabra SPEAK 410"/>
    <n v="657.93"/>
    <n v="7"/>
    <n v="0"/>
    <n v="184.22039999999998"/>
  </r>
  <r>
    <n v="4575"/>
    <x v="2267"/>
    <x v="0"/>
    <x v="939"/>
    <d v="2013-12-19T00:00:00"/>
    <s v="Standard Class"/>
    <s v="MG-17650"/>
    <s v="Matthew Grinstein"/>
    <x v="2"/>
    <s v="United States"/>
    <s v="Jackson"/>
    <x v="12"/>
    <n v="49201"/>
    <x v="2"/>
    <s v="FUR-FU-10003724"/>
    <x v="0"/>
    <x v="5"/>
    <s v="Westinghouse Clip-On Gooseneck Lamps"/>
    <n v="33.479999999999997"/>
    <n v="4"/>
    <n v="0"/>
    <n v="8.7047999999999988"/>
  </r>
  <r>
    <n v="4576"/>
    <x v="2267"/>
    <x v="0"/>
    <x v="939"/>
    <d v="2013-12-19T00:00:00"/>
    <s v="Standard Class"/>
    <s v="MG-17650"/>
    <s v="Matthew Grinstein"/>
    <x v="2"/>
    <s v="United States"/>
    <s v="Jackson"/>
    <x v="12"/>
    <n v="49201"/>
    <x v="2"/>
    <s v="OFF-AR-10003732"/>
    <x v="1"/>
    <x v="6"/>
    <s v="Newell 333"/>
    <n v="13.899999999999999"/>
    <n v="5"/>
    <n v="0"/>
    <n v="3.6139999999999994"/>
  </r>
  <r>
    <n v="4577"/>
    <x v="2267"/>
    <x v="0"/>
    <x v="939"/>
    <d v="2013-12-19T00:00:00"/>
    <s v="Standard Class"/>
    <s v="MG-17650"/>
    <s v="Matthew Grinstein"/>
    <x v="2"/>
    <s v="United States"/>
    <s v="Jackson"/>
    <x v="12"/>
    <n v="49201"/>
    <x v="2"/>
    <s v="OFF-ST-10000885"/>
    <x v="1"/>
    <x v="4"/>
    <s v="Fellowes Desktop Hanging File Manager"/>
    <n v="26.86"/>
    <n v="2"/>
    <n v="0"/>
    <n v="6.7149999999999999"/>
  </r>
  <r>
    <n v="4578"/>
    <x v="2268"/>
    <x v="2"/>
    <x v="909"/>
    <d v="2011-04-16T00:00:00"/>
    <s v="Standard Class"/>
    <s v="SE-20110"/>
    <s v="Sanjit Engle"/>
    <x v="0"/>
    <s v="United States"/>
    <s v="Lewiston"/>
    <x v="45"/>
    <n v="83501"/>
    <x v="1"/>
    <s v="OFF-BI-10004817"/>
    <x v="1"/>
    <x v="8"/>
    <s v="GBC Personal VeloBind Strips"/>
    <n v="9.5840000000000014"/>
    <n v="1"/>
    <n v="0.2"/>
    <n v="3.3543999999999996"/>
  </r>
  <r>
    <n v="4579"/>
    <x v="2269"/>
    <x v="1"/>
    <x v="988"/>
    <d v="2012-06-15T00:00:00"/>
    <s v="Standard Class"/>
    <s v="AG-10765"/>
    <s v="Anthony Garverick"/>
    <x v="2"/>
    <s v="United States"/>
    <s v="Hampton"/>
    <x v="17"/>
    <n v="23666"/>
    <x v="0"/>
    <s v="OFF-BI-10001670"/>
    <x v="1"/>
    <x v="8"/>
    <s v="Vinyl Sectional Post Binders"/>
    <n v="113.10000000000001"/>
    <n v="3"/>
    <n v="0"/>
    <n v="56.550000000000004"/>
  </r>
  <r>
    <n v="4580"/>
    <x v="2270"/>
    <x v="2"/>
    <x v="923"/>
    <d v="2011-08-02T00:00:00"/>
    <s v="Standard Class"/>
    <s v="AS-10045"/>
    <s v="Aaron Smayling"/>
    <x v="1"/>
    <s v="United States"/>
    <s v="New York City"/>
    <x v="15"/>
    <n v="10035"/>
    <x v="3"/>
    <s v="OFF-PA-10002709"/>
    <x v="1"/>
    <x v="10"/>
    <s v="Xerox 1956"/>
    <n v="65.78"/>
    <n v="11"/>
    <n v="0"/>
    <n v="32.232199999999999"/>
  </r>
  <r>
    <n v="4581"/>
    <x v="2271"/>
    <x v="1"/>
    <x v="374"/>
    <d v="2012-08-06T00:00:00"/>
    <s v="Standard Class"/>
    <s v="AR-10405"/>
    <s v="Allen Rosenblatt"/>
    <x v="1"/>
    <s v="United States"/>
    <s v="Hattiesburg"/>
    <x v="35"/>
    <n v="39401"/>
    <x v="0"/>
    <s v="TEC-AC-10004469"/>
    <x v="2"/>
    <x v="11"/>
    <s v="Microsoft Sculpt Comfort Mouse"/>
    <n v="239.70000000000002"/>
    <n v="6"/>
    <n v="0"/>
    <n v="105.46800000000002"/>
  </r>
  <r>
    <n v="4582"/>
    <x v="2272"/>
    <x v="0"/>
    <x v="251"/>
    <d v="2013-09-23T00:00:00"/>
    <s v="First Class"/>
    <s v="AP-10720"/>
    <s v="Anne Pryor"/>
    <x v="2"/>
    <s v="United States"/>
    <s v="Philadelphia"/>
    <x v="9"/>
    <n v="19140"/>
    <x v="3"/>
    <s v="FUR-FU-10003424"/>
    <x v="0"/>
    <x v="5"/>
    <s v="Nu-Dell Oak Frame"/>
    <n v="25.632000000000001"/>
    <n v="3"/>
    <n v="0.2"/>
    <n v="3.8447999999999967"/>
  </r>
  <r>
    <n v="4583"/>
    <x v="2273"/>
    <x v="0"/>
    <x v="224"/>
    <d v="2013-06-13T00:00:00"/>
    <s v="First Class"/>
    <s v="JB-16000"/>
    <s v="Joy Bell-"/>
    <x v="0"/>
    <s v="United States"/>
    <s v="Philadelphia"/>
    <x v="9"/>
    <n v="19140"/>
    <x v="3"/>
    <s v="OFF-LA-10003720"/>
    <x v="1"/>
    <x v="2"/>
    <s v="Avery 487"/>
    <n v="23.616"/>
    <n v="8"/>
    <n v="0.2"/>
    <n v="7.9703999999999997"/>
  </r>
  <r>
    <n v="4584"/>
    <x v="2274"/>
    <x v="0"/>
    <x v="370"/>
    <d v="2013-08-29T00:00:00"/>
    <s v="Second Class"/>
    <s v="TS-21430"/>
    <s v="Tom Stivers"/>
    <x v="1"/>
    <s v="United States"/>
    <s v="Los Angeles"/>
    <x v="1"/>
    <n v="90045"/>
    <x v="1"/>
    <s v="OFF-AR-10000390"/>
    <x v="1"/>
    <x v="6"/>
    <s v="Newell Chalk Holder"/>
    <n v="8.26"/>
    <n v="2"/>
    <n v="0"/>
    <n v="3.7995999999999999"/>
  </r>
  <r>
    <n v="4585"/>
    <x v="2275"/>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x v="2275"/>
    <x v="3"/>
    <x v="808"/>
    <d v="2014-11-05T00:00:00"/>
    <s v="Second Class"/>
    <s v="NL-18310"/>
    <s v="Nancy Lomonaco"/>
    <x v="2"/>
    <s v="United States"/>
    <s v="Danville"/>
    <x v="1"/>
    <n v="94526"/>
    <x v="1"/>
    <s v="OFF-AR-10003469"/>
    <x v="1"/>
    <x v="6"/>
    <s v="Nontoxic Chalk"/>
    <n v="8.8000000000000007"/>
    <n v="5"/>
    <n v="0"/>
    <n v="4.2240000000000002"/>
  </r>
  <r>
    <n v="4587"/>
    <x v="2275"/>
    <x v="3"/>
    <x v="808"/>
    <d v="2014-11-05T00:00:00"/>
    <s v="Second Class"/>
    <s v="NL-18310"/>
    <s v="Nancy Lomonaco"/>
    <x v="2"/>
    <s v="United States"/>
    <s v="Danville"/>
    <x v="1"/>
    <n v="94526"/>
    <x v="1"/>
    <s v="OFF-BI-10003718"/>
    <x v="1"/>
    <x v="8"/>
    <s v="GBC Therma-A-Bind 250T Electric Binding System"/>
    <n v="590.35199999999998"/>
    <n v="6"/>
    <n v="0.2"/>
    <n v="206.62319999999997"/>
  </r>
  <r>
    <n v="4588"/>
    <x v="2275"/>
    <x v="3"/>
    <x v="808"/>
    <d v="2014-11-05T00:00:00"/>
    <s v="Second Class"/>
    <s v="NL-18310"/>
    <s v="Nancy Lomonaco"/>
    <x v="2"/>
    <s v="United States"/>
    <s v="Danville"/>
    <x v="1"/>
    <n v="94526"/>
    <x v="1"/>
    <s v="OFF-FA-10004838"/>
    <x v="1"/>
    <x v="13"/>
    <s v="Super Bands, 12/Pack"/>
    <n v="5.58"/>
    <n v="3"/>
    <n v="0"/>
    <n v="0.16740000000000022"/>
  </r>
  <r>
    <n v="4589"/>
    <x v="2275"/>
    <x v="3"/>
    <x v="808"/>
    <d v="2014-11-05T00:00:00"/>
    <s v="Second Class"/>
    <s v="NL-18310"/>
    <s v="Nancy Lomonaco"/>
    <x v="2"/>
    <s v="United States"/>
    <s v="Danville"/>
    <x v="1"/>
    <n v="94526"/>
    <x v="1"/>
    <s v="FUR-FU-10002508"/>
    <x v="0"/>
    <x v="5"/>
    <s v="Document Clip Frames"/>
    <n v="25.02"/>
    <n v="3"/>
    <n v="0"/>
    <n v="10.508400000000002"/>
  </r>
  <r>
    <n v="4590"/>
    <x v="2275"/>
    <x v="3"/>
    <x v="808"/>
    <d v="2014-11-05T00:00:00"/>
    <s v="Second Class"/>
    <s v="NL-18310"/>
    <s v="Nancy Lomonaco"/>
    <x v="2"/>
    <s v="United States"/>
    <s v="Danville"/>
    <x v="1"/>
    <n v="94526"/>
    <x v="1"/>
    <s v="OFF-ST-10001511"/>
    <x v="1"/>
    <x v="4"/>
    <s v="Space Solutions Commercial Steel Shelving"/>
    <n v="452.55000000000007"/>
    <n v="7"/>
    <n v="0"/>
    <n v="22.627499999999962"/>
  </r>
  <r>
    <n v="4591"/>
    <x v="2276"/>
    <x v="0"/>
    <x v="482"/>
    <d v="2014-01-01T00:00:00"/>
    <s v="Standard Class"/>
    <s v="MC-18130"/>
    <s v="Mike Caudle"/>
    <x v="1"/>
    <s v="United States"/>
    <s v="Los Angeles"/>
    <x v="1"/>
    <n v="90004"/>
    <x v="1"/>
    <s v="OFF-SU-10000952"/>
    <x v="1"/>
    <x v="14"/>
    <s v="Fiskars Home &amp; Office Scissors"/>
    <n v="17.760000000000002"/>
    <n v="2"/>
    <n v="0"/>
    <n v="4.9728000000000012"/>
  </r>
  <r>
    <n v="4592"/>
    <x v="2276"/>
    <x v="0"/>
    <x v="482"/>
    <d v="2014-01-01T00:00:00"/>
    <s v="Standard Class"/>
    <s v="MC-18130"/>
    <s v="Mike Caudle"/>
    <x v="1"/>
    <s v="United States"/>
    <s v="Los Angeles"/>
    <x v="1"/>
    <n v="90004"/>
    <x v="1"/>
    <s v="TEC-PH-10002275"/>
    <x v="2"/>
    <x v="7"/>
    <s v="Mitel 5320 IP Phone VoIP phone"/>
    <n v="302.38400000000001"/>
    <n v="2"/>
    <n v="0.2"/>
    <n v="30.238400000000013"/>
  </r>
  <r>
    <n v="4593"/>
    <x v="2276"/>
    <x v="0"/>
    <x v="482"/>
    <d v="2014-01-01T00:00:00"/>
    <s v="Standard Class"/>
    <s v="MC-18130"/>
    <s v="Mike Caudle"/>
    <x v="1"/>
    <s v="United States"/>
    <s v="Los Angeles"/>
    <x v="1"/>
    <n v="90004"/>
    <x v="1"/>
    <s v="FUR-CH-10003535"/>
    <x v="0"/>
    <x v="1"/>
    <s v="Global Armless Task Chair, Royal Blue"/>
    <n v="146.352"/>
    <n v="3"/>
    <n v="0.2"/>
    <n v="-5.4882000000000062"/>
  </r>
  <r>
    <n v="4594"/>
    <x v="2276"/>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x v="2276"/>
    <x v="0"/>
    <x v="482"/>
    <d v="2014-01-01T00:00:00"/>
    <s v="Standard Class"/>
    <s v="MC-18130"/>
    <s v="Mike Caudle"/>
    <x v="1"/>
    <s v="United States"/>
    <s v="Los Angeles"/>
    <x v="1"/>
    <n v="90004"/>
    <x v="1"/>
    <s v="FUR-TA-10003473"/>
    <x v="0"/>
    <x v="3"/>
    <s v="Bretford Rectangular Conference Table Tops"/>
    <n v="902.71199999999999"/>
    <n v="3"/>
    <n v="0.2"/>
    <n v="33.851700000000051"/>
  </r>
  <r>
    <n v="4596"/>
    <x v="2276"/>
    <x v="0"/>
    <x v="482"/>
    <d v="2014-01-01T00:00:00"/>
    <s v="Standard Class"/>
    <s v="MC-18130"/>
    <s v="Mike Caudle"/>
    <x v="1"/>
    <s v="United States"/>
    <s v="Los Angeles"/>
    <x v="1"/>
    <n v="90004"/>
    <x v="1"/>
    <s v="OFF-AR-10001897"/>
    <x v="1"/>
    <x v="6"/>
    <s v="Model L Table or Wall-Mount Pencil Sharpener"/>
    <n v="53.97"/>
    <n v="3"/>
    <n v="0"/>
    <n v="15.111600000000001"/>
  </r>
  <r>
    <n v="4597"/>
    <x v="2277"/>
    <x v="0"/>
    <x v="5"/>
    <d v="2013-12-11T00:00:00"/>
    <s v="Second Class"/>
    <s v="TC-21475"/>
    <s v="Tony Chapman"/>
    <x v="2"/>
    <s v="United States"/>
    <s v="Washington"/>
    <x v="40"/>
    <n v="20016"/>
    <x v="3"/>
    <s v="OFF-AR-10000034"/>
    <x v="1"/>
    <x v="6"/>
    <s v="BIC Brite Liner Grip Highlighters, Assorted, 5/Pack"/>
    <n v="33.92"/>
    <n v="8"/>
    <n v="0"/>
    <n v="13.2288"/>
  </r>
  <r>
    <n v="4598"/>
    <x v="2278"/>
    <x v="3"/>
    <x v="735"/>
    <d v="2014-09-02T00:00:00"/>
    <s v="Standard Class"/>
    <s v="MG-17650"/>
    <s v="Matthew Grinstein"/>
    <x v="2"/>
    <s v="United States"/>
    <s v="Milwaukee"/>
    <x v="6"/>
    <n v="53209"/>
    <x v="2"/>
    <s v="OFF-SU-10004115"/>
    <x v="1"/>
    <x v="14"/>
    <s v="Acme Stainless Steel Office Snips"/>
    <n v="21.81"/>
    <n v="3"/>
    <n v="0"/>
    <n v="5.8887000000000009"/>
  </r>
  <r>
    <n v="4599"/>
    <x v="2278"/>
    <x v="3"/>
    <x v="735"/>
    <d v="2014-09-02T00:00:00"/>
    <s v="Standard Class"/>
    <s v="MG-17650"/>
    <s v="Matthew Grinstein"/>
    <x v="2"/>
    <s v="United States"/>
    <s v="Milwaukee"/>
    <x v="6"/>
    <n v="53209"/>
    <x v="2"/>
    <s v="OFF-AP-10001947"/>
    <x v="1"/>
    <x v="9"/>
    <s v="Acco 6 Outlet Guardian Premium Plus Surge Suppressor"/>
    <n v="91.6"/>
    <n v="5"/>
    <n v="0"/>
    <n v="26.563999999999997"/>
  </r>
  <r>
    <n v="4600"/>
    <x v="2279"/>
    <x v="1"/>
    <x v="747"/>
    <d v="2012-07-20T00:00:00"/>
    <s v="Standard Class"/>
    <s v="MG-17890"/>
    <s v="Michael Granlund"/>
    <x v="2"/>
    <s v="United States"/>
    <s v="Baltimore"/>
    <x v="39"/>
    <n v="21215"/>
    <x v="3"/>
    <s v="FUR-CH-10004853"/>
    <x v="0"/>
    <x v="1"/>
    <s v="Global Manager's Adjustable Task Chair, Storm"/>
    <n v="150.97999999999999"/>
    <n v="1"/>
    <n v="0"/>
    <n v="43.784199999999984"/>
  </r>
  <r>
    <n v="4601"/>
    <x v="2279"/>
    <x v="1"/>
    <x v="747"/>
    <d v="2012-07-20T00:00:00"/>
    <s v="Standard Class"/>
    <s v="MG-17890"/>
    <s v="Michael Granlund"/>
    <x v="2"/>
    <s v="United States"/>
    <s v="Baltimore"/>
    <x v="39"/>
    <n v="21215"/>
    <x v="3"/>
    <s v="OFF-EN-10000483"/>
    <x v="1"/>
    <x v="12"/>
    <s v="White Envelopes, White Envelopes with Clear Poly Window"/>
    <n v="137.25"/>
    <n v="9"/>
    <n v="0"/>
    <n v="63.134999999999991"/>
  </r>
  <r>
    <n v="4602"/>
    <x v="2279"/>
    <x v="1"/>
    <x v="747"/>
    <d v="2012-07-20T00:00:00"/>
    <s v="Standard Class"/>
    <s v="MG-17890"/>
    <s v="Michael Granlund"/>
    <x v="2"/>
    <s v="United States"/>
    <s v="Baltimore"/>
    <x v="39"/>
    <n v="21215"/>
    <x v="3"/>
    <s v="OFF-FA-10001332"/>
    <x v="1"/>
    <x v="13"/>
    <s v="Acco Banker's Clasps, 5 3/4&quot;-Long"/>
    <n v="11.52"/>
    <n v="4"/>
    <n v="0"/>
    <n v="5.4143999999999997"/>
  </r>
  <r>
    <n v="4603"/>
    <x v="2280"/>
    <x v="1"/>
    <x v="989"/>
    <d v="2012-05-29T00:00:00"/>
    <s v="Second Class"/>
    <s v="BF-11170"/>
    <s v="Ben Ferrer"/>
    <x v="2"/>
    <s v="United States"/>
    <s v="Jacksonville"/>
    <x v="3"/>
    <n v="28540"/>
    <x v="0"/>
    <s v="OFF-PA-10003790"/>
    <x v="1"/>
    <x v="10"/>
    <s v="Xerox 1991"/>
    <n v="18.272000000000002"/>
    <n v="1"/>
    <n v="0.2"/>
    <n v="5.9383999999999988"/>
  </r>
  <r>
    <n v="4604"/>
    <x v="2280"/>
    <x v="1"/>
    <x v="989"/>
    <d v="2012-05-29T00:00:00"/>
    <s v="Second Class"/>
    <s v="BF-11170"/>
    <s v="Ben Ferrer"/>
    <x v="2"/>
    <s v="United States"/>
    <s v="Jacksonville"/>
    <x v="3"/>
    <n v="28540"/>
    <x v="0"/>
    <s v="OFF-PA-10003134"/>
    <x v="1"/>
    <x v="10"/>
    <s v="Xerox 1937"/>
    <n v="153.72800000000001"/>
    <n v="4"/>
    <n v="0.2"/>
    <n v="53.804799999999986"/>
  </r>
  <r>
    <n v="4605"/>
    <x v="2280"/>
    <x v="1"/>
    <x v="989"/>
    <d v="2012-05-29T00:00:00"/>
    <s v="Second Class"/>
    <s v="BF-11170"/>
    <s v="Ben Ferrer"/>
    <x v="2"/>
    <s v="United States"/>
    <s v="Jacksonville"/>
    <x v="3"/>
    <n v="28540"/>
    <x v="0"/>
    <s v="OFF-EN-10004459"/>
    <x v="1"/>
    <x v="12"/>
    <s v="Security-Tint Envelopes"/>
    <n v="12.224"/>
    <n v="2"/>
    <n v="0.2"/>
    <n v="4.4311999999999996"/>
  </r>
  <r>
    <n v="4606"/>
    <x v="2280"/>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x v="2281"/>
    <x v="1"/>
    <x v="71"/>
    <d v="2012-06-02T00:00:00"/>
    <s v="Standard Class"/>
    <s v="MS-17770"/>
    <s v="Maxwell Schwartz"/>
    <x v="0"/>
    <s v="United States"/>
    <s v="Rochester"/>
    <x v="15"/>
    <n v="14609"/>
    <x v="3"/>
    <s v="TEC-PH-10004093"/>
    <x v="2"/>
    <x v="7"/>
    <s v="Panasonic Kx-TS550"/>
    <n v="45.99"/>
    <n v="1"/>
    <n v="0"/>
    <n v="13.3371"/>
  </r>
  <r>
    <n v="4608"/>
    <x v="2281"/>
    <x v="1"/>
    <x v="71"/>
    <d v="2012-06-02T00:00:00"/>
    <s v="Standard Class"/>
    <s v="MS-17770"/>
    <s v="Maxwell Schwartz"/>
    <x v="0"/>
    <s v="United States"/>
    <s v="Rochester"/>
    <x v="15"/>
    <n v="14609"/>
    <x v="3"/>
    <s v="OFF-ST-10001490"/>
    <x v="1"/>
    <x v="4"/>
    <s v="Hot File 7-Pocket, Floor Stand"/>
    <n v="535.41"/>
    <n v="3"/>
    <n v="0"/>
    <n v="160.62299999999993"/>
  </r>
  <r>
    <n v="4609"/>
    <x v="2281"/>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x v="2281"/>
    <x v="1"/>
    <x v="71"/>
    <d v="2012-06-02T00:00:00"/>
    <s v="Standard Class"/>
    <s v="MS-17770"/>
    <s v="Maxwell Schwartz"/>
    <x v="0"/>
    <s v="United States"/>
    <s v="Rochester"/>
    <x v="15"/>
    <n v="14609"/>
    <x v="3"/>
    <s v="OFF-PA-10004255"/>
    <x v="1"/>
    <x v="10"/>
    <s v="Xerox 219"/>
    <n v="45.36"/>
    <n v="7"/>
    <n v="0"/>
    <n v="21.772800000000004"/>
  </r>
  <r>
    <n v="4611"/>
    <x v="2282"/>
    <x v="3"/>
    <x v="45"/>
    <d v="2014-11-15T00:00:00"/>
    <s v="Standard Class"/>
    <s v="JE-15745"/>
    <s v="Joel Eaton"/>
    <x v="0"/>
    <s v="United States"/>
    <s v="Oceanside"/>
    <x v="1"/>
    <n v="92054"/>
    <x v="1"/>
    <s v="FUR-FU-10000023"/>
    <x v="0"/>
    <x v="5"/>
    <s v="Eldon Wave Desk Accessories"/>
    <n v="47.12"/>
    <n v="8"/>
    <n v="0"/>
    <n v="20.732800000000001"/>
  </r>
  <r>
    <n v="4612"/>
    <x v="2283"/>
    <x v="0"/>
    <x v="990"/>
    <d v="2013-01-26T00:00:00"/>
    <s v="Second Class"/>
    <s v="HG-14965"/>
    <s v="Henry Goldwyn"/>
    <x v="1"/>
    <s v="United States"/>
    <s v="Gulfport"/>
    <x v="35"/>
    <n v="39503"/>
    <x v="0"/>
    <s v="OFF-BI-10000285"/>
    <x v="1"/>
    <x v="8"/>
    <s v="XtraLife ClearVue Slant-D Ring Binders by Cardinal"/>
    <n v="31.36"/>
    <n v="4"/>
    <n v="0"/>
    <n v="15.68"/>
  </r>
  <r>
    <n v="4613"/>
    <x v="2284"/>
    <x v="3"/>
    <x v="413"/>
    <d v="2014-01-07T00:00:00"/>
    <s v="Standard Class"/>
    <s v="EP-13915"/>
    <s v="Emily Phan"/>
    <x v="0"/>
    <s v="United States"/>
    <s v="Jacksonville"/>
    <x v="2"/>
    <n v="32216"/>
    <x v="0"/>
    <s v="OFF-AR-10000588"/>
    <x v="1"/>
    <x v="6"/>
    <s v="Newell 345"/>
    <n v="47.616"/>
    <n v="3"/>
    <n v="0.2"/>
    <n v="3.571200000000001"/>
  </r>
  <r>
    <n v="4614"/>
    <x v="2284"/>
    <x v="3"/>
    <x v="413"/>
    <d v="2014-01-07T00:00:00"/>
    <s v="Standard Class"/>
    <s v="EP-13915"/>
    <s v="Emily Phan"/>
    <x v="0"/>
    <s v="United States"/>
    <s v="Jacksonville"/>
    <x v="2"/>
    <n v="32216"/>
    <x v="0"/>
    <s v="OFF-PA-10002250"/>
    <x v="1"/>
    <x v="10"/>
    <s v="Things To Do Today Pad"/>
    <n v="23.480000000000004"/>
    <n v="5"/>
    <n v="0.2"/>
    <n v="8.218"/>
  </r>
  <r>
    <n v="4615"/>
    <x v="2285"/>
    <x v="0"/>
    <x v="64"/>
    <d v="2013-09-11T00:00:00"/>
    <s v="Standard Class"/>
    <s v="GH-14410"/>
    <s v="Gary Hansen"/>
    <x v="2"/>
    <s v="United States"/>
    <s v="Houston"/>
    <x v="5"/>
    <n v="77070"/>
    <x v="2"/>
    <s v="OFF-AP-10002457"/>
    <x v="1"/>
    <x v="9"/>
    <s v="Eureka The Boss Plus 12-Amp Hard Box Upright Vacuum, Red"/>
    <n v="62.789999999999992"/>
    <n v="3"/>
    <n v="0.8"/>
    <n v="-166.39350000000002"/>
  </r>
  <r>
    <n v="4616"/>
    <x v="2285"/>
    <x v="0"/>
    <x v="64"/>
    <d v="2013-09-11T00:00:00"/>
    <s v="Standard Class"/>
    <s v="GH-14410"/>
    <s v="Gary Hansen"/>
    <x v="2"/>
    <s v="United States"/>
    <s v="Houston"/>
    <x v="5"/>
    <n v="77070"/>
    <x v="2"/>
    <s v="OFF-FA-10002763"/>
    <x v="1"/>
    <x v="13"/>
    <s v="Advantus Map Pennant Flags and Round Head Tacks"/>
    <n v="28.44"/>
    <n v="9"/>
    <n v="0.2"/>
    <n v="4.2659999999999973"/>
  </r>
  <r>
    <n v="4617"/>
    <x v="2286"/>
    <x v="1"/>
    <x v="406"/>
    <d v="2012-09-07T00:00:00"/>
    <s v="Second Class"/>
    <s v="DS-13180"/>
    <s v="David Smith"/>
    <x v="1"/>
    <s v="United States"/>
    <s v="Houston"/>
    <x v="5"/>
    <n v="77095"/>
    <x v="2"/>
    <s v="TEC-AC-10000109"/>
    <x v="2"/>
    <x v="11"/>
    <s v="Sony Micro Vault Click 16 GB USB 2.0 Flash Drive"/>
    <n v="134.376"/>
    <n v="3"/>
    <n v="0.2"/>
    <n v="6.7188000000000088"/>
  </r>
  <r>
    <n v="4618"/>
    <x v="2287"/>
    <x v="1"/>
    <x v="481"/>
    <d v="2012-09-26T00:00:00"/>
    <s v="Standard Class"/>
    <s v="TH-21550"/>
    <s v="Tracy Hopkins"/>
    <x v="2"/>
    <s v="United States"/>
    <s v="Everett"/>
    <x v="31"/>
    <n v="2149"/>
    <x v="3"/>
    <s v="TEC-PH-10002415"/>
    <x v="2"/>
    <x v="7"/>
    <s v="Polycom VoiceStation 500 Conference phone"/>
    <n v="589.9"/>
    <n v="2"/>
    <n v="0"/>
    <n v="147.47500000000002"/>
  </r>
  <r>
    <n v="4619"/>
    <x v="2287"/>
    <x v="1"/>
    <x v="481"/>
    <d v="2012-09-26T00:00:00"/>
    <s v="Standard Class"/>
    <s v="TH-21550"/>
    <s v="Tracy Hopkins"/>
    <x v="2"/>
    <s v="United States"/>
    <s v="Everett"/>
    <x v="31"/>
    <n v="2149"/>
    <x v="3"/>
    <s v="FUR-CH-10000785"/>
    <x v="0"/>
    <x v="1"/>
    <s v="Global Ergonomic Managers Chair"/>
    <n v="542.93999999999994"/>
    <n v="3"/>
    <n v="0"/>
    <n v="141.1644"/>
  </r>
  <r>
    <n v="4620"/>
    <x v="2288"/>
    <x v="3"/>
    <x v="165"/>
    <d v="2014-12-26T00:00:00"/>
    <s v="First Class"/>
    <s v="RM-19675"/>
    <s v="Robert Marley"/>
    <x v="2"/>
    <s v="United States"/>
    <s v="Los Angeles"/>
    <x v="1"/>
    <n v="90049"/>
    <x v="1"/>
    <s v="TEC-CO-10001449"/>
    <x v="2"/>
    <x v="16"/>
    <s v="Hewlett Packard LaserJet 3310 Copier"/>
    <n v="2879.9520000000002"/>
    <n v="6"/>
    <n v="0.2"/>
    <n v="1007.9831999999999"/>
  </r>
  <r>
    <n v="4621"/>
    <x v="2288"/>
    <x v="3"/>
    <x v="165"/>
    <d v="2014-12-26T00:00:00"/>
    <s v="First Class"/>
    <s v="RM-19675"/>
    <s v="Robert Marley"/>
    <x v="2"/>
    <s v="United States"/>
    <s v="Los Angeles"/>
    <x v="1"/>
    <n v="90049"/>
    <x v="1"/>
    <s v="OFF-BI-10001670"/>
    <x v="1"/>
    <x v="8"/>
    <s v="Vinyl Sectional Post Binders"/>
    <n v="90.480000000000018"/>
    <n v="3"/>
    <n v="0.2"/>
    <n v="33.93"/>
  </r>
  <r>
    <n v="4622"/>
    <x v="2289"/>
    <x v="1"/>
    <x v="348"/>
    <d v="2012-10-08T00:00:00"/>
    <s v="Second Class"/>
    <s v="SF-20965"/>
    <s v="Sylvia Foulston"/>
    <x v="1"/>
    <s v="United States"/>
    <s v="Wilmington"/>
    <x v="13"/>
    <n v="19805"/>
    <x v="3"/>
    <s v="OFF-ST-10001328"/>
    <x v="1"/>
    <x v="4"/>
    <s v="Personal Filing Tote with Lid, Black/Gray"/>
    <n v="77.55"/>
    <n v="5"/>
    <n v="0"/>
    <n v="21.714000000000002"/>
  </r>
  <r>
    <n v="4623"/>
    <x v="2290"/>
    <x v="3"/>
    <x v="428"/>
    <d v="2014-09-15T00:00:00"/>
    <s v="Standard Class"/>
    <s v="SO-20335"/>
    <s v="Sean O'Donnell"/>
    <x v="0"/>
    <s v="United States"/>
    <s v="Columbia"/>
    <x v="18"/>
    <n v="38401"/>
    <x v="0"/>
    <s v="OFF-SU-10001225"/>
    <x v="1"/>
    <x v="14"/>
    <s v="Staples"/>
    <n v="8.8320000000000007"/>
    <n v="3"/>
    <n v="0.2"/>
    <n v="-1.9872000000000005"/>
  </r>
  <r>
    <n v="4624"/>
    <x v="2290"/>
    <x v="3"/>
    <x v="428"/>
    <d v="2014-09-15T00:00:00"/>
    <s v="Standard Class"/>
    <s v="SO-20335"/>
    <s v="Sean O'Donnell"/>
    <x v="0"/>
    <s v="United States"/>
    <s v="Columbia"/>
    <x v="18"/>
    <n v="38401"/>
    <x v="0"/>
    <s v="OFF-PA-10000357"/>
    <x v="1"/>
    <x v="10"/>
    <s v="Xerox 1888"/>
    <n v="177.536"/>
    <n v="4"/>
    <n v="0.2"/>
    <n v="62.137599999999992"/>
  </r>
  <r>
    <n v="4625"/>
    <x v="2290"/>
    <x v="3"/>
    <x v="428"/>
    <d v="2014-09-15T00:00:00"/>
    <s v="Standard Class"/>
    <s v="SO-20335"/>
    <s v="Sean O'Donnell"/>
    <x v="0"/>
    <s v="United States"/>
    <s v="Columbia"/>
    <x v="18"/>
    <n v="38401"/>
    <x v="0"/>
    <s v="OFF-ST-10000046"/>
    <x v="1"/>
    <x v="4"/>
    <s v="Fellowes Super Stor/Drawer Files"/>
    <n v="258.48"/>
    <n v="2"/>
    <n v="0.2"/>
    <n v="-3.2309999999999945"/>
  </r>
  <r>
    <n v="4626"/>
    <x v="2290"/>
    <x v="3"/>
    <x v="428"/>
    <d v="2014-09-15T00:00:00"/>
    <s v="Standard Class"/>
    <s v="SO-20335"/>
    <s v="Sean O'Donnell"/>
    <x v="0"/>
    <s v="United States"/>
    <s v="Columbia"/>
    <x v="18"/>
    <n v="38401"/>
    <x v="0"/>
    <s v="FUR-FU-10000023"/>
    <x v="0"/>
    <x v="5"/>
    <s v="Eldon Wave Desk Accessories"/>
    <n v="14.135999999999999"/>
    <n v="3"/>
    <n v="0.2"/>
    <n v="4.240800000000001"/>
  </r>
  <r>
    <n v="4627"/>
    <x v="2291"/>
    <x v="0"/>
    <x v="373"/>
    <d v="2013-11-19T00:00:00"/>
    <s v="Standard Class"/>
    <s v="CK-12760"/>
    <s v="Cyma Kinney"/>
    <x v="1"/>
    <s v="United States"/>
    <s v="New York City"/>
    <x v="15"/>
    <n v="10011"/>
    <x v="3"/>
    <s v="OFF-ST-10003455"/>
    <x v="1"/>
    <x v="4"/>
    <s v="Tenex File Box, Personal Filing Tote with Lid, Black"/>
    <n v="77.55"/>
    <n v="5"/>
    <n v="0"/>
    <n v="20.163000000000004"/>
  </r>
  <r>
    <n v="4628"/>
    <x v="2291"/>
    <x v="0"/>
    <x v="373"/>
    <d v="2013-11-19T00:00:00"/>
    <s v="Standard Class"/>
    <s v="CK-12760"/>
    <s v="Cyma Kinney"/>
    <x v="1"/>
    <s v="United States"/>
    <s v="New York City"/>
    <x v="15"/>
    <n v="10011"/>
    <x v="3"/>
    <s v="OFF-ST-10000876"/>
    <x v="1"/>
    <x v="4"/>
    <s v="Eldon Simplefile Box Office"/>
    <n v="24.88"/>
    <n v="2"/>
    <n v="0"/>
    <n v="6.9664000000000001"/>
  </r>
  <r>
    <n v="4629"/>
    <x v="2291"/>
    <x v="0"/>
    <x v="373"/>
    <d v="2013-11-19T00:00:00"/>
    <s v="Standard Class"/>
    <s v="CK-12760"/>
    <s v="Cyma Kinney"/>
    <x v="1"/>
    <s v="United States"/>
    <s v="New York City"/>
    <x v="15"/>
    <n v="10011"/>
    <x v="3"/>
    <s v="OFF-AR-10003582"/>
    <x v="1"/>
    <x v="6"/>
    <s v="Boston Electric Pencil Sharpener, Model 1818, Charcoal Black"/>
    <n v="140.75"/>
    <n v="5"/>
    <n v="0"/>
    <n v="39.410000000000011"/>
  </r>
  <r>
    <n v="4630"/>
    <x v="2291"/>
    <x v="0"/>
    <x v="373"/>
    <d v="2013-11-19T00:00:00"/>
    <s v="Standard Class"/>
    <s v="CK-12760"/>
    <s v="Cyma Kinney"/>
    <x v="1"/>
    <s v="United States"/>
    <s v="New York City"/>
    <x v="15"/>
    <n v="10011"/>
    <x v="3"/>
    <s v="OFF-ST-10004258"/>
    <x v="1"/>
    <x v="4"/>
    <s v="Portable Personal File Box"/>
    <n v="36.630000000000003"/>
    <n v="3"/>
    <n v="0"/>
    <n v="9.8901000000000039"/>
  </r>
  <r>
    <n v="4631"/>
    <x v="2292"/>
    <x v="1"/>
    <x v="52"/>
    <d v="2012-10-15T00:00:00"/>
    <s v="Same Day"/>
    <s v="GA-14725"/>
    <s v="Guy Armstrong"/>
    <x v="0"/>
    <s v="United States"/>
    <s v="Mount Pleasant"/>
    <x v="12"/>
    <n v="48858"/>
    <x v="2"/>
    <s v="FUR-FU-10000719"/>
    <x v="0"/>
    <x v="5"/>
    <s v="DAX Cubicle Frames, 8-1/2 x 11"/>
    <n v="17.14"/>
    <n v="2"/>
    <n v="0"/>
    <n v="6.1704000000000008"/>
  </r>
  <r>
    <n v="4632"/>
    <x v="2293"/>
    <x v="3"/>
    <x v="646"/>
    <d v="2014-08-09T00:00:00"/>
    <s v="Second Class"/>
    <s v="BD-11725"/>
    <s v="Bruce Degenhardt"/>
    <x v="0"/>
    <s v="United States"/>
    <s v="San Francisco"/>
    <x v="1"/>
    <n v="94122"/>
    <x v="1"/>
    <s v="OFF-LA-10001297"/>
    <x v="1"/>
    <x v="2"/>
    <s v="Avery 473"/>
    <n v="51.75"/>
    <n v="5"/>
    <n v="0"/>
    <n v="24.84"/>
  </r>
  <r>
    <n v="4633"/>
    <x v="2293"/>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x v="2294"/>
    <x v="1"/>
    <x v="291"/>
    <d v="2012-08-26T00:00:00"/>
    <s v="Standard Class"/>
    <s v="DS-13180"/>
    <s v="David Smith"/>
    <x v="1"/>
    <s v="United States"/>
    <s v="San Francisco"/>
    <x v="1"/>
    <n v="94122"/>
    <x v="1"/>
    <s v="FUR-BO-10003893"/>
    <x v="0"/>
    <x v="0"/>
    <s v="Sauder Camden County Collection Library"/>
    <n v="586.39800000000002"/>
    <n v="6"/>
    <n v="0.15"/>
    <n v="34.493999999999971"/>
  </r>
  <r>
    <n v="4635"/>
    <x v="2294"/>
    <x v="1"/>
    <x v="291"/>
    <d v="2012-08-26T00:00:00"/>
    <s v="Standard Class"/>
    <s v="DS-13180"/>
    <s v="David Smith"/>
    <x v="1"/>
    <s v="United States"/>
    <s v="San Francisco"/>
    <x v="1"/>
    <n v="94122"/>
    <x v="1"/>
    <s v="OFF-ST-10000736"/>
    <x v="1"/>
    <x v="4"/>
    <s v="Carina Double Wide Media Storage Towers in Natural &amp; Black"/>
    <n v="80.98"/>
    <n v="1"/>
    <n v="0"/>
    <n v="3.2391999999999967"/>
  </r>
  <r>
    <n v="4636"/>
    <x v="2295"/>
    <x v="3"/>
    <x v="846"/>
    <d v="2014-03-18T00:00:00"/>
    <s v="Standard Class"/>
    <s v="BS-11380"/>
    <s v="Bill Stewart"/>
    <x v="1"/>
    <s v="United States"/>
    <s v="San Francisco"/>
    <x v="1"/>
    <n v="94122"/>
    <x v="1"/>
    <s v="OFF-ST-10000736"/>
    <x v="1"/>
    <x v="4"/>
    <s v="Carina Double Wide Media Storage Towers in Natural &amp; Black"/>
    <n v="242.94"/>
    <n v="3"/>
    <n v="0"/>
    <n v="9.7175999999999902"/>
  </r>
  <r>
    <n v="4637"/>
    <x v="2296"/>
    <x v="3"/>
    <x v="842"/>
    <d v="2014-04-30T00:00:00"/>
    <s v="First Class"/>
    <s v="AP-10915"/>
    <s v="Arthur Prichep"/>
    <x v="0"/>
    <s v="United States"/>
    <s v="Los Angeles"/>
    <x v="1"/>
    <n v="90045"/>
    <x v="1"/>
    <s v="OFF-AR-10003373"/>
    <x v="1"/>
    <x v="6"/>
    <s v="Boston School Pro Electric Pencil Sharpener, 1670"/>
    <n v="123.92"/>
    <n v="4"/>
    <n v="0"/>
    <n v="33.458399999999997"/>
  </r>
  <r>
    <n v="4638"/>
    <x v="2296"/>
    <x v="3"/>
    <x v="842"/>
    <d v="2014-04-30T00:00:00"/>
    <s v="First Class"/>
    <s v="AP-10915"/>
    <s v="Arthur Prichep"/>
    <x v="0"/>
    <s v="United States"/>
    <s v="Los Angeles"/>
    <x v="1"/>
    <n v="90045"/>
    <x v="1"/>
    <s v="OFF-AR-10000390"/>
    <x v="1"/>
    <x v="6"/>
    <s v="Newell Chalk Holder"/>
    <n v="12.39"/>
    <n v="3"/>
    <n v="0"/>
    <n v="5.6993999999999998"/>
  </r>
  <r>
    <n v="4639"/>
    <x v="2296"/>
    <x v="3"/>
    <x v="842"/>
    <d v="2014-04-30T00:00:00"/>
    <s v="First Class"/>
    <s v="AP-10915"/>
    <s v="Arthur Prichep"/>
    <x v="0"/>
    <s v="United States"/>
    <s v="Los Angeles"/>
    <x v="1"/>
    <n v="90045"/>
    <x v="1"/>
    <s v="OFF-AR-10001725"/>
    <x v="1"/>
    <x v="6"/>
    <s v="Boston Home &amp; Office Model 2000 Electric Pencil Sharpeners"/>
    <n v="47.3"/>
    <n v="2"/>
    <n v="0"/>
    <n v="12.298000000000002"/>
  </r>
  <r>
    <n v="4640"/>
    <x v="2297"/>
    <x v="0"/>
    <x v="108"/>
    <d v="2013-09-17T00:00:00"/>
    <s v="Standard Class"/>
    <s v="JF-15565"/>
    <s v="Jill Fjeld"/>
    <x v="0"/>
    <s v="United States"/>
    <s v="Newport News"/>
    <x v="17"/>
    <n v="23602"/>
    <x v="0"/>
    <s v="TEC-CO-10001943"/>
    <x v="2"/>
    <x v="16"/>
    <s v="Canon PC-428 Personal Copier"/>
    <n v="1599.92"/>
    <n v="8"/>
    <n v="0"/>
    <n v="751.9624"/>
  </r>
  <r>
    <n v="4641"/>
    <x v="2297"/>
    <x v="0"/>
    <x v="108"/>
    <d v="2013-09-17T00:00:00"/>
    <s v="Standard Class"/>
    <s v="JF-15565"/>
    <s v="Jill Fjeld"/>
    <x v="0"/>
    <s v="United States"/>
    <s v="Newport News"/>
    <x v="17"/>
    <n v="23602"/>
    <x v="0"/>
    <s v="OFF-EN-10002312"/>
    <x v="1"/>
    <x v="12"/>
    <s v="#10 Self-Seal White Envelopes"/>
    <n v="11.09"/>
    <n v="1"/>
    <n v="0"/>
    <n v="5.4340999999999999"/>
  </r>
  <r>
    <n v="4642"/>
    <x v="2298"/>
    <x v="3"/>
    <x v="760"/>
    <d v="2014-10-25T00:00:00"/>
    <s v="Second Class"/>
    <s v="HA-14905"/>
    <s v="Helen Abelman"/>
    <x v="0"/>
    <s v="United States"/>
    <s v="Fort Collins"/>
    <x v="22"/>
    <n v="80525"/>
    <x v="1"/>
    <s v="OFF-BI-10000831"/>
    <x v="1"/>
    <x v="8"/>
    <s v="Storex Flexible Poly Binders with Double Pockets"/>
    <n v="3.1680000000000006"/>
    <n v="4"/>
    <n v="0.7"/>
    <n v="-2.5343999999999998"/>
  </r>
  <r>
    <n v="4643"/>
    <x v="2298"/>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x v="2299"/>
    <x v="1"/>
    <x v="991"/>
    <d v="2012-08-06T00:00:00"/>
    <s v="Standard Class"/>
    <s v="Co-12640"/>
    <s v="Corey-Lock"/>
    <x v="0"/>
    <s v="United States"/>
    <s v="Seattle"/>
    <x v="4"/>
    <n v="98105"/>
    <x v="1"/>
    <s v="OFF-BI-10002003"/>
    <x v="1"/>
    <x v="8"/>
    <s v="Ibico Presentation Index for Binding Systems"/>
    <n v="6.3680000000000003"/>
    <n v="2"/>
    <n v="0.2"/>
    <n v="2.1492"/>
  </r>
  <r>
    <n v="4645"/>
    <x v="2299"/>
    <x v="1"/>
    <x v="991"/>
    <d v="2012-08-06T00:00:00"/>
    <s v="Standard Class"/>
    <s v="Co-12640"/>
    <s v="Corey-Lock"/>
    <x v="0"/>
    <s v="United States"/>
    <s v="Seattle"/>
    <x v="4"/>
    <n v="98105"/>
    <x v="1"/>
    <s v="TEC-MA-10001972"/>
    <x v="2"/>
    <x v="15"/>
    <s v="Okidata C331dn Printer"/>
    <n v="558.4"/>
    <n v="2"/>
    <n v="0.2"/>
    <n v="41.880000000000024"/>
  </r>
  <r>
    <n v="4646"/>
    <x v="2300"/>
    <x v="0"/>
    <x v="399"/>
    <d v="2013-08-17T00:00:00"/>
    <s v="Standard Class"/>
    <s v="BC-11125"/>
    <s v="Becky Castell"/>
    <x v="2"/>
    <s v="United States"/>
    <s v="New York City"/>
    <x v="15"/>
    <n v="10011"/>
    <x v="3"/>
    <s v="FUR-CH-10000225"/>
    <x v="0"/>
    <x v="1"/>
    <s v="Global Geo Office Task Chair, Gray"/>
    <n v="145.76400000000001"/>
    <n v="2"/>
    <n v="0.1"/>
    <n v="-8.0980000000000167"/>
  </r>
  <r>
    <n v="4647"/>
    <x v="2301"/>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x v="2302"/>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x v="2303"/>
    <x v="3"/>
    <x v="304"/>
    <d v="2014-05-20T00:00:00"/>
    <s v="Standard Class"/>
    <s v="KB-16585"/>
    <s v="Ken Black"/>
    <x v="1"/>
    <s v="United States"/>
    <s v="Seattle"/>
    <x v="4"/>
    <n v="98103"/>
    <x v="1"/>
    <s v="OFF-PA-10003228"/>
    <x v="1"/>
    <x v="10"/>
    <s v="Xerox 1917"/>
    <n v="440.18999999999994"/>
    <n v="9"/>
    <n v="0"/>
    <n v="206.88929999999996"/>
  </r>
  <r>
    <n v="4650"/>
    <x v="2303"/>
    <x v="3"/>
    <x v="304"/>
    <d v="2014-05-20T00:00:00"/>
    <s v="Standard Class"/>
    <s v="KB-16585"/>
    <s v="Ken Black"/>
    <x v="1"/>
    <s v="United States"/>
    <s v="Seattle"/>
    <x v="4"/>
    <n v="98103"/>
    <x v="1"/>
    <s v="OFF-SU-10004498"/>
    <x v="1"/>
    <x v="14"/>
    <s v="Martin-Yale Premier Letter Opener"/>
    <n v="64.400000000000006"/>
    <n v="5"/>
    <n v="0"/>
    <n v="1.9320000000000004"/>
  </r>
  <r>
    <n v="4651"/>
    <x v="2304"/>
    <x v="3"/>
    <x v="798"/>
    <d v="2014-04-13T00:00:00"/>
    <s v="Standard Class"/>
    <s v="AH-10120"/>
    <s v="Adrian Hane"/>
    <x v="2"/>
    <s v="United States"/>
    <s v="San Francisco"/>
    <x v="1"/>
    <n v="94110"/>
    <x v="1"/>
    <s v="OFF-PA-10001878"/>
    <x v="1"/>
    <x v="10"/>
    <s v="Xerox 1891"/>
    <n v="244.54999999999998"/>
    <n v="5"/>
    <n v="0"/>
    <n v="114.93849999999998"/>
  </r>
  <r>
    <n v="4652"/>
    <x v="2304"/>
    <x v="3"/>
    <x v="798"/>
    <d v="2014-04-13T00:00:00"/>
    <s v="Standard Class"/>
    <s v="AH-10120"/>
    <s v="Adrian Hane"/>
    <x v="2"/>
    <s v="United States"/>
    <s v="San Francisco"/>
    <x v="1"/>
    <n v="94110"/>
    <x v="1"/>
    <s v="OFF-PA-10002923"/>
    <x v="1"/>
    <x v="10"/>
    <s v="Xerox 1942"/>
    <n v="195.76"/>
    <n v="4"/>
    <n v="0"/>
    <n v="97.88"/>
  </r>
  <r>
    <n v="4653"/>
    <x v="2305"/>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x v="2305"/>
    <x v="3"/>
    <x v="922"/>
    <d v="2014-02-24T00:00:00"/>
    <s v="Standard Class"/>
    <s v="GH-14410"/>
    <s v="Gary Hansen"/>
    <x v="2"/>
    <s v="United States"/>
    <s v="Perth Amboy"/>
    <x v="30"/>
    <n v="8861"/>
    <x v="3"/>
    <s v="OFF-ST-10003123"/>
    <x v="1"/>
    <x v="4"/>
    <s v="Fellowes Bases and Tops For Staxonsteel/High-Stak Systems"/>
    <n v="166.45"/>
    <n v="5"/>
    <n v="0"/>
    <n v="39.947999999999993"/>
  </r>
  <r>
    <n v="4655"/>
    <x v="2306"/>
    <x v="3"/>
    <x v="92"/>
    <d v="2014-06-27T00:00:00"/>
    <s v="Second Class"/>
    <s v="KT-16480"/>
    <s v="Kean Thornton"/>
    <x v="0"/>
    <s v="United States"/>
    <s v="San Francisco"/>
    <x v="1"/>
    <n v="94110"/>
    <x v="1"/>
    <s v="OFF-FA-10001332"/>
    <x v="1"/>
    <x v="13"/>
    <s v="Acco Banker's Clasps, 5 3/4&quot;-Long"/>
    <n v="2.88"/>
    <n v="1"/>
    <n v="0"/>
    <n v="1.3535999999999999"/>
  </r>
  <r>
    <n v="4656"/>
    <x v="2307"/>
    <x v="2"/>
    <x v="952"/>
    <d v="2011-05-10T00:00:00"/>
    <s v="Standard Class"/>
    <s v="KH-16330"/>
    <s v="Katharine Harms"/>
    <x v="1"/>
    <s v="United States"/>
    <s v="Freeport"/>
    <x v="10"/>
    <n v="61032"/>
    <x v="2"/>
    <s v="OFF-ST-10003442"/>
    <x v="1"/>
    <x v="4"/>
    <s v="Eldon Portable Mobile Manager"/>
    <n v="45.248000000000005"/>
    <n v="2"/>
    <n v="0.2"/>
    <n v="3.9591999999999992"/>
  </r>
  <r>
    <n v="4657"/>
    <x v="2308"/>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x v="2308"/>
    <x v="1"/>
    <x v="910"/>
    <d v="2012-05-07T00:00:00"/>
    <s v="Standard Class"/>
    <s v="SV-20785"/>
    <s v="Stewart Visinsky"/>
    <x v="0"/>
    <s v="United States"/>
    <s v="Philadelphia"/>
    <x v="9"/>
    <n v="19140"/>
    <x v="3"/>
    <s v="OFF-AP-10003266"/>
    <x v="1"/>
    <x v="9"/>
    <s v="Holmes Replacement Filter for HEPA Air Cleaner, Large Room"/>
    <n v="23.696000000000002"/>
    <n v="2"/>
    <n v="0.2"/>
    <n v="6.5164"/>
  </r>
  <r>
    <n v="4659"/>
    <x v="2308"/>
    <x v="1"/>
    <x v="910"/>
    <d v="2012-05-07T00:00:00"/>
    <s v="Standard Class"/>
    <s v="SV-20785"/>
    <s v="Stewart Visinsky"/>
    <x v="0"/>
    <s v="United States"/>
    <s v="Philadelphia"/>
    <x v="9"/>
    <n v="19140"/>
    <x v="3"/>
    <s v="OFF-PA-10002230"/>
    <x v="1"/>
    <x v="10"/>
    <s v="Xerox 1897"/>
    <n v="7.9680000000000009"/>
    <n v="2"/>
    <n v="0.2"/>
    <n v="2.8884000000000007"/>
  </r>
  <r>
    <n v="4660"/>
    <x v="2308"/>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x v="2308"/>
    <x v="1"/>
    <x v="910"/>
    <d v="2012-05-07T00:00:00"/>
    <s v="Standard Class"/>
    <s v="SV-20785"/>
    <s v="Stewart Visinsky"/>
    <x v="0"/>
    <s v="United States"/>
    <s v="Philadelphia"/>
    <x v="9"/>
    <n v="19140"/>
    <x v="3"/>
    <s v="TEC-AC-10001542"/>
    <x v="2"/>
    <x v="11"/>
    <s v="SanDisk Cruzer 16 GB USB Flash Drive"/>
    <n v="27.552000000000003"/>
    <n v="3"/>
    <n v="0.2"/>
    <n v="-0.3444000000000047"/>
  </r>
  <r>
    <n v="4662"/>
    <x v="2308"/>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x v="2308"/>
    <x v="1"/>
    <x v="910"/>
    <d v="2012-05-07T00:00:00"/>
    <s v="Standard Class"/>
    <s v="SV-20785"/>
    <s v="Stewart Visinsky"/>
    <x v="0"/>
    <s v="United States"/>
    <s v="Philadelphia"/>
    <x v="9"/>
    <n v="19140"/>
    <x v="3"/>
    <s v="OFF-ST-10000563"/>
    <x v="1"/>
    <x v="4"/>
    <s v="Fellowes Bankers Box Stor/Drawer Steel Plus"/>
    <n v="76.75200000000001"/>
    <n v="3"/>
    <n v="0.2"/>
    <n v="-9.5940000000000012"/>
  </r>
  <r>
    <n v="4664"/>
    <x v="2309"/>
    <x v="0"/>
    <x v="31"/>
    <d v="2013-09-23T00:00:00"/>
    <s v="Standard Class"/>
    <s v="PO-18850"/>
    <s v="Patrick O'Brill"/>
    <x v="0"/>
    <s v="United States"/>
    <s v="Jacksonville"/>
    <x v="2"/>
    <n v="32216"/>
    <x v="0"/>
    <s v="OFF-LA-10002787"/>
    <x v="1"/>
    <x v="2"/>
    <s v="Avery 480"/>
    <n v="3"/>
    <n v="1"/>
    <n v="0.2"/>
    <n v="1.0499999999999998"/>
  </r>
  <r>
    <n v="4665"/>
    <x v="2310"/>
    <x v="0"/>
    <x v="897"/>
    <d v="2013-09-27T00:00:00"/>
    <s v="Standard Class"/>
    <s v="AC-10450"/>
    <s v="Amy Cox"/>
    <x v="0"/>
    <s v="United States"/>
    <s v="Pembroke Pines"/>
    <x v="2"/>
    <n v="33024"/>
    <x v="0"/>
    <s v="OFF-BI-10004022"/>
    <x v="1"/>
    <x v="8"/>
    <s v="Acco Suede Grain Vinyl Round Ring Binder"/>
    <n v="7.5060000000000002"/>
    <n v="9"/>
    <n v="0.7"/>
    <n v="-6.0047999999999977"/>
  </r>
  <r>
    <n v="4666"/>
    <x v="2310"/>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x v="2311"/>
    <x v="0"/>
    <x v="994"/>
    <d v="2013-01-17T00:00:00"/>
    <s v="Standard Class"/>
    <s v="KB-16585"/>
    <s v="Ken Black"/>
    <x v="1"/>
    <s v="United States"/>
    <s v="Seattle"/>
    <x v="4"/>
    <n v="98115"/>
    <x v="1"/>
    <s v="FUR-FU-10000076"/>
    <x v="0"/>
    <x v="5"/>
    <s v="24-Hour Round Wall Clock"/>
    <n v="79.92"/>
    <n v="4"/>
    <n v="0"/>
    <n v="34.365600000000008"/>
  </r>
  <r>
    <n v="4668"/>
    <x v="2311"/>
    <x v="0"/>
    <x v="994"/>
    <d v="2013-01-17T00:00:00"/>
    <s v="Standard Class"/>
    <s v="KB-16585"/>
    <s v="Ken Black"/>
    <x v="1"/>
    <s v="United States"/>
    <s v="Seattle"/>
    <x v="4"/>
    <n v="98115"/>
    <x v="1"/>
    <s v="TEC-AC-10002335"/>
    <x v="2"/>
    <x v="11"/>
    <s v="Logitech Media Keyboard K200"/>
    <n v="69.98"/>
    <n v="2"/>
    <n v="0"/>
    <n v="13.296199999999999"/>
  </r>
  <r>
    <n v="4669"/>
    <x v="2312"/>
    <x v="3"/>
    <x v="636"/>
    <d v="2014-05-12T00:00:00"/>
    <s v="Standard Class"/>
    <s v="DB-13555"/>
    <s v="Dorothy Badders"/>
    <x v="1"/>
    <s v="United States"/>
    <s v="Fort Worth"/>
    <x v="5"/>
    <n v="76106"/>
    <x v="2"/>
    <s v="OFF-BI-10002827"/>
    <x v="1"/>
    <x v="8"/>
    <s v="Avery Durable Poly Binders"/>
    <n v="11.059999999999999"/>
    <n v="10"/>
    <n v="0.8"/>
    <n v="-18.802"/>
  </r>
  <r>
    <n v="4670"/>
    <x v="2312"/>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x v="2312"/>
    <x v="3"/>
    <x v="636"/>
    <d v="2014-05-12T00:00:00"/>
    <s v="Standard Class"/>
    <s v="DB-13555"/>
    <s v="Dorothy Badders"/>
    <x v="1"/>
    <s v="United States"/>
    <s v="Fort Worth"/>
    <x v="5"/>
    <n v="76106"/>
    <x v="2"/>
    <s v="OFF-ST-10001932"/>
    <x v="1"/>
    <x v="4"/>
    <s v="Fellowes Staxonsteel Drawer Files"/>
    <n v="772.68000000000006"/>
    <n v="5"/>
    <n v="0.2"/>
    <n v="-57.950999999999993"/>
  </r>
  <r>
    <n v="4672"/>
    <x v="2313"/>
    <x v="0"/>
    <x v="995"/>
    <d v="2013-08-07T00:00:00"/>
    <s v="Standard Class"/>
    <s v="KL-16645"/>
    <s v="Ken Lonsdale"/>
    <x v="0"/>
    <s v="United States"/>
    <s v="Detroit"/>
    <x v="12"/>
    <n v="48205"/>
    <x v="2"/>
    <s v="OFF-AP-10001005"/>
    <x v="1"/>
    <x v="9"/>
    <s v="Honeywell Quietcare HEPA Air Cleaner"/>
    <n v="283.14000000000004"/>
    <n v="4"/>
    <n v="0.1"/>
    <n v="72.357999999999976"/>
  </r>
  <r>
    <n v="4673"/>
    <x v="2313"/>
    <x v="0"/>
    <x v="995"/>
    <d v="2013-08-07T00:00:00"/>
    <s v="Standard Class"/>
    <s v="KL-16645"/>
    <s v="Ken Lonsdale"/>
    <x v="0"/>
    <s v="United States"/>
    <s v="Detroit"/>
    <x v="12"/>
    <n v="48205"/>
    <x v="2"/>
    <s v="TEC-PH-10004042"/>
    <x v="2"/>
    <x v="7"/>
    <s v="ClearOne Communications CHAT 70 OC Speaker Phone"/>
    <n v="635.96"/>
    <n v="4"/>
    <n v="0"/>
    <n v="165.34960000000001"/>
  </r>
  <r>
    <n v="4674"/>
    <x v="2313"/>
    <x v="0"/>
    <x v="995"/>
    <d v="2013-08-07T00:00:00"/>
    <s v="Standard Class"/>
    <s v="KL-16645"/>
    <s v="Ken Lonsdale"/>
    <x v="0"/>
    <s v="United States"/>
    <s v="Detroit"/>
    <x v="12"/>
    <n v="48205"/>
    <x v="2"/>
    <s v="TEC-PH-10001079"/>
    <x v="2"/>
    <x v="7"/>
    <s v="Polycom SoundPoint Pro SE-225 Corded phone"/>
    <n v="118.99"/>
    <n v="1"/>
    <n v="0"/>
    <n v="33.3172"/>
  </r>
  <r>
    <n v="4675"/>
    <x v="2313"/>
    <x v="0"/>
    <x v="995"/>
    <d v="2013-08-07T00:00:00"/>
    <s v="Standard Class"/>
    <s v="KL-16645"/>
    <s v="Ken Lonsdale"/>
    <x v="0"/>
    <s v="United States"/>
    <s v="Detroit"/>
    <x v="12"/>
    <n v="48205"/>
    <x v="2"/>
    <s v="FUR-FU-10002918"/>
    <x v="0"/>
    <x v="5"/>
    <s v="Eldon ClusterMat Chair Mat with Cordless Antistatic Protection"/>
    <n v="272.94"/>
    <n v="3"/>
    <n v="0"/>
    <n v="30.023400000000009"/>
  </r>
  <r>
    <n v="4676"/>
    <x v="2314"/>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x v="2315"/>
    <x v="2"/>
    <x v="619"/>
    <d v="2011-03-19T00:00:00"/>
    <s v="Standard Class"/>
    <s v="JF-15295"/>
    <s v="Jason Fortune-"/>
    <x v="0"/>
    <s v="United States"/>
    <s v="Logan"/>
    <x v="7"/>
    <n v="84321"/>
    <x v="1"/>
    <s v="OFF-BI-10001617"/>
    <x v="1"/>
    <x v="8"/>
    <s v="GBC Wire Binding Combs"/>
    <n v="33.088000000000001"/>
    <n v="4"/>
    <n v="0.2"/>
    <n v="11.167199999999999"/>
  </r>
  <r>
    <n v="4678"/>
    <x v="2315"/>
    <x v="2"/>
    <x v="619"/>
    <d v="2011-03-19T00:00:00"/>
    <s v="Standard Class"/>
    <s v="JF-15295"/>
    <s v="Jason Fortune-"/>
    <x v="0"/>
    <s v="United States"/>
    <s v="Logan"/>
    <x v="7"/>
    <n v="84321"/>
    <x v="1"/>
    <s v="OFF-ST-10000736"/>
    <x v="1"/>
    <x v="4"/>
    <s v="Carina Double Wide Media Storage Towers in Natural &amp; Black"/>
    <n v="80.98"/>
    <n v="1"/>
    <n v="0"/>
    <n v="3.2391999999999967"/>
  </r>
  <r>
    <n v="4679"/>
    <x v="2315"/>
    <x v="2"/>
    <x v="619"/>
    <d v="2011-03-19T00:00:00"/>
    <s v="Standard Class"/>
    <s v="JF-15295"/>
    <s v="Jason Fortune-"/>
    <x v="0"/>
    <s v="United States"/>
    <s v="Logan"/>
    <x v="7"/>
    <n v="84321"/>
    <x v="1"/>
    <s v="TEC-AC-10004877"/>
    <x v="2"/>
    <x v="11"/>
    <s v="Imation 30456 USB Flash Drive 8GB"/>
    <n v="82.800000000000011"/>
    <n v="12"/>
    <n v="0"/>
    <n v="6.6239999999999952"/>
  </r>
  <r>
    <n v="4680"/>
    <x v="2315"/>
    <x v="2"/>
    <x v="619"/>
    <d v="2011-03-19T00:00:00"/>
    <s v="Standard Class"/>
    <s v="JF-15295"/>
    <s v="Jason Fortune-"/>
    <x v="0"/>
    <s v="United States"/>
    <s v="Logan"/>
    <x v="7"/>
    <n v="84321"/>
    <x v="1"/>
    <s v="OFF-ST-10003221"/>
    <x v="1"/>
    <x v="4"/>
    <s v="Staples"/>
    <n v="21.36"/>
    <n v="2"/>
    <n v="0"/>
    <n v="5.7672000000000008"/>
  </r>
  <r>
    <n v="4681"/>
    <x v="2315"/>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x v="2316"/>
    <x v="0"/>
    <x v="216"/>
    <d v="2013-07-19T00:00:00"/>
    <s v="Second Class"/>
    <s v="RE-19450"/>
    <s v="Richard Eichhorn"/>
    <x v="0"/>
    <s v="United States"/>
    <s v="Auburn"/>
    <x v="15"/>
    <n v="13021"/>
    <x v="3"/>
    <s v="OFF-FA-10000936"/>
    <x v="1"/>
    <x v="13"/>
    <s v="Acco Hot Clips Clips to Go"/>
    <n v="29.61"/>
    <n v="9"/>
    <n v="0"/>
    <n v="13.324499999999999"/>
  </r>
  <r>
    <n v="4683"/>
    <x v="2317"/>
    <x v="0"/>
    <x v="49"/>
    <d v="2013-12-02T00:00:00"/>
    <s v="Same Day"/>
    <s v="MV-18190"/>
    <s v="Mike Vittorini"/>
    <x v="0"/>
    <s v="United States"/>
    <s v="Raleigh"/>
    <x v="3"/>
    <n v="27604"/>
    <x v="0"/>
    <s v="TEC-PH-10003811"/>
    <x v="2"/>
    <x v="7"/>
    <s v="Jabra Supreme Plus Driver Edition Headset"/>
    <n v="863.928"/>
    <n v="9"/>
    <n v="0.2"/>
    <n v="86.392799999999994"/>
  </r>
  <r>
    <n v="4684"/>
    <x v="2318"/>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x v="2318"/>
    <x v="0"/>
    <x v="48"/>
    <d v="2013-09-04T00:00:00"/>
    <s v="Standard Class"/>
    <s v="GB-14530"/>
    <s v="George Bell"/>
    <x v="1"/>
    <s v="United States"/>
    <s v="Philadelphia"/>
    <x v="9"/>
    <n v="19120"/>
    <x v="3"/>
    <s v="FUR-BO-10002853"/>
    <x v="0"/>
    <x v="0"/>
    <s v="O'Sullivan 5-Shelf Heavy-Duty Bookcases"/>
    <n v="163.88"/>
    <n v="4"/>
    <n v="0.5"/>
    <n v="-81.94"/>
  </r>
  <r>
    <n v="4686"/>
    <x v="2318"/>
    <x v="0"/>
    <x v="48"/>
    <d v="2013-09-04T00:00:00"/>
    <s v="Standard Class"/>
    <s v="GB-14530"/>
    <s v="George Bell"/>
    <x v="1"/>
    <s v="United States"/>
    <s v="Philadelphia"/>
    <x v="9"/>
    <n v="19120"/>
    <x v="3"/>
    <s v="OFF-BI-10002071"/>
    <x v="1"/>
    <x v="8"/>
    <s v="Fellowes Black Plastic Comb Bindings"/>
    <n v="3.4860000000000002"/>
    <n v="2"/>
    <n v="0.7"/>
    <n v="-2.7887999999999993"/>
  </r>
  <r>
    <n v="4687"/>
    <x v="2318"/>
    <x v="0"/>
    <x v="48"/>
    <d v="2013-09-04T00:00:00"/>
    <s v="Standard Class"/>
    <s v="GB-14530"/>
    <s v="George Bell"/>
    <x v="1"/>
    <s v="United States"/>
    <s v="Philadelphia"/>
    <x v="9"/>
    <n v="19120"/>
    <x v="3"/>
    <s v="OFF-FA-10000053"/>
    <x v="1"/>
    <x v="13"/>
    <s v="Revere Boxed Rubber Bands by Revere"/>
    <n v="10.584"/>
    <n v="7"/>
    <n v="0.2"/>
    <n v="-2.3813999999999993"/>
  </r>
  <r>
    <n v="4688"/>
    <x v="2319"/>
    <x v="0"/>
    <x v="890"/>
    <d v="2013-07-01T00:00:00"/>
    <s v="Standard Class"/>
    <s v="HL-15040"/>
    <s v="Hunter Lopez"/>
    <x v="0"/>
    <s v="United States"/>
    <s v="Richmond"/>
    <x v="14"/>
    <n v="47374"/>
    <x v="2"/>
    <s v="TEC-PH-10001305"/>
    <x v="2"/>
    <x v="7"/>
    <s v="Panasonic KX TS208W Corded phone"/>
    <n v="440.91"/>
    <n v="9"/>
    <n v="0"/>
    <n v="123.45480000000005"/>
  </r>
  <r>
    <n v="4689"/>
    <x v="2320"/>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x v="2321"/>
    <x v="2"/>
    <x v="414"/>
    <d v="2011-12-22T00:00:00"/>
    <s v="First Class"/>
    <s v="CT-11995"/>
    <s v="Carol Triggs"/>
    <x v="0"/>
    <s v="United States"/>
    <s v="Tucson"/>
    <x v="16"/>
    <n v="85705"/>
    <x v="1"/>
    <s v="FUR-FU-10001876"/>
    <x v="0"/>
    <x v="5"/>
    <s v="Computer Room Manger, 14&quot;"/>
    <n v="51.967999999999996"/>
    <n v="2"/>
    <n v="0.2"/>
    <n v="10.393599999999998"/>
  </r>
  <r>
    <n v="4691"/>
    <x v="232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x v="2321"/>
    <x v="2"/>
    <x v="414"/>
    <d v="2011-12-22T00:00:00"/>
    <s v="First Class"/>
    <s v="CT-11995"/>
    <s v="Carol Triggs"/>
    <x v="0"/>
    <s v="United States"/>
    <s v="Tucson"/>
    <x v="16"/>
    <n v="85705"/>
    <x v="1"/>
    <s v="FUR-CH-10004860"/>
    <x v="0"/>
    <x v="1"/>
    <s v="Global Low Back Tilter Chair"/>
    <n v="242.35200000000003"/>
    <n v="3"/>
    <n v="0.2"/>
    <n v="-42.411600000000035"/>
  </r>
  <r>
    <n v="4693"/>
    <x v="2321"/>
    <x v="2"/>
    <x v="414"/>
    <d v="2011-12-22T00:00:00"/>
    <s v="First Class"/>
    <s v="CT-11995"/>
    <s v="Carol Triggs"/>
    <x v="0"/>
    <s v="United States"/>
    <s v="Tucson"/>
    <x v="16"/>
    <n v="85705"/>
    <x v="1"/>
    <s v="OFF-PA-10000357"/>
    <x v="1"/>
    <x v="10"/>
    <s v="Xerox 1888"/>
    <n v="221.92000000000002"/>
    <n v="5"/>
    <n v="0.2"/>
    <n v="77.671999999999983"/>
  </r>
  <r>
    <n v="4694"/>
    <x v="2321"/>
    <x v="2"/>
    <x v="414"/>
    <d v="2011-12-22T00:00:00"/>
    <s v="First Class"/>
    <s v="CT-11995"/>
    <s v="Carol Triggs"/>
    <x v="0"/>
    <s v="United States"/>
    <s v="Tucson"/>
    <x v="16"/>
    <n v="85705"/>
    <x v="1"/>
    <s v="OFF-PA-10003270"/>
    <x v="1"/>
    <x v="10"/>
    <s v="Xerox 1954"/>
    <n v="8.4480000000000004"/>
    <n v="2"/>
    <n v="0.2"/>
    <n v="2.6399999999999997"/>
  </r>
  <r>
    <n v="4695"/>
    <x v="2322"/>
    <x v="1"/>
    <x v="997"/>
    <d v="2012-12-17T00:00:00"/>
    <s v="Same Day"/>
    <s v="JL-15835"/>
    <s v="John Lee"/>
    <x v="0"/>
    <s v="United States"/>
    <s v="Detroit"/>
    <x v="12"/>
    <n v="48205"/>
    <x v="2"/>
    <s v="OFF-BI-10000320"/>
    <x v="1"/>
    <x v="8"/>
    <s v="GBC Plastic Binding Combs"/>
    <n v="29.52"/>
    <n v="4"/>
    <n v="0"/>
    <n v="14.4648"/>
  </r>
  <r>
    <n v="4696"/>
    <x v="2322"/>
    <x v="1"/>
    <x v="997"/>
    <d v="2012-12-17T00:00:00"/>
    <s v="Same Day"/>
    <s v="JL-15835"/>
    <s v="John Lee"/>
    <x v="0"/>
    <s v="United States"/>
    <s v="Detroit"/>
    <x v="12"/>
    <n v="48205"/>
    <x v="2"/>
    <s v="FUR-CH-10003846"/>
    <x v="0"/>
    <x v="1"/>
    <s v="Hon Valutask Swivel Chairs"/>
    <n v="302.94"/>
    <n v="3"/>
    <n v="0"/>
    <n v="48.470400000000012"/>
  </r>
  <r>
    <n v="4697"/>
    <x v="2322"/>
    <x v="1"/>
    <x v="997"/>
    <d v="2012-12-17T00:00:00"/>
    <s v="Same Day"/>
    <s v="JL-15835"/>
    <s v="John Lee"/>
    <x v="0"/>
    <s v="United States"/>
    <s v="Detroit"/>
    <x v="12"/>
    <n v="48205"/>
    <x v="2"/>
    <s v="FUR-CH-10004875"/>
    <x v="0"/>
    <x v="1"/>
    <s v="Harbour Creations 67200 Series Stacking Chairs"/>
    <n v="142.36000000000001"/>
    <n v="2"/>
    <n v="0"/>
    <n v="38.437200000000004"/>
  </r>
  <r>
    <n v="4698"/>
    <x v="2322"/>
    <x v="1"/>
    <x v="997"/>
    <d v="2012-12-17T00:00:00"/>
    <s v="Same Day"/>
    <s v="JL-15835"/>
    <s v="John Lee"/>
    <x v="0"/>
    <s v="United States"/>
    <s v="Detroit"/>
    <x v="12"/>
    <n v="48205"/>
    <x v="2"/>
    <s v="FUR-CH-10003817"/>
    <x v="0"/>
    <x v="1"/>
    <s v="Global Value Steno Chair, Gray"/>
    <n v="546.66"/>
    <n v="9"/>
    <n v="0"/>
    <n v="136.66500000000002"/>
  </r>
  <r>
    <n v="4699"/>
    <x v="2322"/>
    <x v="1"/>
    <x v="997"/>
    <d v="2012-12-17T00:00:00"/>
    <s v="Same Day"/>
    <s v="JL-15835"/>
    <s v="John Lee"/>
    <x v="0"/>
    <s v="United States"/>
    <s v="Detroit"/>
    <x v="12"/>
    <n v="48205"/>
    <x v="2"/>
    <s v="FUR-FU-10002116"/>
    <x v="0"/>
    <x v="5"/>
    <s v="Tenex Carpeted, Granite-Look or Clear Contemporary Contour Shape Chair Mats"/>
    <n v="212.13"/>
    <n v="3"/>
    <n v="0"/>
    <n v="14.849099999999979"/>
  </r>
  <r>
    <n v="4700"/>
    <x v="2323"/>
    <x v="3"/>
    <x v="943"/>
    <d v="2014-05-18T00:00:00"/>
    <s v="Standard Class"/>
    <s v="JK-16120"/>
    <s v="Julie Kriz"/>
    <x v="2"/>
    <s v="United States"/>
    <s v="Austin"/>
    <x v="5"/>
    <n v="78745"/>
    <x v="2"/>
    <s v="OFF-AR-10003481"/>
    <x v="1"/>
    <x v="6"/>
    <s v="Newell 348"/>
    <n v="5.2480000000000002"/>
    <n v="2"/>
    <n v="0.2"/>
    <n v="0.59039999999999915"/>
  </r>
  <r>
    <n v="4701"/>
    <x v="2323"/>
    <x v="3"/>
    <x v="943"/>
    <d v="2014-05-18T00:00:00"/>
    <s v="Standard Class"/>
    <s v="JK-16120"/>
    <s v="Julie Kriz"/>
    <x v="2"/>
    <s v="United States"/>
    <s v="Austin"/>
    <x v="5"/>
    <n v="78745"/>
    <x v="2"/>
    <s v="OFF-ST-10004180"/>
    <x v="1"/>
    <x v="4"/>
    <s v="Safco Commercial Shelving"/>
    <n v="74.415999999999997"/>
    <n v="2"/>
    <n v="0.2"/>
    <n v="-14.883200000000002"/>
  </r>
  <r>
    <n v="4702"/>
    <x v="2323"/>
    <x v="3"/>
    <x v="943"/>
    <d v="2014-05-18T00:00:00"/>
    <s v="Standard Class"/>
    <s v="JK-16120"/>
    <s v="Julie Kriz"/>
    <x v="2"/>
    <s v="United States"/>
    <s v="Austin"/>
    <x v="5"/>
    <n v="78745"/>
    <x v="2"/>
    <s v="OFF-PA-10003657"/>
    <x v="1"/>
    <x v="10"/>
    <s v="Xerox 1927"/>
    <n v="6.8480000000000008"/>
    <n v="2"/>
    <n v="0.2"/>
    <n v="2.1399999999999992"/>
  </r>
  <r>
    <n v="4703"/>
    <x v="2323"/>
    <x v="3"/>
    <x v="943"/>
    <d v="2014-05-18T00:00:00"/>
    <s v="Standard Class"/>
    <s v="JK-16120"/>
    <s v="Julie Kriz"/>
    <x v="2"/>
    <s v="United States"/>
    <s v="Austin"/>
    <x v="5"/>
    <n v="78745"/>
    <x v="2"/>
    <s v="FUR-FU-10001967"/>
    <x v="0"/>
    <x v="5"/>
    <s v="Telescoping Adjustable Floor Lamp"/>
    <n v="7.9959999999999996"/>
    <n v="1"/>
    <n v="0.6"/>
    <n v="-6.9964999999999993"/>
  </r>
  <r>
    <n v="4704"/>
    <x v="2324"/>
    <x v="0"/>
    <x v="890"/>
    <d v="2013-06-29T00:00:00"/>
    <s v="Standard Class"/>
    <s v="DH-13075"/>
    <s v="Dave Hallsten"/>
    <x v="1"/>
    <s v="United States"/>
    <s v="Houston"/>
    <x v="5"/>
    <n v="77095"/>
    <x v="2"/>
    <s v="OFF-AP-10002082"/>
    <x v="1"/>
    <x v="9"/>
    <s v="Holmes HEPA Air Purifier"/>
    <n v="8.711999999999998"/>
    <n v="2"/>
    <n v="0.8"/>
    <n v="-19.602000000000007"/>
  </r>
  <r>
    <n v="4705"/>
    <x v="2325"/>
    <x v="0"/>
    <x v="624"/>
    <d v="2013-05-19T00:00:00"/>
    <s v="First Class"/>
    <s v="AG-10900"/>
    <s v="Arthur Gainer"/>
    <x v="0"/>
    <s v="United States"/>
    <s v="Waterbury"/>
    <x v="29"/>
    <n v="6708"/>
    <x v="3"/>
    <s v="OFF-SU-10000381"/>
    <x v="1"/>
    <x v="14"/>
    <s v="Acme Forged Steel Scissors with Black Enamel Handles"/>
    <n v="65.17"/>
    <n v="7"/>
    <n v="0"/>
    <n v="18.899299999999997"/>
  </r>
  <r>
    <n v="4706"/>
    <x v="2325"/>
    <x v="0"/>
    <x v="624"/>
    <d v="2013-05-19T00:00:00"/>
    <s v="First Class"/>
    <s v="AG-10900"/>
    <s v="Arthur Gainer"/>
    <x v="0"/>
    <s v="United States"/>
    <s v="Waterbury"/>
    <x v="29"/>
    <n v="6708"/>
    <x v="3"/>
    <s v="OFF-LA-10002475"/>
    <x v="1"/>
    <x v="2"/>
    <s v="Avery 519"/>
    <n v="14.62"/>
    <n v="2"/>
    <n v="0"/>
    <n v="6.8713999999999995"/>
  </r>
  <r>
    <n v="4707"/>
    <x v="2325"/>
    <x v="0"/>
    <x v="624"/>
    <d v="2013-05-19T00:00:00"/>
    <s v="First Class"/>
    <s v="AG-10900"/>
    <s v="Arthur Gainer"/>
    <x v="0"/>
    <s v="United States"/>
    <s v="Waterbury"/>
    <x v="29"/>
    <n v="6708"/>
    <x v="3"/>
    <s v="FUR-FU-10003975"/>
    <x v="0"/>
    <x v="5"/>
    <s v="Eldon Advantage Chair Mats for Low to Medium Pile Carpets"/>
    <n v="173.24"/>
    <n v="4"/>
    <n v="0"/>
    <n v="17.323999999999984"/>
  </r>
  <r>
    <n v="4708"/>
    <x v="2326"/>
    <x v="3"/>
    <x v="222"/>
    <d v="2014-07-01T00:00:00"/>
    <s v="First Class"/>
    <s v="WB-21850"/>
    <s v="William Brown"/>
    <x v="0"/>
    <s v="United States"/>
    <s v="Los Angeles"/>
    <x v="1"/>
    <n v="90049"/>
    <x v="1"/>
    <s v="OFF-BI-10003091"/>
    <x v="1"/>
    <x v="8"/>
    <s v="GBC DocuBind TL200 Manual Binding Machine"/>
    <n v="895.92"/>
    <n v="5"/>
    <n v="0.2"/>
    <n v="302.37299999999993"/>
  </r>
  <r>
    <n v="4709"/>
    <x v="2326"/>
    <x v="3"/>
    <x v="222"/>
    <d v="2014-07-01T00:00:00"/>
    <s v="First Class"/>
    <s v="WB-21850"/>
    <s v="William Brown"/>
    <x v="0"/>
    <s v="United States"/>
    <s v="Los Angeles"/>
    <x v="1"/>
    <n v="90049"/>
    <x v="1"/>
    <s v="OFF-ST-10002974"/>
    <x v="1"/>
    <x v="4"/>
    <s v="Trav-L-File Heavy-Duty Shuttle II, Black"/>
    <n v="130.71"/>
    <n v="3"/>
    <n v="0"/>
    <n v="39.212999999999994"/>
  </r>
  <r>
    <n v="4710"/>
    <x v="2326"/>
    <x v="3"/>
    <x v="222"/>
    <d v="2014-07-01T00:00:00"/>
    <s v="First Class"/>
    <s v="WB-21850"/>
    <s v="William Brown"/>
    <x v="0"/>
    <s v="United States"/>
    <s v="Los Angeles"/>
    <x v="1"/>
    <n v="90049"/>
    <x v="1"/>
    <s v="OFF-AR-10000255"/>
    <x v="1"/>
    <x v="6"/>
    <s v="Newell 328"/>
    <n v="11.68"/>
    <n v="2"/>
    <n v="0"/>
    <n v="3.0367999999999995"/>
  </r>
  <r>
    <n v="4711"/>
    <x v="2326"/>
    <x v="3"/>
    <x v="222"/>
    <d v="2014-07-01T00:00:00"/>
    <s v="First Class"/>
    <s v="WB-21850"/>
    <s v="William Brown"/>
    <x v="0"/>
    <s v="United States"/>
    <s v="Los Angeles"/>
    <x v="1"/>
    <n v="90049"/>
    <x v="1"/>
    <s v="TEC-AC-10001284"/>
    <x v="2"/>
    <x v="11"/>
    <s v="Enermax Briskie RF Wireless Keyboard and Mouse Combo"/>
    <n v="62.31"/>
    <n v="3"/>
    <n v="0"/>
    <n v="22.4316"/>
  </r>
  <r>
    <n v="4712"/>
    <x v="2327"/>
    <x v="2"/>
    <x v="691"/>
    <d v="2011-03-31T00:00:00"/>
    <s v="Same Day"/>
    <s v="JO-15280"/>
    <s v="Jas O'Carroll"/>
    <x v="0"/>
    <s v="United States"/>
    <s v="Philadelphia"/>
    <x v="9"/>
    <n v="19120"/>
    <x v="3"/>
    <s v="OFF-BI-10003529"/>
    <x v="1"/>
    <x v="8"/>
    <s v="Avery Round Ring Poly Binders"/>
    <n v="0.85200000000000009"/>
    <n v="1"/>
    <n v="0.7"/>
    <n v="-0.59639999999999982"/>
  </r>
  <r>
    <n v="4713"/>
    <x v="2328"/>
    <x v="2"/>
    <x v="757"/>
    <d v="2011-12-21T00:00:00"/>
    <s v="Standard Class"/>
    <s v="EJ-13720"/>
    <s v="Ed Jacobs"/>
    <x v="0"/>
    <s v="United States"/>
    <s v="Huntsville"/>
    <x v="5"/>
    <n v="77340"/>
    <x v="2"/>
    <s v="OFF-PA-10000029"/>
    <x v="1"/>
    <x v="10"/>
    <s v="Xerox 224"/>
    <n v="36.288000000000011"/>
    <n v="7"/>
    <n v="0.2"/>
    <n v="12.700800000000001"/>
  </r>
  <r>
    <n v="4714"/>
    <x v="2328"/>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x v="2329"/>
    <x v="3"/>
    <x v="796"/>
    <d v="2014-05-21T00:00:00"/>
    <s v="First Class"/>
    <s v="AB-10105"/>
    <s v="Adrian Barton"/>
    <x v="0"/>
    <s v="United States"/>
    <s v="Portland"/>
    <x v="21"/>
    <n v="97206"/>
    <x v="1"/>
    <s v="TEC-PH-10002200"/>
    <x v="2"/>
    <x v="7"/>
    <s v="Aastra 6757i CT Wireless VoIP phone"/>
    <n v="344.70400000000001"/>
    <n v="2"/>
    <n v="0.2"/>
    <n v="38.779199999999989"/>
  </r>
  <r>
    <n v="4716"/>
    <x v="2330"/>
    <x v="1"/>
    <x v="793"/>
    <d v="2012-05-16T00:00:00"/>
    <s v="Standard Class"/>
    <s v="LT-16765"/>
    <s v="Larry Tron"/>
    <x v="0"/>
    <s v="United States"/>
    <s v="Louisville"/>
    <x v="22"/>
    <n v="80027"/>
    <x v="1"/>
    <s v="TEC-PH-10000441"/>
    <x v="2"/>
    <x v="7"/>
    <s v="VTech DS6151"/>
    <n v="201.584"/>
    <n v="2"/>
    <n v="0.2"/>
    <n v="20.158400000000015"/>
  </r>
  <r>
    <n v="4717"/>
    <x v="2331"/>
    <x v="3"/>
    <x v="734"/>
    <d v="2014-12-08T00:00:00"/>
    <s v="Second Class"/>
    <s v="CM-12655"/>
    <s v="Corinna Mitchell"/>
    <x v="2"/>
    <s v="United States"/>
    <s v="Seattle"/>
    <x v="4"/>
    <n v="98115"/>
    <x v="1"/>
    <s v="FUR-TA-10002958"/>
    <x v="0"/>
    <x v="3"/>
    <s v="Bevis Oval Conference Table, Walnut"/>
    <n v="521.96"/>
    <n v="2"/>
    <n v="0"/>
    <n v="88.733199999999954"/>
  </r>
  <r>
    <n v="4718"/>
    <x v="2332"/>
    <x v="1"/>
    <x v="295"/>
    <d v="2012-12-17T00:00:00"/>
    <s v="Standard Class"/>
    <s v="EM-13960"/>
    <s v="Eric Murdock"/>
    <x v="0"/>
    <s v="United States"/>
    <s v="Baltimore"/>
    <x v="39"/>
    <n v="21215"/>
    <x v="3"/>
    <s v="OFF-AR-10001662"/>
    <x v="1"/>
    <x v="6"/>
    <s v="Rogers Handheld Barrel Pencil Sharpener"/>
    <n v="8.2200000000000006"/>
    <n v="3"/>
    <n v="0"/>
    <n v="2.2194000000000007"/>
  </r>
  <r>
    <n v="4719"/>
    <x v="2333"/>
    <x v="1"/>
    <x v="998"/>
    <d v="2012-10-11T00:00:00"/>
    <s v="First Class"/>
    <s v="DJ-13420"/>
    <s v="Denny Joy"/>
    <x v="1"/>
    <s v="United States"/>
    <s v="San Francisco"/>
    <x v="1"/>
    <n v="94109"/>
    <x v="1"/>
    <s v="OFF-PA-10004101"/>
    <x v="1"/>
    <x v="10"/>
    <s v="Xerox 1894"/>
    <n v="45.36"/>
    <n v="7"/>
    <n v="0"/>
    <n v="21.772800000000004"/>
  </r>
  <r>
    <n v="4720"/>
    <x v="2334"/>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x v="2334"/>
    <x v="1"/>
    <x v="24"/>
    <d v="2012-04-20T00:00:00"/>
    <s v="Second Class"/>
    <s v="DE-13255"/>
    <s v="Deanra Eno"/>
    <x v="2"/>
    <s v="United States"/>
    <s v="Los Angeles"/>
    <x v="1"/>
    <n v="90004"/>
    <x v="1"/>
    <s v="OFF-PA-10000483"/>
    <x v="1"/>
    <x v="10"/>
    <s v="Xerox 19"/>
    <n v="61.96"/>
    <n v="2"/>
    <n v="0"/>
    <n v="27.881999999999998"/>
  </r>
  <r>
    <n v="4722"/>
    <x v="2335"/>
    <x v="2"/>
    <x v="159"/>
    <d v="2011-06-11T00:00:00"/>
    <s v="Second Class"/>
    <s v="NR-18550"/>
    <s v="Nick Radford"/>
    <x v="0"/>
    <s v="United States"/>
    <s v="Aurora"/>
    <x v="10"/>
    <n v="60505"/>
    <x v="2"/>
    <s v="FUR-TA-10002041"/>
    <x v="0"/>
    <x v="3"/>
    <s v="Bevis Round Conference Table Top, X-Base"/>
    <n v="268.935"/>
    <n v="3"/>
    <n v="0.5"/>
    <n v="-209.76929999999999"/>
  </r>
  <r>
    <n v="4723"/>
    <x v="2336"/>
    <x v="3"/>
    <x v="853"/>
    <d v="2014-09-08T00:00:00"/>
    <s v="Standard Class"/>
    <s v="CK-12325"/>
    <s v="Christine Kargatis"/>
    <x v="2"/>
    <s v="United States"/>
    <s v="Seattle"/>
    <x v="4"/>
    <n v="98103"/>
    <x v="1"/>
    <s v="OFF-AR-10001166"/>
    <x v="1"/>
    <x v="6"/>
    <s v="Staples"/>
    <n v="7.58"/>
    <n v="1"/>
    <n v="0"/>
    <n v="2.9561999999999999"/>
  </r>
  <r>
    <n v="4724"/>
    <x v="2337"/>
    <x v="0"/>
    <x v="730"/>
    <d v="2013-05-23T00:00:00"/>
    <s v="Same Day"/>
    <s v="JF-15490"/>
    <s v="Jeremy Farry"/>
    <x v="0"/>
    <s v="United States"/>
    <s v="Athens"/>
    <x v="32"/>
    <n v="30605"/>
    <x v="0"/>
    <s v="OFF-LA-10004345"/>
    <x v="1"/>
    <x v="2"/>
    <s v="Avery 493"/>
    <n v="14.73"/>
    <n v="3"/>
    <n v="0"/>
    <n v="7.2176999999999998"/>
  </r>
  <r>
    <n v="4725"/>
    <x v="2338"/>
    <x v="0"/>
    <x v="583"/>
    <d v="2013-11-16T00:00:00"/>
    <s v="Standard Class"/>
    <s v="LB-16795"/>
    <s v="Laurel Beltran"/>
    <x v="2"/>
    <s v="United States"/>
    <s v="Apopka"/>
    <x v="2"/>
    <n v="32712"/>
    <x v="0"/>
    <s v="OFF-BI-10002852"/>
    <x v="1"/>
    <x v="8"/>
    <s v="Ibico Standard Transparent Covers"/>
    <n v="9.8880000000000017"/>
    <n v="2"/>
    <n v="0.7"/>
    <n v="-6.921599999999998"/>
  </r>
  <r>
    <n v="4726"/>
    <x v="2338"/>
    <x v="0"/>
    <x v="583"/>
    <d v="2013-11-16T00:00:00"/>
    <s v="Standard Class"/>
    <s v="LB-16795"/>
    <s v="Laurel Beltran"/>
    <x v="2"/>
    <s v="United States"/>
    <s v="Apopka"/>
    <x v="2"/>
    <n v="32712"/>
    <x v="0"/>
    <s v="OFF-AP-10001058"/>
    <x v="1"/>
    <x v="9"/>
    <s v="Sanyo 2.5 Cubic Foot Mid-Size Office Refrigerators"/>
    <n v="671.5440000000001"/>
    <n v="3"/>
    <n v="0.2"/>
    <n v="50.36579999999995"/>
  </r>
  <r>
    <n v="4727"/>
    <x v="2339"/>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x v="2339"/>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x v="2340"/>
    <x v="2"/>
    <x v="845"/>
    <d v="2011-11-12T00:00:00"/>
    <s v="Standard Class"/>
    <s v="LH-16900"/>
    <s v="Lena Hernandez"/>
    <x v="0"/>
    <s v="United States"/>
    <s v="San Francisco"/>
    <x v="1"/>
    <n v="94110"/>
    <x v="1"/>
    <s v="OFF-BI-10003684"/>
    <x v="1"/>
    <x v="8"/>
    <s v="Wilson Jones Legal Size Ring Binders"/>
    <n v="123.14399999999999"/>
    <n v="7"/>
    <n v="0.2"/>
    <n v="46.178999999999988"/>
  </r>
  <r>
    <n v="4730"/>
    <x v="2341"/>
    <x v="0"/>
    <x v="427"/>
    <d v="2013-07-24T00:00:00"/>
    <s v="Second Class"/>
    <s v="SV-20935"/>
    <s v="Susan Vittorini"/>
    <x v="0"/>
    <s v="United States"/>
    <s v="Dallas"/>
    <x v="5"/>
    <n v="75217"/>
    <x v="2"/>
    <s v="TEC-AC-10000487"/>
    <x v="2"/>
    <x v="11"/>
    <s v="SanDisk Cruzer 4 GB USB Flash Drive"/>
    <n v="15.576000000000001"/>
    <n v="3"/>
    <n v="0.2"/>
    <n v="3.3098999999999998"/>
  </r>
  <r>
    <n v="4731"/>
    <x v="2342"/>
    <x v="1"/>
    <x v="368"/>
    <d v="2012-03-31T00:00:00"/>
    <s v="Second Class"/>
    <s v="RB-19435"/>
    <s v="Richard Bierner"/>
    <x v="0"/>
    <s v="United States"/>
    <s v="San Diego"/>
    <x v="1"/>
    <n v="92105"/>
    <x v="1"/>
    <s v="OFF-PA-10001736"/>
    <x v="1"/>
    <x v="10"/>
    <s v="Xerox 1880"/>
    <n v="212.64"/>
    <n v="6"/>
    <n v="0"/>
    <n v="99.940799999999982"/>
  </r>
  <r>
    <n v="4732"/>
    <x v="2342"/>
    <x v="1"/>
    <x v="368"/>
    <d v="2012-03-31T00:00:00"/>
    <s v="Second Class"/>
    <s v="RB-19435"/>
    <s v="Richard Bierner"/>
    <x v="0"/>
    <s v="United States"/>
    <s v="San Diego"/>
    <x v="1"/>
    <n v="92105"/>
    <x v="1"/>
    <s v="OFF-PA-10001609"/>
    <x v="1"/>
    <x v="10"/>
    <s v="Tops Wirebound Message Log Books"/>
    <n v="9.870000000000001"/>
    <n v="3"/>
    <n v="0"/>
    <n v="4.5401999999999996"/>
  </r>
  <r>
    <n v="4733"/>
    <x v="2342"/>
    <x v="1"/>
    <x v="368"/>
    <d v="2012-03-31T00:00:00"/>
    <s v="Second Class"/>
    <s v="RB-19435"/>
    <s v="Richard Bierner"/>
    <x v="0"/>
    <s v="United States"/>
    <s v="San Diego"/>
    <x v="1"/>
    <n v="92105"/>
    <x v="1"/>
    <s v="TEC-AC-10003116"/>
    <x v="2"/>
    <x v="11"/>
    <s v="Memorex Froggy Flash Drive 8 GB"/>
    <n v="53.25"/>
    <n v="3"/>
    <n v="0"/>
    <n v="20.767499999999998"/>
  </r>
  <r>
    <n v="4734"/>
    <x v="2342"/>
    <x v="1"/>
    <x v="368"/>
    <d v="2012-03-31T00:00:00"/>
    <s v="Second Class"/>
    <s v="RB-19435"/>
    <s v="Richard Bierner"/>
    <x v="0"/>
    <s v="United States"/>
    <s v="San Diego"/>
    <x v="1"/>
    <n v="92105"/>
    <x v="1"/>
    <s v="FUR-FU-10004586"/>
    <x v="0"/>
    <x v="5"/>
    <s v="G.E. Longer-Life Indoor Recessed Floodlight Bulbs"/>
    <n v="19.919999999999998"/>
    <n v="3"/>
    <n v="0"/>
    <n v="9.5615999999999985"/>
  </r>
  <r>
    <n v="4735"/>
    <x v="2343"/>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x v="2344"/>
    <x v="1"/>
    <x v="385"/>
    <d v="2012-06-19T00:00:00"/>
    <s v="Standard Class"/>
    <s v="PS-19045"/>
    <s v="Penelope Sewall"/>
    <x v="2"/>
    <s v="United States"/>
    <s v="Lewiston"/>
    <x v="43"/>
    <n v="4240"/>
    <x v="3"/>
    <s v="OFF-BI-10004970"/>
    <x v="1"/>
    <x v="8"/>
    <s v="ACCOHIDE 3-Ring Binder, Blue, 1&quot;"/>
    <n v="8.26"/>
    <n v="2"/>
    <n v="0"/>
    <n v="3.8822000000000001"/>
  </r>
  <r>
    <n v="4737"/>
    <x v="2344"/>
    <x v="1"/>
    <x v="385"/>
    <d v="2012-06-19T00:00:00"/>
    <s v="Standard Class"/>
    <s v="PS-19045"/>
    <s v="Penelope Sewall"/>
    <x v="2"/>
    <s v="United States"/>
    <s v="Lewiston"/>
    <x v="43"/>
    <n v="4240"/>
    <x v="3"/>
    <s v="OFF-BI-10002824"/>
    <x v="1"/>
    <x v="8"/>
    <s v="Recycled Easel Ring Binders"/>
    <n v="29.84"/>
    <n v="2"/>
    <n v="0"/>
    <n v="13.427999999999997"/>
  </r>
  <r>
    <n v="4738"/>
    <x v="2344"/>
    <x v="1"/>
    <x v="385"/>
    <d v="2012-06-19T00:00:00"/>
    <s v="Standard Class"/>
    <s v="PS-19045"/>
    <s v="Penelope Sewall"/>
    <x v="2"/>
    <s v="United States"/>
    <s v="Lewiston"/>
    <x v="43"/>
    <n v="4240"/>
    <x v="3"/>
    <s v="TEC-AC-10003657"/>
    <x v="2"/>
    <x v="11"/>
    <s v="Lenovo 17-Key USB Numeric Keypad"/>
    <n v="67.98"/>
    <n v="2"/>
    <n v="0"/>
    <n v="14.955599999999997"/>
  </r>
  <r>
    <n v="4739"/>
    <x v="234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x v="2345"/>
    <x v="1"/>
    <x v="954"/>
    <d v="2012-02-24T00:00:00"/>
    <s v="Standard Class"/>
    <s v="GT-14755"/>
    <s v="Guy Thornton"/>
    <x v="0"/>
    <s v="United States"/>
    <s v="Long Beach"/>
    <x v="1"/>
    <n v="90805"/>
    <x v="1"/>
    <s v="FUR-TA-10001676"/>
    <x v="0"/>
    <x v="3"/>
    <s v="Hon 61000 Series Interactive Training Tables"/>
    <n v="35.544000000000004"/>
    <n v="1"/>
    <n v="0.2"/>
    <n v="-0.88860000000000205"/>
  </r>
  <r>
    <n v="4741"/>
    <x v="2346"/>
    <x v="3"/>
    <x v="105"/>
    <d v="2014-11-17T00:00:00"/>
    <s v="Standard Class"/>
    <s v="CS-12355"/>
    <s v="Christine Sundaresam"/>
    <x v="0"/>
    <s v="United States"/>
    <s v="Seattle"/>
    <x v="4"/>
    <n v="98115"/>
    <x v="1"/>
    <s v="OFF-LA-10004853"/>
    <x v="1"/>
    <x v="2"/>
    <s v="Avery 483"/>
    <n v="9.9600000000000009"/>
    <n v="2"/>
    <n v="0"/>
    <n v="4.5815999999999999"/>
  </r>
  <r>
    <n v="4742"/>
    <x v="2346"/>
    <x v="3"/>
    <x v="105"/>
    <d v="2014-11-17T00:00:00"/>
    <s v="Standard Class"/>
    <s v="CS-12355"/>
    <s v="Christine Sundaresam"/>
    <x v="0"/>
    <s v="United States"/>
    <s v="Seattle"/>
    <x v="4"/>
    <n v="98115"/>
    <x v="1"/>
    <s v="OFF-AR-10000315"/>
    <x v="1"/>
    <x v="6"/>
    <s v="Dixon Ticonderoga Maple Cedar Pencil, #2"/>
    <n v="9.2099999999999991"/>
    <n v="3"/>
    <n v="0"/>
    <n v="2.3025000000000002"/>
  </r>
  <r>
    <n v="4743"/>
    <x v="2346"/>
    <x v="3"/>
    <x v="105"/>
    <d v="2014-11-17T00:00:00"/>
    <s v="Standard Class"/>
    <s v="CS-12355"/>
    <s v="Christine Sundaresam"/>
    <x v="0"/>
    <s v="United States"/>
    <s v="Seattle"/>
    <x v="4"/>
    <n v="98115"/>
    <x v="1"/>
    <s v="OFF-SU-10000381"/>
    <x v="1"/>
    <x v="14"/>
    <s v="Acme Forged Steel Scissors with Black Enamel Handles"/>
    <n v="27.93"/>
    <n v="3"/>
    <n v="0"/>
    <n v="8.0996999999999986"/>
  </r>
  <r>
    <n v="4744"/>
    <x v="2347"/>
    <x v="3"/>
    <x v="916"/>
    <d v="2014-03-06T00:00:00"/>
    <s v="Same Day"/>
    <s v="JD-16060"/>
    <s v="Julia Dunbar"/>
    <x v="0"/>
    <s v="United States"/>
    <s v="Rochester"/>
    <x v="11"/>
    <n v="55901"/>
    <x v="2"/>
    <s v="OFF-FA-10002763"/>
    <x v="1"/>
    <x v="13"/>
    <s v="Advantus Map Pennant Flags and Round Head Tacks"/>
    <n v="7.9"/>
    <n v="2"/>
    <n v="0"/>
    <n v="2.5279999999999996"/>
  </r>
  <r>
    <n v="4745"/>
    <x v="2347"/>
    <x v="3"/>
    <x v="916"/>
    <d v="2014-03-06T00:00:00"/>
    <s v="Same Day"/>
    <s v="JD-16060"/>
    <s v="Julia Dunbar"/>
    <x v="0"/>
    <s v="United States"/>
    <s v="Rochester"/>
    <x v="11"/>
    <n v="55901"/>
    <x v="2"/>
    <s v="OFF-ST-10000877"/>
    <x v="1"/>
    <x v="4"/>
    <s v="Recycled Steel Personal File for Standard File Folders"/>
    <n v="221.16"/>
    <n v="4"/>
    <n v="0"/>
    <n v="57.501599999999996"/>
  </r>
  <r>
    <n v="4746"/>
    <x v="2347"/>
    <x v="3"/>
    <x v="916"/>
    <d v="2014-03-06T00:00:00"/>
    <s v="Same Day"/>
    <s v="JD-16060"/>
    <s v="Julia Dunbar"/>
    <x v="0"/>
    <s v="United States"/>
    <s v="Rochester"/>
    <x v="11"/>
    <n v="55901"/>
    <x v="2"/>
    <s v="OFF-BI-10001071"/>
    <x v="1"/>
    <x v="8"/>
    <s v="GBC ProClick Punch Binding System"/>
    <n v="127.96"/>
    <n v="2"/>
    <n v="0"/>
    <n v="62.700400000000002"/>
  </r>
  <r>
    <n v="4747"/>
    <x v="2347"/>
    <x v="3"/>
    <x v="916"/>
    <d v="2014-03-06T00:00:00"/>
    <s v="Same Day"/>
    <s v="JD-16060"/>
    <s v="Julia Dunbar"/>
    <x v="0"/>
    <s v="United States"/>
    <s v="Rochester"/>
    <x v="11"/>
    <n v="55901"/>
    <x v="2"/>
    <s v="OFF-BI-10001097"/>
    <x v="1"/>
    <x v="8"/>
    <s v="Avery Hole Reinforcements"/>
    <n v="18.690000000000001"/>
    <n v="3"/>
    <n v="0"/>
    <n v="9.158100000000001"/>
  </r>
  <r>
    <n v="4748"/>
    <x v="2348"/>
    <x v="0"/>
    <x v="840"/>
    <d v="2013-03-04T00:00:00"/>
    <s v="Same Day"/>
    <s v="TS-21160"/>
    <s v="Theresa Swint"/>
    <x v="1"/>
    <s v="United States"/>
    <s v="San Francisco"/>
    <x v="1"/>
    <n v="94110"/>
    <x v="1"/>
    <s v="OFF-SU-10004782"/>
    <x v="1"/>
    <x v="14"/>
    <s v="Elite 5&quot; Scissors"/>
    <n v="25.349999999999998"/>
    <n v="3"/>
    <n v="0"/>
    <n v="7.6049999999999978"/>
  </r>
  <r>
    <n v="4749"/>
    <x v="2348"/>
    <x v="0"/>
    <x v="840"/>
    <d v="2013-03-04T00:00:00"/>
    <s v="Same Day"/>
    <s v="TS-21160"/>
    <s v="Theresa Swint"/>
    <x v="1"/>
    <s v="United States"/>
    <s v="San Francisco"/>
    <x v="1"/>
    <n v="94110"/>
    <x v="1"/>
    <s v="FUR-FU-10000672"/>
    <x v="0"/>
    <x v="5"/>
    <s v="Executive Impressions 10&quot; Spectator Wall Clock"/>
    <n v="35.28"/>
    <n v="3"/>
    <n v="0"/>
    <n v="11.995199999999997"/>
  </r>
  <r>
    <n v="4750"/>
    <x v="2349"/>
    <x v="0"/>
    <x v="435"/>
    <d v="2013-12-26T00:00:00"/>
    <s v="First Class"/>
    <s v="BV-11245"/>
    <s v="Benjamin Venier"/>
    <x v="1"/>
    <s v="United States"/>
    <s v="Seattle"/>
    <x v="4"/>
    <n v="98103"/>
    <x v="1"/>
    <s v="OFF-PA-10002986"/>
    <x v="1"/>
    <x v="10"/>
    <s v="Xerox 1898"/>
    <n v="33.4"/>
    <n v="5"/>
    <n v="0"/>
    <n v="16.032"/>
  </r>
  <r>
    <n v="4751"/>
    <x v="2350"/>
    <x v="0"/>
    <x v="877"/>
    <d v="2013-10-10T00:00:00"/>
    <s v="First Class"/>
    <s v="DL-13495"/>
    <s v="Dionis Lloyd"/>
    <x v="1"/>
    <s v="United States"/>
    <s v="Spokane"/>
    <x v="4"/>
    <n v="99207"/>
    <x v="1"/>
    <s v="TEC-MA-10001972"/>
    <x v="2"/>
    <x v="15"/>
    <s v="Okidata C331dn Printer"/>
    <n v="837.59999999999991"/>
    <n v="3"/>
    <n v="0.2"/>
    <n v="62.82000000000005"/>
  </r>
  <r>
    <n v="4752"/>
    <x v="2351"/>
    <x v="0"/>
    <x v="10"/>
    <d v="2013-12-14T00:00:00"/>
    <s v="Standard Class"/>
    <s v="EB-13870"/>
    <s v="Emily Burns"/>
    <x v="0"/>
    <s v="United States"/>
    <s v="Franklin"/>
    <x v="18"/>
    <n v="37064"/>
    <x v="0"/>
    <s v="TEC-PH-10000169"/>
    <x v="2"/>
    <x v="7"/>
    <s v="ARKON Windshield Dashboard Air Vent Car Mount Holder"/>
    <n v="40.68"/>
    <n v="3"/>
    <n v="0.2"/>
    <n v="-9.153000000000004"/>
  </r>
  <r>
    <n v="4753"/>
    <x v="2352"/>
    <x v="3"/>
    <x v="225"/>
    <d v="2014-11-25T00:00:00"/>
    <s v="Standard Class"/>
    <s v="ES-14020"/>
    <s v="Erica Smith"/>
    <x v="0"/>
    <s v="United States"/>
    <s v="Jackson"/>
    <x v="18"/>
    <n v="38301"/>
    <x v="0"/>
    <s v="FUR-CH-10001482"/>
    <x v="0"/>
    <x v="1"/>
    <s v="Office Star - Mesh Screen back chair with Vinyl seat"/>
    <n v="209.56799999999998"/>
    <n v="2"/>
    <n v="0.2"/>
    <n v="-23.576400000000007"/>
  </r>
  <r>
    <n v="4754"/>
    <x v="2353"/>
    <x v="1"/>
    <x v="295"/>
    <d v="2012-12-16T00:00:00"/>
    <s v="Standard Class"/>
    <s v="JB-15925"/>
    <s v="Joni Blumstein"/>
    <x v="0"/>
    <s v="United States"/>
    <s v="Austin"/>
    <x v="5"/>
    <n v="78745"/>
    <x v="2"/>
    <s v="TEC-AC-10002018"/>
    <x v="2"/>
    <x v="11"/>
    <s v="AmazonBasics 3-Button USB Wired Mouse"/>
    <n v="22.368000000000002"/>
    <n v="4"/>
    <n v="0.2"/>
    <n v="6.4308000000000014"/>
  </r>
  <r>
    <n v="4755"/>
    <x v="2354"/>
    <x v="3"/>
    <x v="447"/>
    <d v="2014-02-09T00:00:00"/>
    <s v="Standard Class"/>
    <s v="SC-20380"/>
    <s v="Shahid Collister"/>
    <x v="0"/>
    <s v="United States"/>
    <s v="Pembroke Pines"/>
    <x v="2"/>
    <n v="33024"/>
    <x v="0"/>
    <s v="OFF-BI-10000301"/>
    <x v="1"/>
    <x v="8"/>
    <s v="GBC Instant Report Kit"/>
    <n v="3.8820000000000006"/>
    <n v="2"/>
    <n v="0.7"/>
    <n v="-2.5880000000000001"/>
  </r>
  <r>
    <n v="4756"/>
    <x v="2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x v="2355"/>
    <x v="3"/>
    <x v="296"/>
    <d v="2014-09-26T00:00:00"/>
    <s v="Standard Class"/>
    <s v="EB-13870"/>
    <s v="Emily Burns"/>
    <x v="0"/>
    <s v="United States"/>
    <s v="Philadelphia"/>
    <x v="9"/>
    <n v="19143"/>
    <x v="3"/>
    <s v="OFF-BI-10004141"/>
    <x v="1"/>
    <x v="8"/>
    <s v="Insertable Tab Indexes For Data Binders"/>
    <n v="1.9080000000000004"/>
    <n v="2"/>
    <n v="0.7"/>
    <n v="-1.5264000000000002"/>
  </r>
  <r>
    <n v="4758"/>
    <x v="2356"/>
    <x v="3"/>
    <x v="504"/>
    <d v="2014-05-06T00:00:00"/>
    <s v="Standard Class"/>
    <s v="TC-21475"/>
    <s v="Tony Chapman"/>
    <x v="2"/>
    <s v="United States"/>
    <s v="Danville"/>
    <x v="10"/>
    <n v="61832"/>
    <x v="2"/>
    <s v="OFF-BI-10001575"/>
    <x v="1"/>
    <x v="8"/>
    <s v="GBC Linen Binding Covers"/>
    <n v="43.371999999999993"/>
    <n v="7"/>
    <n v="0.8"/>
    <n v="-69.395200000000031"/>
  </r>
  <r>
    <n v="4759"/>
    <x v="2357"/>
    <x v="2"/>
    <x v="935"/>
    <d v="2011-11-07T00:00:00"/>
    <s v="Standard Class"/>
    <s v="SG-20605"/>
    <s v="Speros Goranitis"/>
    <x v="0"/>
    <s v="United States"/>
    <s v="New York City"/>
    <x v="15"/>
    <n v="10009"/>
    <x v="3"/>
    <s v="TEC-PH-10000984"/>
    <x v="2"/>
    <x v="7"/>
    <s v="Panasonic KX-TG9471B"/>
    <n v="783.96"/>
    <n v="4"/>
    <n v="0"/>
    <n v="219.50880000000006"/>
  </r>
  <r>
    <n v="4760"/>
    <x v="2357"/>
    <x v="2"/>
    <x v="935"/>
    <d v="2011-11-07T00:00:00"/>
    <s v="Standard Class"/>
    <s v="SG-20605"/>
    <s v="Speros Goranitis"/>
    <x v="0"/>
    <s v="United States"/>
    <s v="New York City"/>
    <x v="15"/>
    <n v="10009"/>
    <x v="3"/>
    <s v="OFF-BI-10000666"/>
    <x v="1"/>
    <x v="8"/>
    <s v="Surelock Post Binders"/>
    <n v="48.896000000000001"/>
    <n v="2"/>
    <n v="0.2"/>
    <n v="18.335999999999999"/>
  </r>
  <r>
    <n v="4761"/>
    <x v="2357"/>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x v="2358"/>
    <x v="0"/>
    <x v="945"/>
    <d v="2014-01-05T00:00:00"/>
    <s v="Standard Class"/>
    <s v="BM-11785"/>
    <s v="Bryan Mills"/>
    <x v="0"/>
    <s v="United States"/>
    <s v="Columbus"/>
    <x v="24"/>
    <n v="43229"/>
    <x v="3"/>
    <s v="OFF-LA-10003720"/>
    <x v="1"/>
    <x v="2"/>
    <s v="Avery 487"/>
    <n v="5.9039999999999999"/>
    <n v="2"/>
    <n v="0.2"/>
    <n v="1.9925999999999999"/>
  </r>
  <r>
    <n v="4763"/>
    <x v="2358"/>
    <x v="0"/>
    <x v="945"/>
    <d v="2014-01-05T00:00:00"/>
    <s v="Standard Class"/>
    <s v="BM-11785"/>
    <s v="Bryan Mills"/>
    <x v="0"/>
    <s v="United States"/>
    <s v="Columbus"/>
    <x v="24"/>
    <n v="43229"/>
    <x v="3"/>
    <s v="OFF-SU-10001664"/>
    <x v="1"/>
    <x v="14"/>
    <s v="Acme Office Executive Series Stainless Steel Trimmers"/>
    <n v="13.712000000000002"/>
    <n v="2"/>
    <n v="0.2"/>
    <n v="1.0284"/>
  </r>
  <r>
    <n v="4764"/>
    <x v="2359"/>
    <x v="2"/>
    <x v="328"/>
    <d v="2011-09-21T00:00:00"/>
    <s v="Standard Class"/>
    <s v="NR-18550"/>
    <s v="Nick Radford"/>
    <x v="0"/>
    <s v="United States"/>
    <s v="Chula Vista"/>
    <x v="1"/>
    <n v="91911"/>
    <x v="1"/>
    <s v="OFF-EN-10001453"/>
    <x v="1"/>
    <x v="12"/>
    <s v="Tyvek Interoffice Envelopes, 9 1/2&quot; x 12 1/2&quot;, 100/Box"/>
    <n v="182.94"/>
    <n v="3"/>
    <n v="0"/>
    <n v="85.981799999999993"/>
  </r>
  <r>
    <n v="4765"/>
    <x v="2360"/>
    <x v="3"/>
    <x v="221"/>
    <d v="2014-11-28T00:00:00"/>
    <s v="First Class"/>
    <s v="PG-18820"/>
    <s v="Patrick Gardner"/>
    <x v="0"/>
    <s v="United States"/>
    <s v="San Francisco"/>
    <x v="1"/>
    <n v="94110"/>
    <x v="1"/>
    <s v="OFF-AR-10001860"/>
    <x v="1"/>
    <x v="6"/>
    <s v="BIC Liqua Brite Liner"/>
    <n v="27.76"/>
    <n v="4"/>
    <n v="0"/>
    <n v="9.9936000000000007"/>
  </r>
  <r>
    <n v="4766"/>
    <x v="2361"/>
    <x v="1"/>
    <x v="999"/>
    <d v="2012-04-28T00:00:00"/>
    <s v="Standard Class"/>
    <s v="DB-13270"/>
    <s v="Deborah Brumfield"/>
    <x v="2"/>
    <s v="United States"/>
    <s v="New York City"/>
    <x v="15"/>
    <n v="10009"/>
    <x v="3"/>
    <s v="OFF-AR-10001044"/>
    <x v="1"/>
    <x v="6"/>
    <s v="BOSTON Ranger #55 Pencil Sharpener, Black"/>
    <n v="25.99"/>
    <n v="1"/>
    <n v="0"/>
    <n v="7.5370999999999988"/>
  </r>
  <r>
    <n v="4767"/>
    <x v="2362"/>
    <x v="1"/>
    <x v="1000"/>
    <d v="2012-03-12T00:00:00"/>
    <s v="First Class"/>
    <s v="NS-18640"/>
    <s v="Noel Staavos"/>
    <x v="1"/>
    <s v="United States"/>
    <s v="San Antonio"/>
    <x v="5"/>
    <n v="78207"/>
    <x v="2"/>
    <s v="TEC-AC-10002473"/>
    <x v="2"/>
    <x v="11"/>
    <s v="Maxell 4.7GB DVD-R"/>
    <n v="113.52000000000001"/>
    <n v="5"/>
    <n v="0.2"/>
    <n v="29.798999999999999"/>
  </r>
  <r>
    <n v="4768"/>
    <x v="2362"/>
    <x v="1"/>
    <x v="1000"/>
    <d v="2012-03-12T00:00:00"/>
    <s v="First Class"/>
    <s v="NS-18640"/>
    <s v="Noel Staavos"/>
    <x v="1"/>
    <s v="United States"/>
    <s v="San Antonio"/>
    <x v="5"/>
    <n v="78207"/>
    <x v="2"/>
    <s v="TEC-PH-10001809"/>
    <x v="2"/>
    <x v="7"/>
    <s v="Panasonic KX T7736-B Digital phone"/>
    <n v="359.88"/>
    <n v="3"/>
    <n v="0.2"/>
    <n v="22.492499999999993"/>
  </r>
  <r>
    <n v="4769"/>
    <x v="2363"/>
    <x v="3"/>
    <x v="455"/>
    <d v="2014-06-04T00:00:00"/>
    <s v="Same Day"/>
    <s v="CS-11860"/>
    <s v="Cari Schnelling"/>
    <x v="0"/>
    <s v="United States"/>
    <s v="Jacksonville"/>
    <x v="3"/>
    <n v="28540"/>
    <x v="0"/>
    <s v="OFF-PA-10004733"/>
    <x v="1"/>
    <x v="10"/>
    <s v="Things To Do Today Spiral Book"/>
    <n v="25.344000000000001"/>
    <n v="4"/>
    <n v="0.2"/>
    <n v="9.1871999999999989"/>
  </r>
  <r>
    <n v="4770"/>
    <x v="2364"/>
    <x v="0"/>
    <x v="251"/>
    <d v="2013-09-25T00:00:00"/>
    <s v="Second Class"/>
    <s v="CC-12430"/>
    <s v="Chuck Clark"/>
    <x v="2"/>
    <s v="United States"/>
    <s v="San Francisco"/>
    <x v="1"/>
    <n v="94109"/>
    <x v="1"/>
    <s v="OFF-BI-10003355"/>
    <x v="1"/>
    <x v="8"/>
    <s v="Cardinal Holdit Business Card Pockets"/>
    <n v="11.952000000000002"/>
    <n v="3"/>
    <n v="0.2"/>
    <n v="4.1832000000000003"/>
  </r>
  <r>
    <n v="4771"/>
    <x v="2364"/>
    <x v="0"/>
    <x v="251"/>
    <d v="2013-09-25T00:00:00"/>
    <s v="Second Class"/>
    <s v="CC-12430"/>
    <s v="Chuck Clark"/>
    <x v="2"/>
    <s v="United States"/>
    <s v="San Francisco"/>
    <x v="1"/>
    <n v="94109"/>
    <x v="1"/>
    <s v="OFF-SU-10001212"/>
    <x v="1"/>
    <x v="14"/>
    <s v="Kleencut Forged Office Shears by Acme United Corporation"/>
    <n v="6.24"/>
    <n v="3"/>
    <n v="0"/>
    <n v="1.8719999999999997"/>
  </r>
  <r>
    <n v="4772"/>
    <x v="2365"/>
    <x v="2"/>
    <x v="656"/>
    <d v="2011-11-03T00:00:00"/>
    <s v="Second Class"/>
    <s v="AC-10450"/>
    <s v="Amy Cox"/>
    <x v="0"/>
    <s v="United States"/>
    <s v="Avondale"/>
    <x v="16"/>
    <n v="85323"/>
    <x v="1"/>
    <s v="TEC-PH-10000486"/>
    <x v="2"/>
    <x v="7"/>
    <s v="Plantronics HL10 Handset Lifter"/>
    <n v="742.33600000000001"/>
    <n v="8"/>
    <n v="0.2"/>
    <n v="83.512799999999913"/>
  </r>
  <r>
    <n v="4773"/>
    <x v="2366"/>
    <x v="3"/>
    <x v="51"/>
    <d v="2014-11-28T00:00:00"/>
    <s v="Standard Class"/>
    <s v="CM-12385"/>
    <s v="Christopher Martinez"/>
    <x v="0"/>
    <s v="United States"/>
    <s v="Chicago"/>
    <x v="10"/>
    <n v="60610"/>
    <x v="2"/>
    <s v="FUR-FU-10004909"/>
    <x v="0"/>
    <x v="5"/>
    <s v="Contemporary Wood/Metal Frame"/>
    <n v="6.4640000000000004"/>
    <n v="1"/>
    <n v="0.6"/>
    <n v="-4.0400000000000009"/>
  </r>
  <r>
    <n v="4774"/>
    <x v="2366"/>
    <x v="3"/>
    <x v="51"/>
    <d v="2014-11-28T00:00:00"/>
    <s v="Standard Class"/>
    <s v="CM-12385"/>
    <s v="Christopher Martinez"/>
    <x v="0"/>
    <s v="United States"/>
    <s v="Chicago"/>
    <x v="10"/>
    <n v="60610"/>
    <x v="2"/>
    <s v="OFF-LA-10001613"/>
    <x v="1"/>
    <x v="2"/>
    <s v="Avery File Folder Labels"/>
    <n v="11.52"/>
    <n v="5"/>
    <n v="0.2"/>
    <n v="4.1760000000000002"/>
  </r>
  <r>
    <n v="4775"/>
    <x v="2366"/>
    <x v="3"/>
    <x v="51"/>
    <d v="2014-11-28T00:00:00"/>
    <s v="Standard Class"/>
    <s v="CM-12385"/>
    <s v="Christopher Martinez"/>
    <x v="0"/>
    <s v="United States"/>
    <s v="Chicago"/>
    <x v="10"/>
    <n v="60610"/>
    <x v="2"/>
    <s v="TEC-PH-10004447"/>
    <x v="2"/>
    <x v="7"/>
    <s v="Toshiba IPT2010-SD IP Telephone"/>
    <n v="222.38400000000001"/>
    <n v="2"/>
    <n v="0.2"/>
    <n v="16.678799999999995"/>
  </r>
  <r>
    <n v="4776"/>
    <x v="2367"/>
    <x v="3"/>
    <x v="673"/>
    <d v="2014-11-22T00:00:00"/>
    <s v="Standard Class"/>
    <s v="EK-13795"/>
    <s v="Eileen Kiefer"/>
    <x v="2"/>
    <s v="United States"/>
    <s v="Escondido"/>
    <x v="1"/>
    <n v="92025"/>
    <x v="1"/>
    <s v="OFF-AR-10000255"/>
    <x v="1"/>
    <x v="6"/>
    <s v="Newell 328"/>
    <n v="23.36"/>
    <n v="4"/>
    <n v="0"/>
    <n v="6.073599999999999"/>
  </r>
  <r>
    <n v="4777"/>
    <x v="2368"/>
    <x v="0"/>
    <x v="317"/>
    <d v="2013-02-23T00:00:00"/>
    <s v="Second Class"/>
    <s v="CK-12760"/>
    <s v="Cyma Kinney"/>
    <x v="1"/>
    <s v="United States"/>
    <s v="Long Beach"/>
    <x v="15"/>
    <n v="11561"/>
    <x v="3"/>
    <s v="OFF-LA-10004425"/>
    <x v="1"/>
    <x v="2"/>
    <s v="Staples"/>
    <n v="8.67"/>
    <n v="3"/>
    <n v="0"/>
    <n v="4.0749000000000004"/>
  </r>
  <r>
    <n v="4778"/>
    <x v="2368"/>
    <x v="0"/>
    <x v="317"/>
    <d v="2013-02-23T00:00:00"/>
    <s v="Second Class"/>
    <s v="CK-12760"/>
    <s v="Cyma Kinney"/>
    <x v="1"/>
    <s v="United States"/>
    <s v="Long Beach"/>
    <x v="15"/>
    <n v="11561"/>
    <x v="3"/>
    <s v="OFF-SU-10001664"/>
    <x v="1"/>
    <x v="14"/>
    <s v="Acme Office Executive Series Stainless Steel Trimmers"/>
    <n v="25.71"/>
    <n v="3"/>
    <n v="0"/>
    <n v="6.6846000000000005"/>
  </r>
  <r>
    <n v="4779"/>
    <x v="2369"/>
    <x v="3"/>
    <x v="659"/>
    <d v="2014-11-12T00:00:00"/>
    <s v="Standard Class"/>
    <s v="PK-19075"/>
    <s v="Pete Kriz"/>
    <x v="0"/>
    <s v="United States"/>
    <s v="Newark"/>
    <x v="13"/>
    <n v="19711"/>
    <x v="3"/>
    <s v="OFF-AP-10000696"/>
    <x v="1"/>
    <x v="9"/>
    <s v="Holmes Odor Grabber"/>
    <n v="100.94"/>
    <n v="7"/>
    <n v="0"/>
    <n v="33.310199999999995"/>
  </r>
  <r>
    <n v="4780"/>
    <x v="2370"/>
    <x v="2"/>
    <x v="1001"/>
    <d v="2011-07-10T00:00:00"/>
    <s v="First Class"/>
    <s v="MH-18025"/>
    <s v="Michelle Huthwaite"/>
    <x v="0"/>
    <s v="United States"/>
    <s v="Buffalo"/>
    <x v="15"/>
    <n v="14215"/>
    <x v="3"/>
    <s v="FUR-CH-10002647"/>
    <x v="0"/>
    <x v="1"/>
    <s v="Situations Contoured Folding Chairs, 4/Set"/>
    <n v="63.882000000000005"/>
    <n v="1"/>
    <n v="0.1"/>
    <n v="10.647000000000004"/>
  </r>
  <r>
    <n v="4781"/>
    <x v="2371"/>
    <x v="2"/>
    <x v="845"/>
    <d v="2011-11-12T00:00:00"/>
    <s v="Standard Class"/>
    <s v="SC-20725"/>
    <s v="Steven Cartwright"/>
    <x v="0"/>
    <s v="United States"/>
    <s v="Houston"/>
    <x v="5"/>
    <n v="77070"/>
    <x v="2"/>
    <s v="FUR-CH-10002758"/>
    <x v="0"/>
    <x v="1"/>
    <s v="Hon Deluxe Fabric Upholstered Stacking Chairs, Squared Back"/>
    <n v="683.14399999999989"/>
    <n v="4"/>
    <n v="0.3"/>
    <n v="0"/>
  </r>
  <r>
    <n v="4782"/>
    <x v="2371"/>
    <x v="2"/>
    <x v="845"/>
    <d v="2011-11-12T00:00:00"/>
    <s v="Standard Class"/>
    <s v="SC-20725"/>
    <s v="Steven Cartwright"/>
    <x v="0"/>
    <s v="United States"/>
    <s v="Houston"/>
    <x v="5"/>
    <n v="77070"/>
    <x v="2"/>
    <s v="OFF-BI-10000201"/>
    <x v="1"/>
    <x v="8"/>
    <s v="Avery Triangle Shaped Sheet Lifters, Black, 2/Pack"/>
    <n v="1.4759999999999995"/>
    <n v="3"/>
    <n v="0.8"/>
    <n v="-2.214"/>
  </r>
  <r>
    <n v="4783"/>
    <x v="2371"/>
    <x v="2"/>
    <x v="845"/>
    <d v="2011-11-12T00:00:00"/>
    <s v="Standard Class"/>
    <s v="SC-20725"/>
    <s v="Steven Cartwright"/>
    <x v="0"/>
    <s v="United States"/>
    <s v="Houston"/>
    <x v="5"/>
    <n v="77070"/>
    <x v="2"/>
    <s v="OFF-SU-10004115"/>
    <x v="1"/>
    <x v="14"/>
    <s v="Acme Stainless Steel Office Snips"/>
    <n v="40.711999999999996"/>
    <n v="7"/>
    <n v="0.2"/>
    <n v="3.5623000000000022"/>
  </r>
  <r>
    <n v="4784"/>
    <x v="2372"/>
    <x v="3"/>
    <x v="480"/>
    <d v="2014-02-02T00:00:00"/>
    <s v="Standard Class"/>
    <s v="GB-14575"/>
    <s v="Giulietta Baptist"/>
    <x v="0"/>
    <s v="United States"/>
    <s v="Wichita"/>
    <x v="41"/>
    <n v="67212"/>
    <x v="2"/>
    <s v="OFF-PA-10000806"/>
    <x v="1"/>
    <x v="10"/>
    <s v="Xerox 1934"/>
    <n v="279.89999999999998"/>
    <n v="5"/>
    <n v="0"/>
    <n v="137.15100000000001"/>
  </r>
  <r>
    <n v="4785"/>
    <x v="2373"/>
    <x v="1"/>
    <x v="555"/>
    <d v="2012-12-16T00:00:00"/>
    <s v="Standard Class"/>
    <s v="IM-15070"/>
    <s v="Irene Maddox"/>
    <x v="0"/>
    <s v="United States"/>
    <s v="Colorado Springs"/>
    <x v="22"/>
    <n v="80906"/>
    <x v="1"/>
    <s v="OFF-AR-10001473"/>
    <x v="1"/>
    <x v="6"/>
    <s v="Newell 313"/>
    <n v="13.120000000000001"/>
    <n v="5"/>
    <n v="0.2"/>
    <n v="1.1480000000000006"/>
  </r>
  <r>
    <n v="4786"/>
    <x v="2373"/>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x v="2373"/>
    <x v="1"/>
    <x v="555"/>
    <d v="2012-12-16T00:00:00"/>
    <s v="Standard Class"/>
    <s v="IM-15070"/>
    <s v="Irene Maddox"/>
    <x v="0"/>
    <s v="United States"/>
    <s v="Colorado Springs"/>
    <x v="22"/>
    <n v="80906"/>
    <x v="1"/>
    <s v="OFF-AR-10001545"/>
    <x v="1"/>
    <x v="6"/>
    <s v="Newell 326"/>
    <n v="4.2240000000000002"/>
    <n v="3"/>
    <n v="0.2"/>
    <n v="0.47519999999999984"/>
  </r>
  <r>
    <n v="4788"/>
    <x v="2373"/>
    <x v="1"/>
    <x v="555"/>
    <d v="2012-12-16T00:00:00"/>
    <s v="Standard Class"/>
    <s v="IM-15070"/>
    <s v="Irene Maddox"/>
    <x v="0"/>
    <s v="United States"/>
    <s v="Colorado Springs"/>
    <x v="22"/>
    <n v="80906"/>
    <x v="1"/>
    <s v="TEC-AC-10004396"/>
    <x v="2"/>
    <x v="11"/>
    <s v="Logitech Keyboard K120"/>
    <n v="58.08"/>
    <n v="4"/>
    <n v="0.2"/>
    <n v="-6.5339999999999954"/>
  </r>
  <r>
    <n v="4789"/>
    <x v="2373"/>
    <x v="1"/>
    <x v="555"/>
    <d v="2012-12-16T00:00:00"/>
    <s v="Standard Class"/>
    <s v="IM-15070"/>
    <s v="Irene Maddox"/>
    <x v="0"/>
    <s v="United States"/>
    <s v="Colorado Springs"/>
    <x v="22"/>
    <n v="80906"/>
    <x v="1"/>
    <s v="FUR-FU-10002456"/>
    <x v="0"/>
    <x v="5"/>
    <s v="Master Caster Door Stop, Large Neon Orange"/>
    <n v="52.416000000000004"/>
    <n v="9"/>
    <n v="0.2"/>
    <n v="15.069600000000007"/>
  </r>
  <r>
    <n v="4790"/>
    <x v="2373"/>
    <x v="1"/>
    <x v="555"/>
    <d v="2012-12-16T00:00:00"/>
    <s v="Standard Class"/>
    <s v="IM-15070"/>
    <s v="Irene Maddox"/>
    <x v="0"/>
    <s v="United States"/>
    <s v="Colorado Springs"/>
    <x v="22"/>
    <n v="80906"/>
    <x v="1"/>
    <s v="FUR-FU-10001473"/>
    <x v="0"/>
    <x v="5"/>
    <s v="DAX Wood Document Frame"/>
    <n v="54.920000000000009"/>
    <n v="5"/>
    <n v="0.2"/>
    <n v="10.983999999999996"/>
  </r>
  <r>
    <n v="4791"/>
    <x v="2373"/>
    <x v="1"/>
    <x v="555"/>
    <d v="2012-12-16T00:00:00"/>
    <s v="Standard Class"/>
    <s v="IM-15070"/>
    <s v="Irene Maddox"/>
    <x v="0"/>
    <s v="United States"/>
    <s v="Colorado Springs"/>
    <x v="22"/>
    <n v="80906"/>
    <x v="1"/>
    <s v="FUR-TA-10000849"/>
    <x v="0"/>
    <x v="3"/>
    <s v="Bevis Rectangular Conference Tables"/>
    <n v="364.95"/>
    <n v="5"/>
    <n v="0.5"/>
    <n v="-248.16599999999994"/>
  </r>
  <r>
    <n v="4792"/>
    <x v="2373"/>
    <x v="1"/>
    <x v="555"/>
    <d v="2012-12-16T00:00:00"/>
    <s v="Standard Class"/>
    <s v="IM-15070"/>
    <s v="Irene Maddox"/>
    <x v="0"/>
    <s v="United States"/>
    <s v="Colorado Springs"/>
    <x v="22"/>
    <n v="80906"/>
    <x v="1"/>
    <s v="OFF-PA-10001166"/>
    <x v="1"/>
    <x v="10"/>
    <s v="Xerox 1932"/>
    <n v="85.055999999999997"/>
    <n v="3"/>
    <n v="0.2"/>
    <n v="28.706399999999991"/>
  </r>
  <r>
    <n v="4793"/>
    <x v="2373"/>
    <x v="1"/>
    <x v="555"/>
    <d v="2012-12-16T00:00:00"/>
    <s v="Standard Class"/>
    <s v="IM-15070"/>
    <s v="Irene Maddox"/>
    <x v="0"/>
    <s v="United States"/>
    <s v="Colorado Springs"/>
    <x v="22"/>
    <n v="80906"/>
    <x v="1"/>
    <s v="OFF-PA-10003256"/>
    <x v="1"/>
    <x v="10"/>
    <s v="Avery Personal Creations Heavyweight Cards"/>
    <n v="27.695999999999998"/>
    <n v="3"/>
    <n v="0.2"/>
    <n v="9.6935999999999964"/>
  </r>
  <r>
    <n v="4794"/>
    <x v="237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x v="2375"/>
    <x v="1"/>
    <x v="199"/>
    <d v="2012-03-23T00:00:00"/>
    <s v="Standard Class"/>
    <s v="MF-18250"/>
    <s v="Monica Federle"/>
    <x v="1"/>
    <s v="United States"/>
    <s v="Los Angeles"/>
    <x v="1"/>
    <n v="90036"/>
    <x v="1"/>
    <s v="FUR-FU-10001215"/>
    <x v="0"/>
    <x v="5"/>
    <s v="Howard Miller 11-1/2&quot; Diameter Brentwood Wall Clock"/>
    <n v="43.13"/>
    <n v="1"/>
    <n v="0"/>
    <n v="18.114600000000003"/>
  </r>
  <r>
    <n v="4796"/>
    <x v="2376"/>
    <x v="1"/>
    <x v="863"/>
    <d v="2012-08-17T00:00:00"/>
    <s v="Standard Class"/>
    <s v="CK-12595"/>
    <s v="Clytie Kelty"/>
    <x v="0"/>
    <s v="United States"/>
    <s v="Marietta"/>
    <x v="32"/>
    <n v="30062"/>
    <x v="0"/>
    <s v="OFF-BI-10004187"/>
    <x v="1"/>
    <x v="8"/>
    <s v="Staples"/>
    <n v="5.64"/>
    <n v="3"/>
    <n v="0"/>
    <n v="2.7071999999999994"/>
  </r>
  <r>
    <n v="4797"/>
    <x v="2377"/>
    <x v="0"/>
    <x v="675"/>
    <d v="2013-05-20T00:00:00"/>
    <s v="Standard Class"/>
    <s v="MK-17905"/>
    <s v="Michael Kennedy"/>
    <x v="1"/>
    <s v="United States"/>
    <s v="Jacksonville"/>
    <x v="2"/>
    <n v="32216"/>
    <x v="0"/>
    <s v="OFF-BI-10001718"/>
    <x v="1"/>
    <x v="8"/>
    <s v="GBC DocuBind P50 Personal Binding Machine"/>
    <n v="57.582000000000008"/>
    <n v="3"/>
    <n v="0.7"/>
    <n v="-44.146199999999979"/>
  </r>
  <r>
    <n v="4798"/>
    <x v="2377"/>
    <x v="0"/>
    <x v="675"/>
    <d v="2013-05-20T00:00:00"/>
    <s v="Standard Class"/>
    <s v="MK-17905"/>
    <s v="Michael Kennedy"/>
    <x v="1"/>
    <s v="United States"/>
    <s v="Jacksonville"/>
    <x v="2"/>
    <n v="32216"/>
    <x v="0"/>
    <s v="OFF-PA-10004983"/>
    <x v="1"/>
    <x v="10"/>
    <s v="Xerox 23"/>
    <n v="31.104000000000006"/>
    <n v="6"/>
    <n v="0.2"/>
    <n v="10.8864"/>
  </r>
  <r>
    <n v="4799"/>
    <x v="2377"/>
    <x v="0"/>
    <x v="675"/>
    <d v="2013-05-20T00:00:00"/>
    <s v="Standard Class"/>
    <s v="MK-17905"/>
    <s v="Michael Kennedy"/>
    <x v="1"/>
    <s v="United States"/>
    <s v="Jacksonville"/>
    <x v="2"/>
    <n v="32216"/>
    <x v="0"/>
    <s v="FUR-FU-10002396"/>
    <x v="0"/>
    <x v="5"/>
    <s v="DAX Copper Panel Document Frame, 5 x 7 Size"/>
    <n v="30.192"/>
    <n v="3"/>
    <n v="0.2"/>
    <n v="8.3028000000000031"/>
  </r>
  <r>
    <n v="4800"/>
    <x v="2377"/>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x v="2377"/>
    <x v="0"/>
    <x v="675"/>
    <d v="2013-05-20T00:00:00"/>
    <s v="Standard Class"/>
    <s v="MK-17905"/>
    <s v="Michael Kennedy"/>
    <x v="1"/>
    <s v="United States"/>
    <s v="Jacksonville"/>
    <x v="2"/>
    <n v="32216"/>
    <x v="0"/>
    <s v="OFF-AR-10002467"/>
    <x v="1"/>
    <x v="6"/>
    <s v="Dixon Ticonderoga Pencils"/>
    <n v="4.7679999999999998"/>
    <n v="2"/>
    <n v="0.2"/>
    <n v="0.41720000000000046"/>
  </r>
  <r>
    <n v="4802"/>
    <x v="2377"/>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x v="2377"/>
    <x v="0"/>
    <x v="675"/>
    <d v="2013-05-20T00:00:00"/>
    <s v="Standard Class"/>
    <s v="MK-17905"/>
    <s v="Michael Kennedy"/>
    <x v="1"/>
    <s v="United States"/>
    <s v="Jacksonville"/>
    <x v="2"/>
    <n v="32216"/>
    <x v="0"/>
    <s v="OFF-BI-10002309"/>
    <x v="1"/>
    <x v="8"/>
    <s v="Avery Heavy-Duty EZD  Binder With Locking Rings"/>
    <n v="13.392000000000003"/>
    <n v="8"/>
    <n v="0.7"/>
    <n v="-9.8207999999999984"/>
  </r>
  <r>
    <n v="4804"/>
    <x v="2378"/>
    <x v="3"/>
    <x v="1002"/>
    <d v="2014-07-18T00:00:00"/>
    <s v="Second Class"/>
    <s v="MH-17455"/>
    <s v="Mark Hamilton"/>
    <x v="0"/>
    <s v="United States"/>
    <s v="Philadelphia"/>
    <x v="9"/>
    <n v="19140"/>
    <x v="3"/>
    <s v="TEC-PH-10003885"/>
    <x v="2"/>
    <x v="7"/>
    <s v="Cisco SPA508G"/>
    <n v="39.593999999999994"/>
    <n v="1"/>
    <n v="0.4"/>
    <n v="-7.2589000000000041"/>
  </r>
  <r>
    <n v="4805"/>
    <x v="2378"/>
    <x v="3"/>
    <x v="1002"/>
    <d v="2014-07-18T00:00:00"/>
    <s v="Second Class"/>
    <s v="MH-17455"/>
    <s v="Mark Hamilton"/>
    <x v="0"/>
    <s v="United States"/>
    <s v="Philadelphia"/>
    <x v="9"/>
    <n v="19140"/>
    <x v="3"/>
    <s v="FUR-FU-10002501"/>
    <x v="0"/>
    <x v="5"/>
    <s v="Nu-Dell Executive Frame"/>
    <n v="91.00800000000001"/>
    <n v="9"/>
    <n v="0.2"/>
    <n v="19.339199999999998"/>
  </r>
  <r>
    <n v="4806"/>
    <x v="2379"/>
    <x v="1"/>
    <x v="6"/>
    <d v="2012-11-25T00:00:00"/>
    <s v="Second Class"/>
    <s v="NG-18430"/>
    <s v="Nathan Gelder"/>
    <x v="0"/>
    <s v="United States"/>
    <s v="Los Angeles"/>
    <x v="1"/>
    <n v="90008"/>
    <x v="1"/>
    <s v="OFF-PA-10000176"/>
    <x v="1"/>
    <x v="10"/>
    <s v="Xerox 1887"/>
    <n v="37.94"/>
    <n v="2"/>
    <n v="0"/>
    <n v="18.211199999999998"/>
  </r>
  <r>
    <n v="4807"/>
    <x v="2379"/>
    <x v="1"/>
    <x v="6"/>
    <d v="2012-11-25T00:00:00"/>
    <s v="Second Class"/>
    <s v="NG-18430"/>
    <s v="Nathan Gelder"/>
    <x v="0"/>
    <s v="United States"/>
    <s v="Los Angeles"/>
    <x v="1"/>
    <n v="90008"/>
    <x v="1"/>
    <s v="OFF-PA-10000327"/>
    <x v="1"/>
    <x v="10"/>
    <s v="Xerox 1971"/>
    <n v="42.800000000000004"/>
    <n v="10"/>
    <n v="0"/>
    <n v="19.259999999999998"/>
  </r>
  <r>
    <n v="4808"/>
    <x v="2379"/>
    <x v="1"/>
    <x v="6"/>
    <d v="2012-11-25T00:00:00"/>
    <s v="Second Class"/>
    <s v="NG-18430"/>
    <s v="Nathan Gelder"/>
    <x v="0"/>
    <s v="United States"/>
    <s v="Los Angeles"/>
    <x v="1"/>
    <n v="90008"/>
    <x v="1"/>
    <s v="OFF-ST-10004634"/>
    <x v="1"/>
    <x v="4"/>
    <s v="Personal Folder Holder, Ebony"/>
    <n v="33.630000000000003"/>
    <n v="3"/>
    <n v="0"/>
    <n v="10.088999999999999"/>
  </r>
  <r>
    <n v="4809"/>
    <x v="2380"/>
    <x v="2"/>
    <x v="533"/>
    <d v="2011-11-28T00:00:00"/>
    <s v="Standard Class"/>
    <s v="PB-19210"/>
    <s v="Phillip Breyer"/>
    <x v="1"/>
    <s v="United States"/>
    <s v="Philadelphia"/>
    <x v="9"/>
    <n v="19134"/>
    <x v="3"/>
    <s v="OFF-EN-10003040"/>
    <x v="1"/>
    <x v="12"/>
    <s v="Quality Park Security Envelopes"/>
    <n v="62.808000000000007"/>
    <n v="3"/>
    <n v="0.2"/>
    <n v="21.197700000000001"/>
  </r>
  <r>
    <n v="4810"/>
    <x v="2381"/>
    <x v="1"/>
    <x v="17"/>
    <d v="2012-12-30T00:00:00"/>
    <s v="First Class"/>
    <s v="RE-19450"/>
    <s v="Richard Eichhorn"/>
    <x v="0"/>
    <s v="United States"/>
    <s v="Eau Claire"/>
    <x v="6"/>
    <n v="54703"/>
    <x v="2"/>
    <s v="OFF-PA-10003228"/>
    <x v="1"/>
    <x v="10"/>
    <s v="Xerox 1917"/>
    <n v="195.64"/>
    <n v="4"/>
    <n v="0"/>
    <n v="91.950799999999987"/>
  </r>
  <r>
    <n v="4811"/>
    <x v="2381"/>
    <x v="1"/>
    <x v="17"/>
    <d v="2012-12-30T00:00:00"/>
    <s v="First Class"/>
    <s v="RE-19450"/>
    <s v="Richard Eichhorn"/>
    <x v="0"/>
    <s v="United States"/>
    <s v="Eau Claire"/>
    <x v="6"/>
    <n v="54703"/>
    <x v="2"/>
    <s v="TEC-PH-10004345"/>
    <x v="2"/>
    <x v="7"/>
    <s v="Cisco SPA 502G IP Phone"/>
    <n v="239.9"/>
    <n v="2"/>
    <n v="0"/>
    <n v="71.97"/>
  </r>
  <r>
    <n v="4812"/>
    <x v="2382"/>
    <x v="0"/>
    <x v="696"/>
    <d v="2013-11-20T00:00:00"/>
    <s v="Second Class"/>
    <s v="EB-14110"/>
    <s v="Eugene Barchas"/>
    <x v="0"/>
    <s v="United States"/>
    <s v="Philadelphia"/>
    <x v="9"/>
    <n v="19134"/>
    <x v="3"/>
    <s v="FUR-CH-10000785"/>
    <x v="0"/>
    <x v="1"/>
    <s v="Global Ergonomic Managers Chair"/>
    <n v="380.05799999999994"/>
    <n v="3"/>
    <n v="0.3"/>
    <n v="-21.717600000000004"/>
  </r>
  <r>
    <n v="4813"/>
    <x v="2382"/>
    <x v="0"/>
    <x v="696"/>
    <d v="2013-11-20T00:00:00"/>
    <s v="Second Class"/>
    <s v="EB-14110"/>
    <s v="Eugene Barchas"/>
    <x v="0"/>
    <s v="United States"/>
    <s v="Philadelphia"/>
    <x v="9"/>
    <n v="19134"/>
    <x v="3"/>
    <s v="TEC-CO-10004115"/>
    <x v="2"/>
    <x v="16"/>
    <s v="Sharp AL-1530CS Digital Copier"/>
    <n v="1199.9759999999999"/>
    <n v="4"/>
    <n v="0.4"/>
    <n v="179.99639999999999"/>
  </r>
  <r>
    <n v="4814"/>
    <x v="2382"/>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x v="2383"/>
    <x v="0"/>
    <x v="541"/>
    <d v="2013-05-11T00:00:00"/>
    <s v="First Class"/>
    <s v="TB-21625"/>
    <s v="Trudy Brown"/>
    <x v="0"/>
    <s v="United States"/>
    <s v="Los Angeles"/>
    <x v="1"/>
    <n v="90004"/>
    <x v="1"/>
    <s v="OFF-PA-10002751"/>
    <x v="1"/>
    <x v="10"/>
    <s v="Xerox 1920"/>
    <n v="17.940000000000001"/>
    <n v="3"/>
    <n v="0"/>
    <n v="8.0730000000000004"/>
  </r>
  <r>
    <n v="4816"/>
    <x v="2384"/>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x v="2384"/>
    <x v="2"/>
    <x v="58"/>
    <d v="2011-12-31T00:00:00"/>
    <s v="Standard Class"/>
    <s v="MG-17695"/>
    <s v="Maureen Gnade"/>
    <x v="0"/>
    <s v="United States"/>
    <s v="Philadelphia"/>
    <x v="9"/>
    <n v="19134"/>
    <x v="3"/>
    <s v="OFF-AP-10002998"/>
    <x v="1"/>
    <x v="9"/>
    <s v="Holmes 99% HEPA Air Purifier"/>
    <n v="34.655999999999999"/>
    <n v="2"/>
    <n v="0.2"/>
    <n v="5.6315999999999971"/>
  </r>
  <r>
    <n v="4818"/>
    <x v="2384"/>
    <x v="2"/>
    <x v="58"/>
    <d v="2011-12-31T00:00:00"/>
    <s v="Standard Class"/>
    <s v="MG-17695"/>
    <s v="Maureen Gnade"/>
    <x v="0"/>
    <s v="United States"/>
    <s v="Philadelphia"/>
    <x v="9"/>
    <n v="19134"/>
    <x v="3"/>
    <s v="OFF-AP-10003287"/>
    <x v="1"/>
    <x v="9"/>
    <s v="Tripp Lite TLP810NET Broadband Surge for Modem/Fax"/>
    <n v="81.552000000000007"/>
    <n v="2"/>
    <n v="0.2"/>
    <n v="8.1551999999999971"/>
  </r>
  <r>
    <n v="4819"/>
    <x v="2384"/>
    <x v="2"/>
    <x v="58"/>
    <d v="2011-12-31T00:00:00"/>
    <s v="Standard Class"/>
    <s v="MG-17695"/>
    <s v="Maureen Gnade"/>
    <x v="0"/>
    <s v="United States"/>
    <s v="Philadelphia"/>
    <x v="9"/>
    <n v="19134"/>
    <x v="3"/>
    <s v="OFF-ST-10001370"/>
    <x v="1"/>
    <x v="4"/>
    <s v="Sensible Storage WireTech Storage Systems"/>
    <n v="227.13600000000002"/>
    <n v="4"/>
    <n v="0.2"/>
    <n v="-42.588000000000036"/>
  </r>
  <r>
    <n v="4820"/>
    <x v="2385"/>
    <x v="3"/>
    <x v="110"/>
    <d v="2014-06-15T00:00:00"/>
    <s v="Standard Class"/>
    <s v="LW-17125"/>
    <s v="Liz Willingham"/>
    <x v="0"/>
    <s v="United States"/>
    <s v="Norwich"/>
    <x v="29"/>
    <n v="6360"/>
    <x v="3"/>
    <s v="OFF-BI-10004040"/>
    <x v="1"/>
    <x v="8"/>
    <s v="Wilson Jones Impact Binders"/>
    <n v="10.36"/>
    <n v="2"/>
    <n v="0"/>
    <n v="5.0763999999999996"/>
  </r>
  <r>
    <n v="4821"/>
    <x v="2386"/>
    <x v="1"/>
    <x v="1003"/>
    <d v="2012-04-11T00:00:00"/>
    <s v="Standard Class"/>
    <s v="PF-19120"/>
    <s v="Peter Fuller"/>
    <x v="0"/>
    <s v="United States"/>
    <s v="San Antonio"/>
    <x v="5"/>
    <n v="78207"/>
    <x v="2"/>
    <s v="OFF-AP-10002651"/>
    <x v="1"/>
    <x v="9"/>
    <s v="Hoover Upright Vacuum With Dirt Cup"/>
    <n v="463.24799999999988"/>
    <n v="8"/>
    <n v="0.8"/>
    <n v="-1181.2824000000003"/>
  </r>
  <r>
    <n v="4822"/>
    <x v="2386"/>
    <x v="1"/>
    <x v="1003"/>
    <d v="2012-04-11T00:00:00"/>
    <s v="Standard Class"/>
    <s v="PF-19120"/>
    <s v="Peter Fuller"/>
    <x v="0"/>
    <s v="United States"/>
    <s v="San Antonio"/>
    <x v="5"/>
    <n v="78207"/>
    <x v="2"/>
    <s v="TEC-AC-10002402"/>
    <x v="2"/>
    <x v="11"/>
    <s v="Razer Kraken PRO Over Ear PC and Music Headset"/>
    <n v="383.952"/>
    <n v="6"/>
    <n v="0.2"/>
    <n v="47.993999999999971"/>
  </r>
  <r>
    <n v="4823"/>
    <x v="2387"/>
    <x v="0"/>
    <x v="212"/>
    <d v="2013-07-12T00:00:00"/>
    <s v="Same Day"/>
    <s v="NZ-18565"/>
    <s v="Nick Zandusky"/>
    <x v="2"/>
    <s v="United States"/>
    <s v="Yuma"/>
    <x v="16"/>
    <n v="85364"/>
    <x v="1"/>
    <s v="OFF-BI-10001658"/>
    <x v="1"/>
    <x v="8"/>
    <s v="GBC Standard Therm-A-Bind Covers"/>
    <n v="44.856000000000009"/>
    <n v="6"/>
    <n v="0.7"/>
    <n v="-35.884799999999984"/>
  </r>
  <r>
    <n v="4824"/>
    <x v="2388"/>
    <x v="0"/>
    <x v="831"/>
    <d v="2013-11-27T00:00:00"/>
    <s v="Standard Class"/>
    <s v="CK-12205"/>
    <s v="Chloris Kastensmidt"/>
    <x v="0"/>
    <s v="United States"/>
    <s v="Columbus"/>
    <x v="24"/>
    <n v="43229"/>
    <x v="3"/>
    <s v="TEC-MA-10000752"/>
    <x v="2"/>
    <x v="15"/>
    <s v="Texas Instrument TI-15 Fraction Calculator"/>
    <n v="30.345000000000006"/>
    <n v="7"/>
    <n v="0.7"/>
    <n v="-24.275999999999996"/>
  </r>
  <r>
    <n v="4825"/>
    <x v="2388"/>
    <x v="0"/>
    <x v="831"/>
    <d v="2013-11-27T00:00:00"/>
    <s v="Standard Class"/>
    <s v="CK-12205"/>
    <s v="Chloris Kastensmidt"/>
    <x v="0"/>
    <s v="United States"/>
    <s v="Columbus"/>
    <x v="24"/>
    <n v="43229"/>
    <x v="3"/>
    <s v="FUR-CH-10003817"/>
    <x v="0"/>
    <x v="1"/>
    <s v="Global Value Steno Chair, Gray"/>
    <n v="127.554"/>
    <n v="3"/>
    <n v="0.3"/>
    <n v="-9.1109999999999971"/>
  </r>
  <r>
    <n v="4826"/>
    <x v="2388"/>
    <x v="0"/>
    <x v="831"/>
    <d v="2013-11-27T00:00:00"/>
    <s v="Standard Class"/>
    <s v="CK-12205"/>
    <s v="Chloris Kastensmidt"/>
    <x v="0"/>
    <s v="United States"/>
    <s v="Columbus"/>
    <x v="24"/>
    <n v="43229"/>
    <x v="3"/>
    <s v="FUR-FU-10001876"/>
    <x v="0"/>
    <x v="5"/>
    <s v="Computer Room Manger, 14&quot;"/>
    <n v="77.951999999999998"/>
    <n v="3"/>
    <n v="0.2"/>
    <n v="15.590399999999995"/>
  </r>
  <r>
    <n v="4827"/>
    <x v="2389"/>
    <x v="3"/>
    <x v="105"/>
    <d v="2014-11-16T00:00:00"/>
    <s v="First Class"/>
    <s v="JE-15610"/>
    <s v="Jim Epp"/>
    <x v="1"/>
    <s v="United States"/>
    <s v="Los Angeles"/>
    <x v="1"/>
    <n v="90036"/>
    <x v="1"/>
    <s v="OFF-BI-10003460"/>
    <x v="1"/>
    <x v="8"/>
    <s v="Acco 3-Hole Punch"/>
    <n v="14.016"/>
    <n v="4"/>
    <n v="0.2"/>
    <n v="4.9055999999999997"/>
  </r>
  <r>
    <n v="4828"/>
    <x v="2390"/>
    <x v="2"/>
    <x v="301"/>
    <d v="2011-11-08T00:00:00"/>
    <s v="Standard Class"/>
    <s v="JO-15145"/>
    <s v="Jack O'Briant"/>
    <x v="1"/>
    <s v="United States"/>
    <s v="Richmond"/>
    <x v="0"/>
    <n v="40475"/>
    <x v="0"/>
    <s v="OFF-ST-10000464"/>
    <x v="1"/>
    <x v="4"/>
    <s v="Multi-Use Personal File Cart and Caster Set, Three Stacking Bins"/>
    <n v="69.52"/>
    <n v="2"/>
    <n v="0"/>
    <n v="19.465600000000002"/>
  </r>
  <r>
    <n v="4829"/>
    <x v="2390"/>
    <x v="2"/>
    <x v="301"/>
    <d v="2011-11-08T00:00:00"/>
    <s v="Standard Class"/>
    <s v="JO-15145"/>
    <s v="Jack O'Briant"/>
    <x v="1"/>
    <s v="United States"/>
    <s v="Richmond"/>
    <x v="0"/>
    <n v="40475"/>
    <x v="0"/>
    <s v="OFF-AR-10001919"/>
    <x v="1"/>
    <x v="6"/>
    <s v="OIC #2 Pencils, Medium Soft"/>
    <n v="5.64"/>
    <n v="3"/>
    <n v="0"/>
    <n v="1.6355999999999997"/>
  </r>
  <r>
    <n v="4830"/>
    <x v="2391"/>
    <x v="0"/>
    <x v="666"/>
    <d v="2013-05-22T00:00:00"/>
    <s v="Standard Class"/>
    <s v="TT-21220"/>
    <s v="Thomas Thornton"/>
    <x v="0"/>
    <s v="United States"/>
    <s v="New York City"/>
    <x v="15"/>
    <n v="10035"/>
    <x v="3"/>
    <s v="OFF-BI-10002393"/>
    <x v="1"/>
    <x v="8"/>
    <s v="Binder Posts"/>
    <n v="13.776000000000002"/>
    <n v="3"/>
    <n v="0.2"/>
    <n v="4.4771999999999998"/>
  </r>
  <r>
    <n v="4831"/>
    <x v="2392"/>
    <x v="2"/>
    <x v="845"/>
    <d v="2011-11-12T00:00:00"/>
    <s v="Standard Class"/>
    <s v="MS-17365"/>
    <s v="Maribeth Schnelling"/>
    <x v="0"/>
    <s v="United States"/>
    <s v="Wausau"/>
    <x v="6"/>
    <n v="54401"/>
    <x v="2"/>
    <s v="OFF-AP-10001293"/>
    <x v="1"/>
    <x v="9"/>
    <s v="Belkin 8 Outlet Surge Protector"/>
    <n v="245.88"/>
    <n v="6"/>
    <n v="0"/>
    <n v="68.846399999999988"/>
  </r>
  <r>
    <n v="4832"/>
    <x v="2392"/>
    <x v="2"/>
    <x v="845"/>
    <d v="2011-11-12T00:00:00"/>
    <s v="Standard Class"/>
    <s v="MS-17365"/>
    <s v="Maribeth Schnelling"/>
    <x v="0"/>
    <s v="United States"/>
    <s v="Wausau"/>
    <x v="6"/>
    <n v="54401"/>
    <x v="2"/>
    <s v="OFF-ST-10004258"/>
    <x v="1"/>
    <x v="4"/>
    <s v="Portable Personal File Box"/>
    <n v="36.630000000000003"/>
    <n v="3"/>
    <n v="0"/>
    <n v="9.8901000000000039"/>
  </r>
  <r>
    <n v="4833"/>
    <x v="2392"/>
    <x v="2"/>
    <x v="845"/>
    <d v="2011-11-12T00:00:00"/>
    <s v="Standard Class"/>
    <s v="MS-17365"/>
    <s v="Maribeth Schnelling"/>
    <x v="0"/>
    <s v="United States"/>
    <s v="Wausau"/>
    <x v="6"/>
    <n v="54401"/>
    <x v="2"/>
    <s v="OFF-ST-10002214"/>
    <x v="1"/>
    <x v="4"/>
    <s v="X-Rack File for Hanging Folders"/>
    <n v="22.58"/>
    <n v="2"/>
    <n v="0"/>
    <n v="5.8707999999999991"/>
  </r>
  <r>
    <n v="4834"/>
    <x v="2392"/>
    <x v="2"/>
    <x v="845"/>
    <d v="2011-11-12T00:00:00"/>
    <s v="Standard Class"/>
    <s v="MS-17365"/>
    <s v="Maribeth Schnelling"/>
    <x v="0"/>
    <s v="United States"/>
    <s v="Wausau"/>
    <x v="6"/>
    <n v="54401"/>
    <x v="2"/>
    <s v="OFF-BI-10004970"/>
    <x v="1"/>
    <x v="8"/>
    <s v="ACCOHIDE 3-Ring Binder, Blue, 1&quot;"/>
    <n v="12.39"/>
    <n v="3"/>
    <n v="0"/>
    <n v="5.8232999999999997"/>
  </r>
  <r>
    <n v="4835"/>
    <x v="2393"/>
    <x v="3"/>
    <x v="361"/>
    <d v="2014-10-11T00:00:00"/>
    <s v="Standard Class"/>
    <s v="MP-18175"/>
    <s v="Mike Pelletier"/>
    <x v="2"/>
    <s v="United States"/>
    <s v="San Francisco"/>
    <x v="1"/>
    <n v="94110"/>
    <x v="1"/>
    <s v="OFF-BI-10002571"/>
    <x v="1"/>
    <x v="8"/>
    <s v="Avery Framed View Binder, EZD Ring (Locking), Navy, 1 1/2&quot;"/>
    <n v="39.92"/>
    <n v="5"/>
    <n v="0.2"/>
    <n v="13.472999999999999"/>
  </r>
  <r>
    <n v="4836"/>
    <x v="2393"/>
    <x v="3"/>
    <x v="361"/>
    <d v="2014-10-11T00:00:00"/>
    <s v="Standard Class"/>
    <s v="MP-18175"/>
    <s v="Mike Pelletier"/>
    <x v="2"/>
    <s v="United States"/>
    <s v="San Francisco"/>
    <x v="1"/>
    <n v="94110"/>
    <x v="1"/>
    <s v="OFF-PA-10002581"/>
    <x v="1"/>
    <x v="10"/>
    <s v="Xerox 1951"/>
    <n v="61.96"/>
    <n v="2"/>
    <n v="0"/>
    <n v="27.881999999999998"/>
  </r>
  <r>
    <n v="4837"/>
    <x v="2393"/>
    <x v="3"/>
    <x v="361"/>
    <d v="2014-10-11T00:00:00"/>
    <s v="Standard Class"/>
    <s v="MP-18175"/>
    <s v="Mike Pelletier"/>
    <x v="2"/>
    <s v="United States"/>
    <s v="San Francisco"/>
    <x v="1"/>
    <n v="94110"/>
    <x v="1"/>
    <s v="OFF-BI-10001097"/>
    <x v="1"/>
    <x v="8"/>
    <s v="Avery Hole Reinforcements"/>
    <n v="19.936000000000003"/>
    <n v="4"/>
    <n v="0.2"/>
    <n v="7.2267999999999999"/>
  </r>
  <r>
    <n v="4838"/>
    <x v="2394"/>
    <x v="3"/>
    <x v="702"/>
    <d v="2014-06-04T00:00:00"/>
    <s v="First Class"/>
    <s v="FH-14350"/>
    <s v="Fred Harton"/>
    <x v="0"/>
    <s v="United States"/>
    <s v="Dublin"/>
    <x v="24"/>
    <n v="43017"/>
    <x v="3"/>
    <s v="OFF-BI-10003429"/>
    <x v="1"/>
    <x v="8"/>
    <s v="Cardinal HOLDit! Binder Insert Strips,Extra Strips"/>
    <n v="3.7980000000000005"/>
    <n v="2"/>
    <n v="0.7"/>
    <n v="-2.6585999999999999"/>
  </r>
  <r>
    <n v="4839"/>
    <x v="2394"/>
    <x v="3"/>
    <x v="702"/>
    <d v="2014-06-04T00:00:00"/>
    <s v="First Class"/>
    <s v="FH-14350"/>
    <s v="Fred Harton"/>
    <x v="0"/>
    <s v="United States"/>
    <s v="Dublin"/>
    <x v="24"/>
    <n v="43017"/>
    <x v="3"/>
    <s v="OFF-PA-10000682"/>
    <x v="1"/>
    <x v="10"/>
    <s v="Xerox 1924"/>
    <n v="27.744000000000003"/>
    <n v="6"/>
    <n v="0.2"/>
    <n v="10.057200000000002"/>
  </r>
  <r>
    <n v="4840"/>
    <x v="2394"/>
    <x v="3"/>
    <x v="702"/>
    <d v="2014-06-04T00:00:00"/>
    <s v="First Class"/>
    <s v="FH-14350"/>
    <s v="Fred Harton"/>
    <x v="0"/>
    <s v="United States"/>
    <s v="Dublin"/>
    <x v="24"/>
    <n v="43017"/>
    <x v="3"/>
    <s v="TEC-PH-10001700"/>
    <x v="2"/>
    <x v="7"/>
    <s v="Panasonic KX-TG6844B Expandable Digital Cordless Telephone"/>
    <n v="158.37599999999998"/>
    <n v="4"/>
    <n v="0.4"/>
    <n v="-34.314799999999991"/>
  </r>
  <r>
    <n v="4841"/>
    <x v="2395"/>
    <x v="3"/>
    <x v="225"/>
    <d v="2014-11-26T00:00:00"/>
    <s v="Standard Class"/>
    <s v="SC-20050"/>
    <s v="Sample Company A"/>
    <x v="2"/>
    <s v="United States"/>
    <s v="Henderson"/>
    <x v="0"/>
    <n v="42420"/>
    <x v="0"/>
    <s v="FUR-FU-10000629"/>
    <x v="0"/>
    <x v="5"/>
    <s v="9-3/4 Diameter Round Wall Clock"/>
    <n v="27.58"/>
    <n v="2"/>
    <n v="0"/>
    <n v="11.583600000000001"/>
  </r>
  <r>
    <n v="4842"/>
    <x v="2396"/>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x v="2397"/>
    <x v="3"/>
    <x v="365"/>
    <d v="2014-10-05T00:00:00"/>
    <s v="Standard Class"/>
    <s v="JO-15280"/>
    <s v="Jas O'Carroll"/>
    <x v="0"/>
    <s v="United States"/>
    <s v="Memphis"/>
    <x v="18"/>
    <n v="38109"/>
    <x v="0"/>
    <s v="OFF-ST-10001418"/>
    <x v="1"/>
    <x v="4"/>
    <s v="Carina Media Storage Towers in Natural &amp; Black"/>
    <n v="243.92"/>
    <n v="5"/>
    <n v="0.2"/>
    <n v="-54.881999999999998"/>
  </r>
  <r>
    <n v="4844"/>
    <x v="2398"/>
    <x v="0"/>
    <x v="77"/>
    <d v="2013-11-10T00:00:00"/>
    <s v="First Class"/>
    <s v="CC-12475"/>
    <s v="Cindy Chapman"/>
    <x v="0"/>
    <s v="United States"/>
    <s v="Lakewood"/>
    <x v="30"/>
    <n v="8701"/>
    <x v="3"/>
    <s v="OFF-FA-10004968"/>
    <x v="1"/>
    <x v="13"/>
    <s v="Rubber Band Ball"/>
    <n v="14.96"/>
    <n v="4"/>
    <n v="0"/>
    <n v="0.2992000000000008"/>
  </r>
  <r>
    <n v="4845"/>
    <x v="2399"/>
    <x v="2"/>
    <x v="527"/>
    <d v="2011-04-05T00:00:00"/>
    <s v="First Class"/>
    <s v="MZ-17515"/>
    <s v="Mary Zewe"/>
    <x v="1"/>
    <s v="United States"/>
    <s v="Los Angeles"/>
    <x v="1"/>
    <n v="90008"/>
    <x v="1"/>
    <s v="OFF-BI-10004140"/>
    <x v="1"/>
    <x v="8"/>
    <s v="Avery Non-Stick Binders"/>
    <n v="7.1840000000000011"/>
    <n v="2"/>
    <n v="0.2"/>
    <n v="2.2449999999999992"/>
  </r>
  <r>
    <n v="4846"/>
    <x v="2400"/>
    <x v="1"/>
    <x v="862"/>
    <d v="2012-07-26T00:00:00"/>
    <s v="Second Class"/>
    <s v="MS-17830"/>
    <s v="Melanie Seite"/>
    <x v="0"/>
    <s v="United States"/>
    <s v="Rochester"/>
    <x v="15"/>
    <n v="14609"/>
    <x v="3"/>
    <s v="OFF-BI-10003460"/>
    <x v="1"/>
    <x v="8"/>
    <s v="Acco 3-Hole Punch"/>
    <n v="10.512"/>
    <n v="3"/>
    <n v="0.2"/>
    <n v="3.6791999999999998"/>
  </r>
  <r>
    <n v="4847"/>
    <x v="2401"/>
    <x v="2"/>
    <x v="402"/>
    <d v="2011-06-27T00:00:00"/>
    <s v="Second Class"/>
    <s v="GK-14620"/>
    <s v="Grace Kelly"/>
    <x v="1"/>
    <s v="United States"/>
    <s v="Salem"/>
    <x v="21"/>
    <n v="97301"/>
    <x v="1"/>
    <s v="TEC-PH-10002115"/>
    <x v="2"/>
    <x v="7"/>
    <s v="Plantronics 81402"/>
    <n v="263.96000000000004"/>
    <n v="5"/>
    <n v="0.2"/>
    <n v="19.796999999999997"/>
  </r>
  <r>
    <n v="4848"/>
    <x v="2401"/>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x v="2401"/>
    <x v="2"/>
    <x v="402"/>
    <d v="2011-06-27T00:00:00"/>
    <s v="Second Class"/>
    <s v="GK-14620"/>
    <s v="Grace Kelly"/>
    <x v="1"/>
    <s v="United States"/>
    <s v="Salem"/>
    <x v="21"/>
    <n v="97301"/>
    <x v="1"/>
    <s v="OFF-AR-10000475"/>
    <x v="1"/>
    <x v="6"/>
    <s v="Hunt BOSTON Vista Battery-Operated Pencil Sharpener, Black"/>
    <n v="9.3280000000000012"/>
    <n v="1"/>
    <n v="0.2"/>
    <n v="0.8162000000000007"/>
  </r>
  <r>
    <n v="4850"/>
    <x v="2402"/>
    <x v="2"/>
    <x v="78"/>
    <d v="2011-09-14T00:00:00"/>
    <s v="Standard Class"/>
    <s v="MC-17275"/>
    <s v="Marc Crier"/>
    <x v="0"/>
    <s v="United States"/>
    <s v="Pasco"/>
    <x v="4"/>
    <n v="99301"/>
    <x v="1"/>
    <s v="OFF-AR-10003045"/>
    <x v="1"/>
    <x v="6"/>
    <s v="Prang Colored Pencils"/>
    <n v="5.88"/>
    <n v="2"/>
    <n v="0"/>
    <n v="2.6459999999999999"/>
  </r>
  <r>
    <n v="4851"/>
    <x v="2402"/>
    <x v="2"/>
    <x v="78"/>
    <d v="2011-09-14T00:00:00"/>
    <s v="Standard Class"/>
    <s v="MC-17275"/>
    <s v="Marc Crier"/>
    <x v="0"/>
    <s v="United States"/>
    <s v="Pasco"/>
    <x v="4"/>
    <n v="99301"/>
    <x v="1"/>
    <s v="FUR-CH-10000454"/>
    <x v="0"/>
    <x v="1"/>
    <s v="Hon Deluxe Fabric Upholstered Stacking Chairs, Rounded Back"/>
    <n v="975.92"/>
    <n v="5"/>
    <n v="0.2"/>
    <n v="121.98999999999992"/>
  </r>
  <r>
    <n v="4852"/>
    <x v="2402"/>
    <x v="2"/>
    <x v="78"/>
    <d v="2011-09-14T00:00:00"/>
    <s v="Standard Class"/>
    <s v="MC-17275"/>
    <s v="Marc Crier"/>
    <x v="0"/>
    <s v="United States"/>
    <s v="Pasco"/>
    <x v="4"/>
    <n v="99301"/>
    <x v="1"/>
    <s v="OFF-AR-10000380"/>
    <x v="1"/>
    <x v="6"/>
    <s v="Hunt PowerHouse Electric Pencil Sharpener, Blue"/>
    <n v="303.83999999999997"/>
    <n v="8"/>
    <n v="0"/>
    <n v="91.151999999999958"/>
  </r>
  <r>
    <n v="4853"/>
    <x v="2402"/>
    <x v="2"/>
    <x v="78"/>
    <d v="2011-09-14T00:00:00"/>
    <s v="Standard Class"/>
    <s v="MC-17275"/>
    <s v="Marc Crier"/>
    <x v="0"/>
    <s v="United States"/>
    <s v="Pasco"/>
    <x v="4"/>
    <n v="99301"/>
    <x v="1"/>
    <s v="OFF-ST-10000736"/>
    <x v="1"/>
    <x v="4"/>
    <s v="Carina Double Wide Media Storage Towers in Natural &amp; Black"/>
    <n v="485.88"/>
    <n v="6"/>
    <n v="0"/>
    <n v="19.43519999999998"/>
  </r>
  <r>
    <n v="4854"/>
    <x v="2403"/>
    <x v="2"/>
    <x v="432"/>
    <d v="2011-12-15T00:00:00"/>
    <s v="Second Class"/>
    <s v="LH-17155"/>
    <s v="Logan Haushalter"/>
    <x v="0"/>
    <s v="United States"/>
    <s v="Oakland"/>
    <x v="1"/>
    <n v="94601"/>
    <x v="1"/>
    <s v="FUR-FU-10004270"/>
    <x v="0"/>
    <x v="5"/>
    <s v="Eldon Image Series Desk Accessories, Burgundy"/>
    <n v="12.54"/>
    <n v="3"/>
    <n v="0"/>
    <n v="4.5144000000000002"/>
  </r>
  <r>
    <n v="4855"/>
    <x v="2403"/>
    <x v="2"/>
    <x v="432"/>
    <d v="2011-12-15T00:00:00"/>
    <s v="Second Class"/>
    <s v="LH-17155"/>
    <s v="Logan Haushalter"/>
    <x v="0"/>
    <s v="United States"/>
    <s v="Oakland"/>
    <x v="1"/>
    <n v="94601"/>
    <x v="1"/>
    <s v="OFF-ST-10000617"/>
    <x v="1"/>
    <x v="4"/>
    <s v="Woodgrain Magazine Files by Perma"/>
    <n v="8.94"/>
    <n v="3"/>
    <n v="0"/>
    <n v="0.62579999999999902"/>
  </r>
  <r>
    <n v="4856"/>
    <x v="2403"/>
    <x v="2"/>
    <x v="432"/>
    <d v="2011-12-15T00:00:00"/>
    <s v="Second Class"/>
    <s v="LH-17155"/>
    <s v="Logan Haushalter"/>
    <x v="0"/>
    <s v="United States"/>
    <s v="Oakland"/>
    <x v="1"/>
    <n v="94601"/>
    <x v="1"/>
    <s v="FUR-FU-10001706"/>
    <x v="0"/>
    <x v="5"/>
    <s v="Longer-Life Soft White Bulbs"/>
    <n v="9.24"/>
    <n v="3"/>
    <n v="0"/>
    <n v="4.4352"/>
  </r>
  <r>
    <n v="4857"/>
    <x v="2404"/>
    <x v="1"/>
    <x v="1004"/>
    <d v="2012-01-17T00:00:00"/>
    <s v="Standard Class"/>
    <s v="PB-19150"/>
    <s v="Philip Brown"/>
    <x v="0"/>
    <s v="United States"/>
    <s v="Los Angeles"/>
    <x v="1"/>
    <n v="90004"/>
    <x v="1"/>
    <s v="OFF-BI-10003364"/>
    <x v="1"/>
    <x v="8"/>
    <s v="Binding Machine Supplies"/>
    <n v="70.00800000000001"/>
    <n v="3"/>
    <n v="0.2"/>
    <n v="24.502800000000001"/>
  </r>
  <r>
    <n v="4858"/>
    <x v="2404"/>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x v="2404"/>
    <x v="1"/>
    <x v="1004"/>
    <d v="2012-01-17T00:00:00"/>
    <s v="Standard Class"/>
    <s v="PB-19150"/>
    <s v="Philip Brown"/>
    <x v="0"/>
    <s v="United States"/>
    <s v="Los Angeles"/>
    <x v="1"/>
    <n v="90004"/>
    <x v="1"/>
    <s v="FUR-FU-10004845"/>
    <x v="0"/>
    <x v="5"/>
    <s v="Deflect-o EconoMat Nonstudded, No Bevel Mat"/>
    <n v="464.84999999999997"/>
    <n v="9"/>
    <n v="0"/>
    <n v="92.969999999999985"/>
  </r>
  <r>
    <n v="4860"/>
    <x v="2405"/>
    <x v="3"/>
    <x v="934"/>
    <d v="2014-12-20T00:00:00"/>
    <s v="Standard Class"/>
    <s v="SS-20140"/>
    <s v="Saphhira Shifley"/>
    <x v="1"/>
    <s v="United States"/>
    <s v="Oak Park"/>
    <x v="10"/>
    <n v="60302"/>
    <x v="2"/>
    <s v="OFF-AR-10000823"/>
    <x v="1"/>
    <x v="6"/>
    <s v="Newell 307"/>
    <n v="10.192000000000002"/>
    <n v="7"/>
    <n v="0.2"/>
    <n v="1.0192000000000001"/>
  </r>
  <r>
    <n v="4861"/>
    <x v="2406"/>
    <x v="0"/>
    <x v="122"/>
    <d v="2013-12-25T00:00:00"/>
    <s v="Standard Class"/>
    <s v="GK-14620"/>
    <s v="Grace Kelly"/>
    <x v="1"/>
    <s v="United States"/>
    <s v="Morristown"/>
    <x v="30"/>
    <n v="7960"/>
    <x v="3"/>
    <s v="OFF-BI-10001359"/>
    <x v="1"/>
    <x v="8"/>
    <s v="GBC DocuBind TL300 Electric Binding System"/>
    <n v="1793.98"/>
    <n v="2"/>
    <n v="0"/>
    <n v="843.17059999999992"/>
  </r>
  <r>
    <n v="4862"/>
    <x v="2407"/>
    <x v="2"/>
    <x v="909"/>
    <d v="2011-04-16T00:00:00"/>
    <s v="Second Class"/>
    <s v="GM-14455"/>
    <s v="Gary Mitchum"/>
    <x v="2"/>
    <s v="United States"/>
    <s v="Austin"/>
    <x v="5"/>
    <n v="78745"/>
    <x v="2"/>
    <s v="TEC-PH-10001835"/>
    <x v="2"/>
    <x v="7"/>
    <s v="Jawbone JAMBOX Wireless Bluetooth Speaker"/>
    <n v="758.35200000000009"/>
    <n v="6"/>
    <n v="0.2"/>
    <n v="265.42320000000001"/>
  </r>
  <r>
    <n v="4863"/>
    <x v="2408"/>
    <x v="0"/>
    <x v="338"/>
    <d v="2013-11-15T00:00:00"/>
    <s v="Standard Class"/>
    <s v="SH-19975"/>
    <s v="Sally Hughsby"/>
    <x v="1"/>
    <s v="United States"/>
    <s v="New York City"/>
    <x v="15"/>
    <n v="10011"/>
    <x v="3"/>
    <s v="OFF-BI-10001191"/>
    <x v="1"/>
    <x v="8"/>
    <s v="Canvas Sectional Post Binders"/>
    <n v="20.368000000000002"/>
    <n v="1"/>
    <n v="0.2"/>
    <n v="7.3834"/>
  </r>
  <r>
    <n v="4864"/>
    <x v="2408"/>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x v="2409"/>
    <x v="3"/>
    <x v="335"/>
    <d v="2014-07-01T00:00:00"/>
    <s v="Standard Class"/>
    <s v="SC-20725"/>
    <s v="Steven Cartwright"/>
    <x v="0"/>
    <s v="United States"/>
    <s v="New York City"/>
    <x v="15"/>
    <n v="10024"/>
    <x v="3"/>
    <s v="TEC-PH-10001425"/>
    <x v="2"/>
    <x v="7"/>
    <s v="Mophie Juice Pack Helium for iPhone"/>
    <n v="239.96999999999997"/>
    <n v="3"/>
    <n v="0"/>
    <n v="67.191599999999994"/>
  </r>
  <r>
    <n v="4866"/>
    <x v="2410"/>
    <x v="3"/>
    <x v="38"/>
    <d v="2014-11-19T00:00:00"/>
    <s v="Standard Class"/>
    <s v="TT-21070"/>
    <s v="Ted Trevino"/>
    <x v="0"/>
    <s v="United States"/>
    <s v="Seattle"/>
    <x v="4"/>
    <n v="98103"/>
    <x v="1"/>
    <s v="FUR-CH-10001215"/>
    <x v="0"/>
    <x v="1"/>
    <s v="Global Troy Executive Leather Low-Back Tilter"/>
    <n v="2404.7040000000002"/>
    <n v="6"/>
    <n v="0.2"/>
    <n v="150.29399999999998"/>
  </r>
  <r>
    <n v="4867"/>
    <x v="2410"/>
    <x v="3"/>
    <x v="38"/>
    <d v="2014-11-19T00:00:00"/>
    <s v="Standard Class"/>
    <s v="TT-21070"/>
    <s v="Ted Trevino"/>
    <x v="0"/>
    <s v="United States"/>
    <s v="Seattle"/>
    <x v="4"/>
    <n v="98103"/>
    <x v="1"/>
    <s v="OFF-BI-10001718"/>
    <x v="1"/>
    <x v="8"/>
    <s v="GBC DocuBind P50 Personal Binding Machine"/>
    <n v="563.024"/>
    <n v="11"/>
    <n v="0.2"/>
    <n v="190.02059999999997"/>
  </r>
  <r>
    <n v="4868"/>
    <x v="2410"/>
    <x v="3"/>
    <x v="38"/>
    <d v="2014-11-19T00:00:00"/>
    <s v="Standard Class"/>
    <s v="TT-21070"/>
    <s v="Ted Trevino"/>
    <x v="0"/>
    <s v="United States"/>
    <s v="Seattle"/>
    <x v="4"/>
    <n v="98103"/>
    <x v="1"/>
    <s v="OFF-ST-10000991"/>
    <x v="1"/>
    <x v="4"/>
    <s v="Space Solutions HD Industrial Steel Shelving."/>
    <n v="344.90999999999997"/>
    <n v="3"/>
    <n v="0"/>
    <n v="10.347300000000004"/>
  </r>
  <r>
    <n v="4869"/>
    <x v="2410"/>
    <x v="3"/>
    <x v="38"/>
    <d v="2014-11-19T00:00:00"/>
    <s v="Standard Class"/>
    <s v="TT-21070"/>
    <s v="Ted Trevino"/>
    <x v="0"/>
    <s v="United States"/>
    <s v="Seattle"/>
    <x v="4"/>
    <n v="98103"/>
    <x v="1"/>
    <s v="OFF-LA-10001613"/>
    <x v="1"/>
    <x v="2"/>
    <s v="Avery File Folder Labels"/>
    <n v="8.64"/>
    <n v="3"/>
    <n v="0"/>
    <n v="4.2336"/>
  </r>
  <r>
    <n v="4870"/>
    <x v="2411"/>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x v="2411"/>
    <x v="3"/>
    <x v="221"/>
    <d v="2014-11-30T00:00:00"/>
    <s v="Standard Class"/>
    <s v="SC-20440"/>
    <s v="Shaun Chance"/>
    <x v="1"/>
    <s v="United States"/>
    <s v="Lancaster"/>
    <x v="9"/>
    <n v="17602"/>
    <x v="3"/>
    <s v="OFF-PA-10000675"/>
    <x v="1"/>
    <x v="10"/>
    <s v="Xerox 1919"/>
    <n v="229.54400000000001"/>
    <n v="7"/>
    <n v="0.2"/>
    <n v="83.209699999999998"/>
  </r>
  <r>
    <n v="4872"/>
    <x v="2412"/>
    <x v="3"/>
    <x v="979"/>
    <d v="2014-05-28T00:00:00"/>
    <s v="Standard Class"/>
    <s v="KL-16645"/>
    <s v="Ken Lonsdale"/>
    <x v="0"/>
    <s v="United States"/>
    <s v="Houston"/>
    <x v="5"/>
    <n v="77095"/>
    <x v="2"/>
    <s v="OFF-FA-10000840"/>
    <x v="1"/>
    <x v="13"/>
    <s v="OIC Thumb-Tacks"/>
    <n v="1.8239999999999998"/>
    <n v="2"/>
    <n v="0.2"/>
    <n v="0.61559999999999993"/>
  </r>
  <r>
    <n v="4873"/>
    <x v="2412"/>
    <x v="3"/>
    <x v="979"/>
    <d v="2014-05-28T00:00:00"/>
    <s v="Standard Class"/>
    <s v="KL-16645"/>
    <s v="Ken Lonsdale"/>
    <x v="0"/>
    <s v="United States"/>
    <s v="Houston"/>
    <x v="5"/>
    <n v="77095"/>
    <x v="2"/>
    <s v="OFF-AP-10001947"/>
    <x v="1"/>
    <x v="9"/>
    <s v="Acco 6 Outlet Guardian Premium Plus Surge Suppressor"/>
    <n v="18.319999999999997"/>
    <n v="5"/>
    <n v="0.8"/>
    <n v="-46.716000000000008"/>
  </r>
  <r>
    <n v="4874"/>
    <x v="2412"/>
    <x v="3"/>
    <x v="979"/>
    <d v="2014-05-28T00:00:00"/>
    <s v="Standard Class"/>
    <s v="KL-16645"/>
    <s v="Ken Lonsdale"/>
    <x v="0"/>
    <s v="United States"/>
    <s v="Houston"/>
    <x v="5"/>
    <n v="77095"/>
    <x v="2"/>
    <s v="OFF-ST-10002301"/>
    <x v="1"/>
    <x v="4"/>
    <s v="Tennsco Commercial Shelving"/>
    <n v="48.816000000000003"/>
    <n v="3"/>
    <n v="0.2"/>
    <n v="-11.593800000000005"/>
  </r>
  <r>
    <n v="4875"/>
    <x v="2412"/>
    <x v="3"/>
    <x v="979"/>
    <d v="2014-05-28T00:00:00"/>
    <s v="Standard Class"/>
    <s v="KL-16645"/>
    <s v="Ken Lonsdale"/>
    <x v="0"/>
    <s v="United States"/>
    <s v="Houston"/>
    <x v="5"/>
    <n v="77095"/>
    <x v="2"/>
    <s v="OFF-BI-10001922"/>
    <x v="1"/>
    <x v="8"/>
    <s v="Storex Dura Pro Binders"/>
    <n v="1.1879999999999997"/>
    <n v="1"/>
    <n v="0.8"/>
    <n v="-1.9602000000000008"/>
  </r>
  <r>
    <n v="4876"/>
    <x v="2413"/>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x v="2414"/>
    <x v="2"/>
    <x v="462"/>
    <d v="2011-10-09T00:00:00"/>
    <s v="Standard Class"/>
    <s v="SL-20155"/>
    <s v="Sara Luxemburg"/>
    <x v="2"/>
    <s v="United States"/>
    <s v="Durham"/>
    <x v="3"/>
    <n v="27707"/>
    <x v="0"/>
    <s v="OFF-ST-10000532"/>
    <x v="1"/>
    <x v="4"/>
    <s v="Advantus Rolling Drawer Organizers"/>
    <n v="61.567999999999998"/>
    <n v="2"/>
    <n v="0.2"/>
    <n v="4.6175999999999995"/>
  </r>
  <r>
    <n v="4878"/>
    <x v="2414"/>
    <x v="2"/>
    <x v="462"/>
    <d v="2011-10-09T00:00:00"/>
    <s v="Standard Class"/>
    <s v="SL-20155"/>
    <s v="Sara Luxemburg"/>
    <x v="2"/>
    <s v="United States"/>
    <s v="Durham"/>
    <x v="3"/>
    <n v="27707"/>
    <x v="0"/>
    <s v="OFF-AR-10002335"/>
    <x v="1"/>
    <x v="6"/>
    <s v="DIXON Oriole Pencils"/>
    <n v="6.1920000000000002"/>
    <n v="3"/>
    <n v="0.2"/>
    <n v="0.46440000000000037"/>
  </r>
  <r>
    <n v="4879"/>
    <x v="2415"/>
    <x v="0"/>
    <x v="875"/>
    <d v="2013-08-01T00:00:00"/>
    <s v="First Class"/>
    <s v="PW-19240"/>
    <s v="Pierre Wener"/>
    <x v="0"/>
    <s v="United States"/>
    <s v="Pensacola"/>
    <x v="2"/>
    <n v="32503"/>
    <x v="0"/>
    <s v="OFF-BI-10000201"/>
    <x v="1"/>
    <x v="8"/>
    <s v="Avery Triangle Shaped Sheet Lifters, Black, 2/Pack"/>
    <n v="2.2140000000000004"/>
    <n v="3"/>
    <n v="0.7"/>
    <n v="-1.4760000000000004"/>
  </r>
  <r>
    <n v="4880"/>
    <x v="2416"/>
    <x v="3"/>
    <x v="808"/>
    <d v="2014-11-06T00:00:00"/>
    <s v="Second Class"/>
    <s v="TB-21175"/>
    <s v="Thomas Boland"/>
    <x v="1"/>
    <s v="United States"/>
    <s v="Henderson"/>
    <x v="0"/>
    <n v="42420"/>
    <x v="0"/>
    <s v="OFF-EN-10004846"/>
    <x v="1"/>
    <x v="12"/>
    <s v="Letter or Legal Size Expandable Poly String Tie Envelopes"/>
    <n v="5.32"/>
    <n v="2"/>
    <n v="0"/>
    <n v="2.6068000000000002"/>
  </r>
  <r>
    <n v="4881"/>
    <x v="2416"/>
    <x v="3"/>
    <x v="808"/>
    <d v="2014-11-06T00:00:00"/>
    <s v="Second Class"/>
    <s v="TB-21175"/>
    <s v="Thomas Boland"/>
    <x v="1"/>
    <s v="United States"/>
    <s v="Henderson"/>
    <x v="0"/>
    <n v="42420"/>
    <x v="0"/>
    <s v="FUR-CH-10000454"/>
    <x v="0"/>
    <x v="1"/>
    <s v="Hon Deluxe Fabric Upholstered Stacking Chairs, Rounded Back"/>
    <n v="975.92"/>
    <n v="4"/>
    <n v="0"/>
    <n v="292.77599999999995"/>
  </r>
  <r>
    <n v="4882"/>
    <x v="2416"/>
    <x v="3"/>
    <x v="808"/>
    <d v="2014-11-06T00:00:00"/>
    <s v="Second Class"/>
    <s v="TB-21175"/>
    <s v="Thomas Boland"/>
    <x v="1"/>
    <s v="United States"/>
    <s v="Henderson"/>
    <x v="0"/>
    <n v="42420"/>
    <x v="0"/>
    <s v="TEC-AC-10004145"/>
    <x v="2"/>
    <x v="11"/>
    <s v="Logitech diNovo Edge Keyboard"/>
    <n v="2249.91"/>
    <n v="9"/>
    <n v="0"/>
    <n v="517.47930000000008"/>
  </r>
  <r>
    <n v="4883"/>
    <x v="2416"/>
    <x v="3"/>
    <x v="808"/>
    <d v="2014-11-06T00:00:00"/>
    <s v="Second Class"/>
    <s v="TB-21175"/>
    <s v="Thomas Boland"/>
    <x v="1"/>
    <s v="United States"/>
    <s v="Henderson"/>
    <x v="0"/>
    <n v="42420"/>
    <x v="0"/>
    <s v="OFF-ST-10001580"/>
    <x v="1"/>
    <x v="4"/>
    <s v="Super Decoflex Portable Personal File"/>
    <n v="59.92"/>
    <n v="4"/>
    <n v="0"/>
    <n v="16.7776"/>
  </r>
  <r>
    <n v="4884"/>
    <x v="2417"/>
    <x v="3"/>
    <x v="144"/>
    <d v="2014-03-16T00:00:00"/>
    <s v="Standard Class"/>
    <s v="AH-10210"/>
    <s v="Alan Hwang"/>
    <x v="0"/>
    <s v="United States"/>
    <s v="Anaheim"/>
    <x v="1"/>
    <n v="92804"/>
    <x v="1"/>
    <s v="OFF-BI-10003876"/>
    <x v="1"/>
    <x v="8"/>
    <s v="Green Canvas Binder for 8-1/2&quot; x 14&quot; Sheets"/>
    <n v="171.20000000000002"/>
    <n v="5"/>
    <n v="0.2"/>
    <n v="64.199999999999989"/>
  </r>
  <r>
    <n v="4885"/>
    <x v="2417"/>
    <x v="3"/>
    <x v="144"/>
    <d v="2014-03-16T00:00:00"/>
    <s v="Standard Class"/>
    <s v="AH-10210"/>
    <s v="Alan Hwang"/>
    <x v="0"/>
    <s v="United States"/>
    <s v="Anaheim"/>
    <x v="1"/>
    <n v="92804"/>
    <x v="1"/>
    <s v="OFF-AR-10001972"/>
    <x v="1"/>
    <x v="6"/>
    <s v="Newell 323"/>
    <n v="3.36"/>
    <n v="2"/>
    <n v="0"/>
    <n v="0.87360000000000015"/>
  </r>
  <r>
    <n v="4886"/>
    <x v="2418"/>
    <x v="2"/>
    <x v="757"/>
    <d v="2011-12-20T00:00:00"/>
    <s v="Standard Class"/>
    <s v="SC-20695"/>
    <s v="Steve Chapman"/>
    <x v="1"/>
    <s v="United States"/>
    <s v="Detroit"/>
    <x v="12"/>
    <n v="48227"/>
    <x v="2"/>
    <s v="OFF-PA-10000595"/>
    <x v="1"/>
    <x v="10"/>
    <s v="Xerox 1929"/>
    <n v="114.2"/>
    <n v="5"/>
    <n v="0"/>
    <n v="52.531999999999996"/>
  </r>
  <r>
    <n v="4887"/>
    <x v="2419"/>
    <x v="0"/>
    <x v="85"/>
    <d v="2013-12-02T00:00:00"/>
    <s v="Second Class"/>
    <s v="RF-19345"/>
    <s v="Randy Ferguson"/>
    <x v="1"/>
    <s v="United States"/>
    <s v="Marietta"/>
    <x v="32"/>
    <n v="30062"/>
    <x v="0"/>
    <s v="FUR-CH-10004477"/>
    <x v="0"/>
    <x v="1"/>
    <s v="Global Push Button Manager's Chair, Indigo"/>
    <n v="182.67000000000002"/>
    <n v="3"/>
    <n v="0"/>
    <n v="52.974299999999992"/>
  </r>
  <r>
    <n v="4888"/>
    <x v="2419"/>
    <x v="0"/>
    <x v="85"/>
    <d v="2013-12-02T00:00:00"/>
    <s v="Second Class"/>
    <s v="RF-19345"/>
    <s v="Randy Ferguson"/>
    <x v="1"/>
    <s v="United States"/>
    <s v="Marietta"/>
    <x v="32"/>
    <n v="30062"/>
    <x v="0"/>
    <s v="TEC-AC-10003441"/>
    <x v="2"/>
    <x v="11"/>
    <s v="Kingston Digital DataTraveler 32GB USB 2.0"/>
    <n v="101.69999999999999"/>
    <n v="6"/>
    <n v="0"/>
    <n v="6.1019999999999968"/>
  </r>
  <r>
    <n v="4889"/>
    <x v="2419"/>
    <x v="0"/>
    <x v="85"/>
    <d v="2013-12-02T00:00:00"/>
    <s v="Second Class"/>
    <s v="RF-19345"/>
    <s v="Randy Ferguson"/>
    <x v="1"/>
    <s v="United States"/>
    <s v="Marietta"/>
    <x v="32"/>
    <n v="30062"/>
    <x v="0"/>
    <s v="OFF-ST-10004459"/>
    <x v="1"/>
    <x v="4"/>
    <s v="Tennsco Single-Tier Lockers"/>
    <n v="1126.02"/>
    <n v="3"/>
    <n v="0"/>
    <n v="56.300999999999988"/>
  </r>
  <r>
    <n v="4890"/>
    <x v="2419"/>
    <x v="0"/>
    <x v="85"/>
    <d v="2013-12-02T00:00:00"/>
    <s v="Second Class"/>
    <s v="RF-19345"/>
    <s v="Randy Ferguson"/>
    <x v="1"/>
    <s v="United States"/>
    <s v="Marietta"/>
    <x v="32"/>
    <n v="30062"/>
    <x v="0"/>
    <s v="OFF-ST-10003805"/>
    <x v="1"/>
    <x v="4"/>
    <s v="24 Capacity Maxi Data Binder Racks, Pearl"/>
    <n v="1263.3000000000002"/>
    <n v="6"/>
    <n v="0"/>
    <n v="315.82499999999993"/>
  </r>
  <r>
    <n v="4891"/>
    <x v="2420"/>
    <x v="0"/>
    <x v="443"/>
    <d v="2013-12-31T00:00:00"/>
    <s v="Standard Class"/>
    <s v="EH-13765"/>
    <s v="Edward Hooks"/>
    <x v="1"/>
    <s v="United States"/>
    <s v="Seattle"/>
    <x v="4"/>
    <n v="98103"/>
    <x v="1"/>
    <s v="OFF-AR-10001246"/>
    <x v="1"/>
    <x v="6"/>
    <s v="Newell 317"/>
    <n v="8.82"/>
    <n v="3"/>
    <n v="0"/>
    <n v="2.5577999999999994"/>
  </r>
  <r>
    <n v="4892"/>
    <x v="2420"/>
    <x v="0"/>
    <x v="443"/>
    <d v="2013-12-31T00:00:00"/>
    <s v="Standard Class"/>
    <s v="EH-13765"/>
    <s v="Edward Hooks"/>
    <x v="1"/>
    <s v="United States"/>
    <s v="Seattle"/>
    <x v="4"/>
    <n v="98103"/>
    <x v="1"/>
    <s v="OFF-PA-10001295"/>
    <x v="1"/>
    <x v="10"/>
    <s v="Computer Printout Paper with Letter-Trim Perforations"/>
    <n v="37.94"/>
    <n v="2"/>
    <n v="0"/>
    <n v="18.211199999999998"/>
  </r>
  <r>
    <n v="4893"/>
    <x v="2420"/>
    <x v="0"/>
    <x v="443"/>
    <d v="2013-12-31T00:00:00"/>
    <s v="Standard Class"/>
    <s v="EH-13765"/>
    <s v="Edward Hooks"/>
    <x v="1"/>
    <s v="United States"/>
    <s v="Seattle"/>
    <x v="4"/>
    <n v="98103"/>
    <x v="1"/>
    <s v="OFF-AR-10001231"/>
    <x v="1"/>
    <x v="6"/>
    <s v="Sanford EarthWrite Recycled Pencils, Medium Soft, #2"/>
    <n v="4.2"/>
    <n v="2"/>
    <n v="0"/>
    <n v="1.1760000000000002"/>
  </r>
  <r>
    <n v="4894"/>
    <x v="2420"/>
    <x v="0"/>
    <x v="443"/>
    <d v="2013-12-31T00:00:00"/>
    <s v="Standard Class"/>
    <s v="EH-13765"/>
    <s v="Edward Hooks"/>
    <x v="1"/>
    <s v="United States"/>
    <s v="Seattle"/>
    <x v="4"/>
    <n v="98103"/>
    <x v="1"/>
    <s v="OFF-ST-10002743"/>
    <x v="1"/>
    <x v="4"/>
    <s v="SAFCO Boltless Steel Shelving"/>
    <n v="227.28"/>
    <n v="2"/>
    <n v="0"/>
    <n v="2.2727999999999895"/>
  </r>
  <r>
    <n v="4895"/>
    <x v="2420"/>
    <x v="0"/>
    <x v="443"/>
    <d v="2013-12-31T00:00:00"/>
    <s v="Standard Class"/>
    <s v="EH-13765"/>
    <s v="Edward Hooks"/>
    <x v="1"/>
    <s v="United States"/>
    <s v="Seattle"/>
    <x v="4"/>
    <n v="98103"/>
    <x v="1"/>
    <s v="OFF-PA-10004327"/>
    <x v="1"/>
    <x v="10"/>
    <s v="Xerox 1911"/>
    <n v="47.9"/>
    <n v="1"/>
    <n v="0"/>
    <n v="22.991999999999997"/>
  </r>
  <r>
    <n v="4896"/>
    <x v="2420"/>
    <x v="0"/>
    <x v="443"/>
    <d v="2013-12-31T00:00:00"/>
    <s v="Standard Class"/>
    <s v="EH-13765"/>
    <s v="Edward Hooks"/>
    <x v="1"/>
    <s v="United States"/>
    <s v="Seattle"/>
    <x v="4"/>
    <n v="98103"/>
    <x v="1"/>
    <s v="OFF-EN-10004773"/>
    <x v="1"/>
    <x v="12"/>
    <s v="Staples"/>
    <n v="61.96"/>
    <n v="2"/>
    <n v="0"/>
    <n v="30.360399999999998"/>
  </r>
  <r>
    <n v="4897"/>
    <x v="2420"/>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x v="2421"/>
    <x v="2"/>
    <x v="771"/>
    <d v="2011-10-17T00:00:00"/>
    <s v="First Class"/>
    <s v="AC-10660"/>
    <s v="Anna Chung"/>
    <x v="0"/>
    <s v="United States"/>
    <s v="Parma"/>
    <x v="24"/>
    <n v="44134"/>
    <x v="3"/>
    <s v="FUR-CH-10003761"/>
    <x v="0"/>
    <x v="1"/>
    <s v="Global Italian Leather Office Chair"/>
    <n v="183.37199999999999"/>
    <n v="2"/>
    <n v="0.3"/>
    <n v="-7.8588000000000022"/>
  </r>
  <r>
    <n v="4899"/>
    <x v="2421"/>
    <x v="2"/>
    <x v="771"/>
    <d v="2011-10-17T00:00:00"/>
    <s v="First Class"/>
    <s v="AC-10660"/>
    <s v="Anna Chung"/>
    <x v="0"/>
    <s v="United States"/>
    <s v="Parma"/>
    <x v="24"/>
    <n v="44134"/>
    <x v="3"/>
    <s v="OFF-PA-10002230"/>
    <x v="1"/>
    <x v="10"/>
    <s v="Xerox 1897"/>
    <n v="7.9680000000000009"/>
    <n v="2"/>
    <n v="0.2"/>
    <n v="2.8884000000000007"/>
  </r>
  <r>
    <n v="4900"/>
    <x v="2422"/>
    <x v="0"/>
    <x v="250"/>
    <d v="2013-08-28T00:00:00"/>
    <s v="Standard Class"/>
    <s v="SG-20470"/>
    <s v="Sheri Gordon"/>
    <x v="0"/>
    <s v="United States"/>
    <s v="Gresham"/>
    <x v="21"/>
    <n v="97030"/>
    <x v="1"/>
    <s v="OFF-BI-10000088"/>
    <x v="1"/>
    <x v="8"/>
    <s v="GBC Imprintable Covers"/>
    <n v="26.352000000000004"/>
    <n v="8"/>
    <n v="0.7"/>
    <n v="-18.446399999999997"/>
  </r>
  <r>
    <n v="4901"/>
    <x v="2423"/>
    <x v="3"/>
    <x v="94"/>
    <d v="2014-12-22T00:00:00"/>
    <s v="Standard Class"/>
    <s v="CA-12310"/>
    <s v="Christine Abelman"/>
    <x v="1"/>
    <s v="United States"/>
    <s v="Anaheim"/>
    <x v="1"/>
    <n v="92804"/>
    <x v="1"/>
    <s v="OFF-ST-10001526"/>
    <x v="1"/>
    <x v="4"/>
    <s v="Iceberg Mobile Mega Data/Printer Cart "/>
    <n v="481.32"/>
    <n v="4"/>
    <n v="0"/>
    <n v="125.14319999999998"/>
  </r>
  <r>
    <n v="4902"/>
    <x v="2423"/>
    <x v="3"/>
    <x v="94"/>
    <d v="2014-12-22T00:00:00"/>
    <s v="Standard Class"/>
    <s v="CA-12310"/>
    <s v="Christine Abelman"/>
    <x v="1"/>
    <s v="United States"/>
    <s v="Anaheim"/>
    <x v="1"/>
    <n v="92804"/>
    <x v="1"/>
    <s v="OFF-SU-10002557"/>
    <x v="1"/>
    <x v="14"/>
    <s v="Fiskars Spring-Action Scissors"/>
    <n v="13.98"/>
    <n v="1"/>
    <n v="0"/>
    <n v="3.6348000000000003"/>
  </r>
  <r>
    <n v="4903"/>
    <x v="2424"/>
    <x v="3"/>
    <x v="469"/>
    <d v="2014-03-13T00:00:00"/>
    <s v="Standard Class"/>
    <s v="SH-20395"/>
    <s v="Shahid Hopkins"/>
    <x v="0"/>
    <s v="United States"/>
    <s v="New York City"/>
    <x v="15"/>
    <n v="10035"/>
    <x v="3"/>
    <s v="OFF-BI-10003669"/>
    <x v="1"/>
    <x v="8"/>
    <s v="3M Organizer Strips"/>
    <n v="25.92"/>
    <n v="6"/>
    <n v="0.2"/>
    <n v="9.0719999999999992"/>
  </r>
  <r>
    <n v="4904"/>
    <x v="242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x v="2425"/>
    <x v="2"/>
    <x v="588"/>
    <d v="2011-12-03T00:00:00"/>
    <s v="Second Class"/>
    <s v="MC-17605"/>
    <s v="Matt Connell"/>
    <x v="1"/>
    <s v="United States"/>
    <s v="Houston"/>
    <x v="5"/>
    <n v="77070"/>
    <x v="2"/>
    <s v="FUR-CH-10003746"/>
    <x v="0"/>
    <x v="1"/>
    <s v="Hon 4070 Series Pagoda Round Back Stacking Chairs"/>
    <n v="674.05799999999999"/>
    <n v="3"/>
    <n v="0.3"/>
    <n v="-19.258800000000008"/>
  </r>
  <r>
    <n v="4906"/>
    <x v="2426"/>
    <x v="2"/>
    <x v="1005"/>
    <d v="2011-10-16T00:00:00"/>
    <s v="Second Class"/>
    <s v="JE-15610"/>
    <s v="Jim Epp"/>
    <x v="1"/>
    <s v="United States"/>
    <s v="Concord"/>
    <x v="38"/>
    <n v="3301"/>
    <x v="3"/>
    <s v="OFF-BI-10003476"/>
    <x v="1"/>
    <x v="8"/>
    <s v="Avery Metallic Poly Binders"/>
    <n v="22.92"/>
    <n v="4"/>
    <n v="0"/>
    <n v="11.0016"/>
  </r>
  <r>
    <n v="4907"/>
    <x v="2426"/>
    <x v="2"/>
    <x v="1005"/>
    <d v="2011-10-16T00:00:00"/>
    <s v="Second Class"/>
    <s v="JE-15610"/>
    <s v="Jim Epp"/>
    <x v="1"/>
    <s v="United States"/>
    <s v="Concord"/>
    <x v="38"/>
    <n v="3301"/>
    <x v="3"/>
    <s v="OFF-ST-10001469"/>
    <x v="1"/>
    <x v="4"/>
    <s v="Fellowes Bankers Box Recycled Super Stor/Drawer"/>
    <n v="269.89999999999998"/>
    <n v="5"/>
    <n v="0"/>
    <n v="16.193999999999988"/>
  </r>
  <r>
    <n v="4908"/>
    <x v="2427"/>
    <x v="2"/>
    <x v="728"/>
    <d v="2011-11-23T00:00:00"/>
    <s v="Second Class"/>
    <s v="MS-17530"/>
    <s v="MaryBeth Skach"/>
    <x v="0"/>
    <s v="United States"/>
    <s v="Fairfield"/>
    <x v="24"/>
    <n v="45014"/>
    <x v="3"/>
    <s v="OFF-BI-10001757"/>
    <x v="1"/>
    <x v="8"/>
    <s v="Pressboard Hanging Data Binders for Unburst Sheets"/>
    <n v="11.808000000000002"/>
    <n v="8"/>
    <n v="0.7"/>
    <n v="-8.659200000000002"/>
  </r>
  <r>
    <n v="4909"/>
    <x v="2427"/>
    <x v="2"/>
    <x v="728"/>
    <d v="2011-11-23T00:00:00"/>
    <s v="Second Class"/>
    <s v="MS-17530"/>
    <s v="MaryBeth Skach"/>
    <x v="0"/>
    <s v="United States"/>
    <s v="Fairfield"/>
    <x v="24"/>
    <n v="45014"/>
    <x v="3"/>
    <s v="TEC-PH-10004875"/>
    <x v="2"/>
    <x v="7"/>
    <s v="PNY Rapid USB Car Charger - Black"/>
    <n v="9.5879999999999992"/>
    <n v="2"/>
    <n v="0.4"/>
    <n v="-2.0773999999999999"/>
  </r>
  <r>
    <n v="4910"/>
    <x v="2428"/>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x v="2428"/>
    <x v="3"/>
    <x v="424"/>
    <d v="2014-01-19T00:00:00"/>
    <s v="Standard Class"/>
    <s v="BH-11710"/>
    <s v="Brosina Hoffman"/>
    <x v="0"/>
    <s v="United States"/>
    <s v="Johnson City"/>
    <x v="18"/>
    <n v="37604"/>
    <x v="0"/>
    <s v="OFF-PA-10000019"/>
    <x v="1"/>
    <x v="10"/>
    <s v="Xerox 1931"/>
    <n v="36.288000000000011"/>
    <n v="7"/>
    <n v="0.2"/>
    <n v="12.700800000000001"/>
  </r>
  <r>
    <n v="4912"/>
    <x v="2428"/>
    <x v="3"/>
    <x v="424"/>
    <d v="2014-01-19T00:00:00"/>
    <s v="Standard Class"/>
    <s v="BH-11710"/>
    <s v="Brosina Hoffman"/>
    <x v="0"/>
    <s v="United States"/>
    <s v="Johnson City"/>
    <x v="18"/>
    <n v="37604"/>
    <x v="0"/>
    <s v="TEC-PH-10001924"/>
    <x v="2"/>
    <x v="7"/>
    <s v="iHome FM Clock Radio with Lightning Dock"/>
    <n v="111.98399999999999"/>
    <n v="2"/>
    <n v="0.2"/>
    <n v="6.9990000000000059"/>
  </r>
  <r>
    <n v="4913"/>
    <x v="2428"/>
    <x v="3"/>
    <x v="424"/>
    <d v="2014-01-19T00:00:00"/>
    <s v="Standard Class"/>
    <s v="BH-11710"/>
    <s v="Brosina Hoffman"/>
    <x v="0"/>
    <s v="United States"/>
    <s v="Johnson City"/>
    <x v="18"/>
    <n v="37604"/>
    <x v="0"/>
    <s v="OFF-BI-10002003"/>
    <x v="1"/>
    <x v="8"/>
    <s v="Ibico Presentation Index for Binding Systems"/>
    <n v="5.9700000000000006"/>
    <n v="5"/>
    <n v="0.7"/>
    <n v="-4.577"/>
  </r>
  <r>
    <n v="4914"/>
    <x v="2428"/>
    <x v="3"/>
    <x v="424"/>
    <d v="2014-01-19T00:00:00"/>
    <s v="Standard Class"/>
    <s v="BH-11710"/>
    <s v="Brosina Hoffman"/>
    <x v="0"/>
    <s v="United States"/>
    <s v="Johnson City"/>
    <x v="18"/>
    <n v="37604"/>
    <x v="0"/>
    <s v="OFF-BI-10003727"/>
    <x v="1"/>
    <x v="8"/>
    <s v="Avery Durable Slant Ring Binders With Label Holder"/>
    <n v="2.508"/>
    <n v="2"/>
    <n v="0.7"/>
    <n v="-1.8391999999999999"/>
  </r>
  <r>
    <n v="4915"/>
    <x v="2429"/>
    <x v="1"/>
    <x v="496"/>
    <d v="2012-09-26T00:00:00"/>
    <s v="Second Class"/>
    <s v="ME-17725"/>
    <s v="Max Engle"/>
    <x v="0"/>
    <s v="United States"/>
    <s v="Seattle"/>
    <x v="4"/>
    <n v="98105"/>
    <x v="1"/>
    <s v="OFF-AR-10004042"/>
    <x v="1"/>
    <x v="6"/>
    <s v="BOSTON Model 1800 Electric Pencil Sharpeners, Putty/Woodgrain"/>
    <n v="35.96"/>
    <n v="2"/>
    <n v="0"/>
    <n v="10.428399999999996"/>
  </r>
  <r>
    <n v="4916"/>
    <x v="2429"/>
    <x v="1"/>
    <x v="496"/>
    <d v="2012-09-26T00:00:00"/>
    <s v="Second Class"/>
    <s v="ME-17725"/>
    <s v="Max Engle"/>
    <x v="0"/>
    <s v="United States"/>
    <s v="Seattle"/>
    <x v="4"/>
    <n v="98105"/>
    <x v="1"/>
    <s v="OFF-BI-10001097"/>
    <x v="1"/>
    <x v="8"/>
    <s v="Avery Hole Reinforcements"/>
    <n v="14.952000000000002"/>
    <n v="3"/>
    <n v="0.2"/>
    <n v="5.4201000000000006"/>
  </r>
  <r>
    <n v="4917"/>
    <x v="2430"/>
    <x v="3"/>
    <x v="449"/>
    <d v="2014-10-12T00:00:00"/>
    <s v="Second Class"/>
    <s v="MB-17305"/>
    <s v="Maria Bertelson"/>
    <x v="0"/>
    <s v="United States"/>
    <s v="League City"/>
    <x v="5"/>
    <n v="77573"/>
    <x v="2"/>
    <s v="OFF-AR-10004344"/>
    <x v="1"/>
    <x v="6"/>
    <s v="Bulldog Vacuum Base Pencil Sharpener"/>
    <n v="67.144000000000005"/>
    <n v="7"/>
    <n v="0.2"/>
    <n v="5.8750999999999962"/>
  </r>
  <r>
    <n v="4918"/>
    <x v="2430"/>
    <x v="3"/>
    <x v="449"/>
    <d v="2014-10-12T00:00:00"/>
    <s v="Second Class"/>
    <s v="MB-17305"/>
    <s v="Maria Bertelson"/>
    <x v="0"/>
    <s v="United States"/>
    <s v="League City"/>
    <x v="5"/>
    <n v="77573"/>
    <x v="2"/>
    <s v="FUR-CH-10001802"/>
    <x v="0"/>
    <x v="1"/>
    <s v="Hon Every-Day Chair Series Swivel Task Chairs"/>
    <n v="254.05799999999999"/>
    <n v="3"/>
    <n v="0.3"/>
    <n v="-32.664599999999993"/>
  </r>
  <r>
    <n v="4919"/>
    <x v="2431"/>
    <x v="0"/>
    <x v="1006"/>
    <d v="2013-01-07T00:00:00"/>
    <s v="Standard Class"/>
    <s v="BM-11575"/>
    <s v="Brendan Murry"/>
    <x v="1"/>
    <s v="United States"/>
    <s v="Gaithersburg"/>
    <x v="39"/>
    <n v="20877"/>
    <x v="3"/>
    <s v="FUR-BO-10004709"/>
    <x v="0"/>
    <x v="0"/>
    <s v="Bush Westfield Collection Bookcases, Medium Cherry Finish"/>
    <n v="173.94"/>
    <n v="3"/>
    <n v="0"/>
    <n v="38.266800000000003"/>
  </r>
  <r>
    <n v="4920"/>
    <x v="2431"/>
    <x v="0"/>
    <x v="1006"/>
    <d v="2013-01-07T00:00:00"/>
    <s v="Standard Class"/>
    <s v="BM-11575"/>
    <s v="Brendan Murry"/>
    <x v="1"/>
    <s v="United States"/>
    <s v="Gaithersburg"/>
    <x v="39"/>
    <n v="20877"/>
    <x v="3"/>
    <s v="TEC-PH-10000455"/>
    <x v="2"/>
    <x v="7"/>
    <s v="GE 30522EE2"/>
    <n v="231.98"/>
    <n v="2"/>
    <n v="0"/>
    <n v="67.274199999999979"/>
  </r>
  <r>
    <n v="4921"/>
    <x v="2432"/>
    <x v="3"/>
    <x v="971"/>
    <d v="2014-08-24T00:00:00"/>
    <s v="Standard Class"/>
    <s v="SC-20575"/>
    <s v="Sonia Cooley"/>
    <x v="0"/>
    <s v="United States"/>
    <s v="Chicago"/>
    <x v="10"/>
    <n v="60653"/>
    <x v="2"/>
    <s v="OFF-BI-10002393"/>
    <x v="1"/>
    <x v="8"/>
    <s v="Binder Posts"/>
    <n v="2.2959999999999994"/>
    <n v="2"/>
    <n v="0.8"/>
    <n v="-3.9032000000000009"/>
  </r>
  <r>
    <n v="4922"/>
    <x v="2433"/>
    <x v="3"/>
    <x v="53"/>
    <d v="2014-12-30T00:00:00"/>
    <s v="Second Class"/>
    <s v="MH-18115"/>
    <s v="Mick Hernandez"/>
    <x v="2"/>
    <s v="United States"/>
    <s v="Huntsville"/>
    <x v="19"/>
    <n v="35810"/>
    <x v="0"/>
    <s v="OFF-PA-10004381"/>
    <x v="1"/>
    <x v="10"/>
    <s v="14-7/8 x 11 Blue Bar Computer Printout Paper"/>
    <n v="96.08"/>
    <n v="2"/>
    <n v="0"/>
    <n v="46.118399999999994"/>
  </r>
  <r>
    <n v="4923"/>
    <x v="2433"/>
    <x v="3"/>
    <x v="53"/>
    <d v="2014-12-30T00:00:00"/>
    <s v="Second Class"/>
    <s v="MH-18115"/>
    <s v="Mick Hernandez"/>
    <x v="2"/>
    <s v="United States"/>
    <s v="Huntsville"/>
    <x v="19"/>
    <n v="35810"/>
    <x v="0"/>
    <s v="OFF-FA-10003059"/>
    <x v="1"/>
    <x v="13"/>
    <s v="Assorted Color Push Pins"/>
    <n v="3.62"/>
    <n v="2"/>
    <n v="0"/>
    <n v="1.1945999999999999"/>
  </r>
  <r>
    <n v="4924"/>
    <x v="2433"/>
    <x v="3"/>
    <x v="53"/>
    <d v="2014-12-30T00:00:00"/>
    <s v="Second Class"/>
    <s v="MH-18115"/>
    <s v="Mick Hernandez"/>
    <x v="2"/>
    <s v="United States"/>
    <s v="Huntsville"/>
    <x v="19"/>
    <n v="35810"/>
    <x v="0"/>
    <s v="OFF-PA-10000994"/>
    <x v="1"/>
    <x v="10"/>
    <s v="Xerox 1915"/>
    <n v="629.09999999999991"/>
    <n v="6"/>
    <n v="0"/>
    <n v="301.96799999999996"/>
  </r>
  <r>
    <n v="4925"/>
    <x v="2433"/>
    <x v="3"/>
    <x v="53"/>
    <d v="2014-12-30T00:00:00"/>
    <s v="Second Class"/>
    <s v="MH-18115"/>
    <s v="Mick Hernandez"/>
    <x v="2"/>
    <s v="United States"/>
    <s v="Huntsville"/>
    <x v="19"/>
    <n v="35810"/>
    <x v="0"/>
    <s v="TEC-PH-10002890"/>
    <x v="2"/>
    <x v="7"/>
    <s v="AT&amp;T 17929 Lendline Telephone"/>
    <n v="90.48"/>
    <n v="2"/>
    <n v="0"/>
    <n v="23.524799999999999"/>
  </r>
  <r>
    <n v="4926"/>
    <x v="2434"/>
    <x v="3"/>
    <x v="18"/>
    <d v="2014-09-14T00:00:00"/>
    <s v="First Class"/>
    <s v="AR-10345"/>
    <s v="Alex Russell"/>
    <x v="1"/>
    <s v="United States"/>
    <s v="Lawrence"/>
    <x v="31"/>
    <n v="1841"/>
    <x v="3"/>
    <s v="OFF-AR-10003338"/>
    <x v="1"/>
    <x v="6"/>
    <s v="Eberhard Faber 3 1/2&quot; Golf Pencils"/>
    <n v="14.88"/>
    <n v="2"/>
    <n v="0"/>
    <n v="3.7200000000000006"/>
  </r>
  <r>
    <n v="4927"/>
    <x v="2435"/>
    <x v="3"/>
    <x v="15"/>
    <d v="2014-10-24T00:00:00"/>
    <s v="Standard Class"/>
    <s v="MO-17500"/>
    <s v="Mary O'Rourke"/>
    <x v="0"/>
    <s v="United States"/>
    <s v="Chicago"/>
    <x v="10"/>
    <n v="60623"/>
    <x v="2"/>
    <s v="FUR-TA-10003008"/>
    <x v="0"/>
    <x v="3"/>
    <s v="Lesro Round Back Collection Coffee Table, End Table"/>
    <n v="91.275000000000006"/>
    <n v="1"/>
    <n v="0.5"/>
    <n v="-67.543499999999995"/>
  </r>
  <r>
    <n v="4928"/>
    <x v="2436"/>
    <x v="3"/>
    <x v="96"/>
    <d v="2014-12-07T00:00:00"/>
    <s v="Standard Class"/>
    <s v="AD-10180"/>
    <s v="Alan Dominguez"/>
    <x v="2"/>
    <s v="United States"/>
    <s v="Fairfield"/>
    <x v="29"/>
    <n v="6824"/>
    <x v="3"/>
    <s v="OFF-PA-10001972"/>
    <x v="1"/>
    <x v="10"/>
    <s v="Xerox 214"/>
    <n v="19.440000000000001"/>
    <n v="3"/>
    <n v="0"/>
    <n v="9.3312000000000008"/>
  </r>
  <r>
    <n v="4929"/>
    <x v="2436"/>
    <x v="3"/>
    <x v="96"/>
    <d v="2014-12-07T00:00:00"/>
    <s v="Standard Class"/>
    <s v="AD-10180"/>
    <s v="Alan Dominguez"/>
    <x v="2"/>
    <s v="United States"/>
    <s v="Fairfield"/>
    <x v="29"/>
    <n v="6824"/>
    <x v="3"/>
    <s v="FUR-CH-10000155"/>
    <x v="0"/>
    <x v="1"/>
    <s v="Global Comet Stacking Armless Chair"/>
    <n v="897.15000000000009"/>
    <n v="3"/>
    <n v="0"/>
    <n v="251.20200000000003"/>
  </r>
  <r>
    <n v="4930"/>
    <x v="2437"/>
    <x v="2"/>
    <x v="814"/>
    <d v="2011-09-03T00:00:00"/>
    <s v="First Class"/>
    <s v="KD-16345"/>
    <s v="Katherine Ducich"/>
    <x v="0"/>
    <s v="United States"/>
    <s v="New York City"/>
    <x v="15"/>
    <n v="10009"/>
    <x v="3"/>
    <s v="OFF-AR-10000658"/>
    <x v="1"/>
    <x v="6"/>
    <s v="Newell 324"/>
    <n v="57.75"/>
    <n v="5"/>
    <n v="0"/>
    <n v="16.170000000000002"/>
  </r>
  <r>
    <n v="4931"/>
    <x v="2437"/>
    <x v="2"/>
    <x v="814"/>
    <d v="2011-09-03T00:00:00"/>
    <s v="First Class"/>
    <s v="KD-16345"/>
    <s v="Katherine Ducich"/>
    <x v="0"/>
    <s v="United States"/>
    <s v="New York City"/>
    <x v="15"/>
    <n v="10009"/>
    <x v="3"/>
    <s v="OFF-PA-10000349"/>
    <x v="1"/>
    <x v="10"/>
    <s v="Staples"/>
    <n v="14.940000000000001"/>
    <n v="3"/>
    <n v="0"/>
    <n v="7.0218000000000007"/>
  </r>
  <r>
    <n v="4932"/>
    <x v="2438"/>
    <x v="3"/>
    <x v="613"/>
    <d v="2014-03-31T00:00:00"/>
    <s v="Standard Class"/>
    <s v="FM-14215"/>
    <s v="Filia McAdams"/>
    <x v="1"/>
    <s v="United States"/>
    <s v="Seattle"/>
    <x v="4"/>
    <n v="98103"/>
    <x v="1"/>
    <s v="OFF-AR-10001446"/>
    <x v="1"/>
    <x v="6"/>
    <s v="Newell 309"/>
    <n v="23.1"/>
    <n v="2"/>
    <n v="0"/>
    <n v="6.93"/>
  </r>
  <r>
    <n v="4933"/>
    <x v="2439"/>
    <x v="1"/>
    <x v="694"/>
    <d v="2012-10-04T00:00:00"/>
    <s v="Standard Class"/>
    <s v="ZC-21910"/>
    <s v="Zuschuss Carroll"/>
    <x v="0"/>
    <s v="United States"/>
    <s v="Aurora"/>
    <x v="22"/>
    <n v="80013"/>
    <x v="1"/>
    <s v="OFF-EN-10004483"/>
    <x v="1"/>
    <x v="12"/>
    <s v="#10 White Business Envelopes,4 1/8 x 9 1/2"/>
    <n v="12.536000000000001"/>
    <n v="1"/>
    <n v="0.2"/>
    <n v="4.2308999999999983"/>
  </r>
  <r>
    <n v="4934"/>
    <x v="2439"/>
    <x v="1"/>
    <x v="694"/>
    <d v="2012-10-04T00:00:00"/>
    <s v="Standard Class"/>
    <s v="ZC-21910"/>
    <s v="Zuschuss Carroll"/>
    <x v="0"/>
    <s v="United States"/>
    <s v="Aurora"/>
    <x v="22"/>
    <n v="80013"/>
    <x v="1"/>
    <s v="OFF-BI-10002012"/>
    <x v="1"/>
    <x v="8"/>
    <s v="Wilson Jones Easy Flow II Sheet Lifters"/>
    <n v="1.0800000000000003"/>
    <n v="2"/>
    <n v="0.7"/>
    <n v="-0.79200000000000004"/>
  </r>
  <r>
    <n v="4935"/>
    <x v="2439"/>
    <x v="1"/>
    <x v="694"/>
    <d v="2012-10-04T00:00:00"/>
    <s v="Standard Class"/>
    <s v="ZC-21910"/>
    <s v="Zuschuss Carroll"/>
    <x v="0"/>
    <s v="United States"/>
    <s v="Aurora"/>
    <x v="22"/>
    <n v="80013"/>
    <x v="1"/>
    <s v="OFF-FA-10003021"/>
    <x v="1"/>
    <x v="13"/>
    <s v="Staples"/>
    <n v="4.5120000000000005"/>
    <n v="3"/>
    <n v="0.2"/>
    <n v="0.84599999999999964"/>
  </r>
  <r>
    <n v="4936"/>
    <x v="2440"/>
    <x v="1"/>
    <x v="1007"/>
    <d v="2012-03-21T00:00:00"/>
    <s v="Standard Class"/>
    <s v="KS-16300"/>
    <s v="Karen Seio"/>
    <x v="1"/>
    <s v="United States"/>
    <s v="Lehi"/>
    <x v="7"/>
    <n v="84043"/>
    <x v="1"/>
    <s v="TEC-PH-10003356"/>
    <x v="2"/>
    <x v="7"/>
    <s v="SmartStand Mobile Device Holder, Assorted Colors"/>
    <n v="16.776000000000003"/>
    <n v="3"/>
    <n v="0.2"/>
    <n v="1.6776"/>
  </r>
  <r>
    <n v="4937"/>
    <x v="2441"/>
    <x v="3"/>
    <x v="1008"/>
    <d v="2014-01-14T00:00:00"/>
    <s v="Standard Class"/>
    <s v="DP-13390"/>
    <s v="Dennis Pardue"/>
    <x v="2"/>
    <s v="United States"/>
    <s v="Tuscaloosa"/>
    <x v="19"/>
    <n v="35401"/>
    <x v="0"/>
    <s v="OFF-BI-10004728"/>
    <x v="1"/>
    <x v="8"/>
    <s v="Wilson Jones Turn Tabs Binder Tool for Ring Binders"/>
    <n v="33.74"/>
    <n v="7"/>
    <n v="0"/>
    <n v="15.5204"/>
  </r>
  <r>
    <n v="4938"/>
    <x v="2442"/>
    <x v="2"/>
    <x v="286"/>
    <d v="2011-01-19T00:00:00"/>
    <s v="Standard Class"/>
    <s v="BD-11605"/>
    <s v="Brian Dahlen"/>
    <x v="0"/>
    <s v="United States"/>
    <s v="San Francisco"/>
    <x v="1"/>
    <n v="94109"/>
    <x v="1"/>
    <s v="OFF-ST-10000078"/>
    <x v="1"/>
    <x v="4"/>
    <s v="Tennsco 6- and 18-Compartment Lockers"/>
    <n v="1325.8500000000001"/>
    <n v="5"/>
    <n v="0"/>
    <n v="238.65299999999991"/>
  </r>
  <r>
    <n v="4939"/>
    <x v="2442"/>
    <x v="2"/>
    <x v="286"/>
    <d v="2011-01-19T00:00:00"/>
    <s v="Standard Class"/>
    <s v="BD-11605"/>
    <s v="Brian Dahlen"/>
    <x v="0"/>
    <s v="United States"/>
    <s v="San Francisco"/>
    <x v="1"/>
    <n v="94109"/>
    <x v="1"/>
    <s v="FUR-BO-10003034"/>
    <x v="0"/>
    <x v="0"/>
    <s v="O'Sullivan Elevations Bookcase, Cherry Finish"/>
    <n v="333.99899999999997"/>
    <n v="3"/>
    <n v="0.15"/>
    <n v="3.9294000000000082"/>
  </r>
  <r>
    <n v="4940"/>
    <x v="2442"/>
    <x v="2"/>
    <x v="286"/>
    <d v="2011-01-19T00:00:00"/>
    <s v="Standard Class"/>
    <s v="BD-11605"/>
    <s v="Brian Dahlen"/>
    <x v="0"/>
    <s v="United States"/>
    <s v="San Francisco"/>
    <x v="1"/>
    <n v="94109"/>
    <x v="1"/>
    <s v="OFF-AR-10003514"/>
    <x v="1"/>
    <x v="6"/>
    <s v="4009 Highlighters by Sanford"/>
    <n v="19.899999999999999"/>
    <n v="5"/>
    <n v="0"/>
    <n v="6.5669999999999984"/>
  </r>
  <r>
    <n v="4941"/>
    <x v="2443"/>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x v="2443"/>
    <x v="1"/>
    <x v="525"/>
    <d v="2012-02-13T00:00:00"/>
    <s v="Standard Class"/>
    <s v="IL-15100"/>
    <s v="Ivan Liston"/>
    <x v="0"/>
    <s v="United States"/>
    <s v="Wilmington"/>
    <x v="13"/>
    <n v="19805"/>
    <x v="3"/>
    <s v="FUR-BO-10002598"/>
    <x v="0"/>
    <x v="0"/>
    <s v="Hon Metal Bookcases, Putty"/>
    <n v="283.92"/>
    <n v="4"/>
    <n v="0"/>
    <n v="82.336799999999982"/>
  </r>
  <r>
    <n v="4943"/>
    <x v="2443"/>
    <x v="1"/>
    <x v="525"/>
    <d v="2012-02-13T00:00:00"/>
    <s v="Standard Class"/>
    <s v="IL-15100"/>
    <s v="Ivan Liston"/>
    <x v="0"/>
    <s v="United States"/>
    <s v="Wilmington"/>
    <x v="13"/>
    <n v="19805"/>
    <x v="3"/>
    <s v="OFF-AR-10001022"/>
    <x v="1"/>
    <x v="6"/>
    <s v="SANFORD Liquid Accent Tank-Style Highlighters"/>
    <n v="5.68"/>
    <n v="2"/>
    <n v="0"/>
    <n v="1.7607999999999997"/>
  </r>
  <r>
    <n v="4944"/>
    <x v="2444"/>
    <x v="3"/>
    <x v="202"/>
    <d v="2014-12-28T00:00:00"/>
    <s v="Standard Class"/>
    <s v="LP-17095"/>
    <s v="Liz Preis"/>
    <x v="0"/>
    <s v="United States"/>
    <s v="Lafayette"/>
    <x v="14"/>
    <n v="47905"/>
    <x v="2"/>
    <s v="OFF-ST-10004459"/>
    <x v="1"/>
    <x v="4"/>
    <s v="Tennsco Single-Tier Lockers"/>
    <n v="375.34"/>
    <n v="1"/>
    <n v="0"/>
    <n v="18.766999999999996"/>
  </r>
  <r>
    <n v="4945"/>
    <x v="2445"/>
    <x v="0"/>
    <x v="64"/>
    <d v="2013-09-07T00:00:00"/>
    <s v="First Class"/>
    <s v="JH-15985"/>
    <s v="Joseph Holt"/>
    <x v="0"/>
    <s v="United States"/>
    <s v="Redondo Beach"/>
    <x v="1"/>
    <n v="90278"/>
    <x v="1"/>
    <s v="OFF-PA-10004381"/>
    <x v="1"/>
    <x v="10"/>
    <s v="14-7/8 x 11 Blue Bar Computer Printout Paper"/>
    <n v="96.08"/>
    <n v="2"/>
    <n v="0"/>
    <n v="46.118399999999994"/>
  </r>
  <r>
    <n v="4946"/>
    <x v="2445"/>
    <x v="0"/>
    <x v="64"/>
    <d v="2013-09-07T00:00:00"/>
    <s v="First Class"/>
    <s v="JH-15985"/>
    <s v="Joseph Holt"/>
    <x v="0"/>
    <s v="United States"/>
    <s v="Redondo Beach"/>
    <x v="1"/>
    <n v="90278"/>
    <x v="1"/>
    <s v="OFF-BI-10000050"/>
    <x v="1"/>
    <x v="8"/>
    <s v="Angle-D Binders with Locking Rings, Label Holders"/>
    <n v="11.68"/>
    <n v="2"/>
    <n v="0.2"/>
    <n v="3.9419999999999993"/>
  </r>
  <r>
    <n v="4947"/>
    <x v="2445"/>
    <x v="0"/>
    <x v="64"/>
    <d v="2013-09-07T00:00:00"/>
    <s v="First Class"/>
    <s v="JH-15985"/>
    <s v="Joseph Holt"/>
    <x v="0"/>
    <s v="United States"/>
    <s v="Redondo Beach"/>
    <x v="1"/>
    <n v="90278"/>
    <x v="1"/>
    <s v="OFF-FA-10000304"/>
    <x v="1"/>
    <x v="13"/>
    <s v="Advantus Push Pins"/>
    <n v="4.3600000000000003"/>
    <n v="2"/>
    <n v="0"/>
    <n v="1.7876000000000003"/>
  </r>
  <r>
    <n v="4948"/>
    <x v="2446"/>
    <x v="2"/>
    <x v="777"/>
    <d v="2011-10-09T00:00:00"/>
    <s v="Standard Class"/>
    <s v="JD-16015"/>
    <s v="Joy Daniels"/>
    <x v="0"/>
    <s v="United States"/>
    <s v="Seattle"/>
    <x v="4"/>
    <n v="98115"/>
    <x v="1"/>
    <s v="OFF-LA-10002475"/>
    <x v="1"/>
    <x v="2"/>
    <s v="Avery 519"/>
    <n v="29.24"/>
    <n v="4"/>
    <n v="0"/>
    <n v="13.742799999999999"/>
  </r>
  <r>
    <n v="4949"/>
    <x v="2447"/>
    <x v="3"/>
    <x v="344"/>
    <d v="2014-12-03T00:00:00"/>
    <s v="Standard Class"/>
    <s v="BD-11320"/>
    <s v="Bill Donatelli"/>
    <x v="0"/>
    <s v="United States"/>
    <s v="Los Angeles"/>
    <x v="1"/>
    <n v="90045"/>
    <x v="1"/>
    <s v="OFF-BI-10001989"/>
    <x v="1"/>
    <x v="8"/>
    <s v="Premium Transparent Presentation Covers by GBC"/>
    <n v="117.48800000000001"/>
    <n v="7"/>
    <n v="0.2"/>
    <n v="41.120799999999988"/>
  </r>
  <r>
    <n v="4950"/>
    <x v="2447"/>
    <x v="3"/>
    <x v="344"/>
    <d v="2014-12-03T00:00:00"/>
    <s v="Standard Class"/>
    <s v="BD-11320"/>
    <s v="Bill Donatelli"/>
    <x v="0"/>
    <s v="United States"/>
    <s v="Los Angeles"/>
    <x v="1"/>
    <n v="90045"/>
    <x v="1"/>
    <s v="FUR-FU-10000732"/>
    <x v="0"/>
    <x v="5"/>
    <s v="Eldon 200 Class Desk Accessories"/>
    <n v="18.84"/>
    <n v="3"/>
    <n v="0"/>
    <n v="6.0287999999999995"/>
  </r>
  <r>
    <n v="4951"/>
    <x v="2448"/>
    <x v="0"/>
    <x v="99"/>
    <d v="2013-11-02T00:00:00"/>
    <s v="Second Class"/>
    <s v="DL-13330"/>
    <s v="Denise Leinenbach"/>
    <x v="0"/>
    <s v="United States"/>
    <s v="New York City"/>
    <x v="15"/>
    <n v="10009"/>
    <x v="3"/>
    <s v="OFF-AR-10004441"/>
    <x v="1"/>
    <x v="6"/>
    <s v="BIC Brite Liner Highlighters"/>
    <n v="12.419999999999998"/>
    <n v="3"/>
    <n v="0"/>
    <n v="5.2164000000000001"/>
  </r>
  <r>
    <n v="4952"/>
    <x v="2449"/>
    <x v="1"/>
    <x v="988"/>
    <d v="2012-06-13T00:00:00"/>
    <s v="Standard Class"/>
    <s v="NC-18415"/>
    <s v="Nathan Cano"/>
    <x v="0"/>
    <s v="United States"/>
    <s v="Royal Oak"/>
    <x v="12"/>
    <n v="48073"/>
    <x v="2"/>
    <s v="OFF-PA-10000304"/>
    <x v="1"/>
    <x v="10"/>
    <s v="Xerox 1995"/>
    <n v="12.96"/>
    <n v="2"/>
    <n v="0"/>
    <n v="6.2208000000000006"/>
  </r>
  <r>
    <n v="4953"/>
    <x v="2450"/>
    <x v="3"/>
    <x v="166"/>
    <d v="2014-12-13T00:00:00"/>
    <s v="Second Class"/>
    <s v="AS-10225"/>
    <s v="Alan Schoenberger"/>
    <x v="1"/>
    <s v="United States"/>
    <s v="San Francisco"/>
    <x v="1"/>
    <n v="94109"/>
    <x v="1"/>
    <s v="OFF-AP-10002670"/>
    <x v="1"/>
    <x v="9"/>
    <s v="Belkin 8-Outlet Premiere SurgeMaster II Surge Protectors"/>
    <n v="69.48"/>
    <n v="1"/>
    <n v="0"/>
    <n v="20.843999999999994"/>
  </r>
  <r>
    <n v="4954"/>
    <x v="2451"/>
    <x v="1"/>
    <x v="199"/>
    <d v="2012-03-20T00:00:00"/>
    <s v="Standard Class"/>
    <s v="MS-17980"/>
    <s v="Michael Stewart"/>
    <x v="1"/>
    <s v="United States"/>
    <s v="New York City"/>
    <x v="15"/>
    <n v="10009"/>
    <x v="3"/>
    <s v="TEC-PH-10001527"/>
    <x v="2"/>
    <x v="7"/>
    <s v="Plantronics MX500i Earset"/>
    <n v="85.9"/>
    <n v="2"/>
    <n v="0"/>
    <n v="2.5769999999999982"/>
  </r>
  <r>
    <n v="4955"/>
    <x v="2452"/>
    <x v="2"/>
    <x v="3"/>
    <d v="2011-06-13T00:00:00"/>
    <s v="Second Class"/>
    <s v="TS-21205"/>
    <s v="Thomas Seio"/>
    <x v="1"/>
    <s v="United States"/>
    <s v="North Las Vegas"/>
    <x v="33"/>
    <n v="89031"/>
    <x v="1"/>
    <s v="OFF-AR-10002335"/>
    <x v="1"/>
    <x v="6"/>
    <s v="DIXON Oriole Pencils"/>
    <n v="18.060000000000002"/>
    <n v="7"/>
    <n v="0"/>
    <n v="4.6956000000000007"/>
  </r>
  <r>
    <n v="4956"/>
    <x v="2452"/>
    <x v="2"/>
    <x v="3"/>
    <d v="2011-06-13T00:00:00"/>
    <s v="Second Class"/>
    <s v="TS-21205"/>
    <s v="Thomas Seio"/>
    <x v="1"/>
    <s v="United States"/>
    <s v="North Las Vegas"/>
    <x v="33"/>
    <n v="89031"/>
    <x v="1"/>
    <s v="OFF-PA-10003641"/>
    <x v="1"/>
    <x v="10"/>
    <s v="Xerox 1909"/>
    <n v="79.14"/>
    <n v="3"/>
    <n v="0"/>
    <n v="36.404399999999995"/>
  </r>
  <r>
    <n v="4957"/>
    <x v="2452"/>
    <x v="2"/>
    <x v="3"/>
    <d v="2011-06-13T00:00:00"/>
    <s v="Second Class"/>
    <s v="TS-21205"/>
    <s v="Thomas Seio"/>
    <x v="1"/>
    <s v="United States"/>
    <s v="North Las Vegas"/>
    <x v="33"/>
    <n v="89031"/>
    <x v="1"/>
    <s v="FUR-FU-10002685"/>
    <x v="0"/>
    <x v="5"/>
    <s v="Executive Impressions 13-1/2&quot; Indoor/Outdoor Wall Clock"/>
    <n v="37.4"/>
    <n v="2"/>
    <n v="0"/>
    <n v="14.212"/>
  </r>
  <r>
    <n v="4958"/>
    <x v="2453"/>
    <x v="1"/>
    <x v="305"/>
    <d v="2012-03-26T00:00:00"/>
    <s v="Standard Class"/>
    <s v="JK-15730"/>
    <s v="Joe Kamberova"/>
    <x v="0"/>
    <s v="United States"/>
    <s v="Carrollton"/>
    <x v="5"/>
    <n v="75007"/>
    <x v="2"/>
    <s v="OFF-BI-10001308"/>
    <x v="1"/>
    <x v="8"/>
    <s v="GBC Standard Plastic Binding Systems' Combs"/>
    <n v="2.5119999999999996"/>
    <n v="2"/>
    <n v="0.8"/>
    <n v="-4.3960000000000026"/>
  </r>
  <r>
    <n v="4959"/>
    <x v="2453"/>
    <x v="1"/>
    <x v="305"/>
    <d v="2012-03-26T00:00:00"/>
    <s v="Standard Class"/>
    <s v="JK-15730"/>
    <s v="Joe Kamberova"/>
    <x v="0"/>
    <s v="United States"/>
    <s v="Carrollton"/>
    <x v="5"/>
    <n v="75007"/>
    <x v="2"/>
    <s v="OFF-FA-10003485"/>
    <x v="1"/>
    <x v="13"/>
    <s v="Staples"/>
    <n v="18.864000000000001"/>
    <n v="9"/>
    <n v="0.2"/>
    <n v="6.1307999999999998"/>
  </r>
  <r>
    <n v="4960"/>
    <x v="2454"/>
    <x v="0"/>
    <x v="741"/>
    <d v="2013-11-23T00:00:00"/>
    <s v="Standard Class"/>
    <s v="TC-21535"/>
    <s v="Tracy Collins"/>
    <x v="2"/>
    <s v="United States"/>
    <s v="Los Angeles"/>
    <x v="1"/>
    <n v="90008"/>
    <x v="1"/>
    <s v="TEC-PH-10003357"/>
    <x v="2"/>
    <x v="7"/>
    <s v="Grandstream GXP2100 Mainstream Business Phone"/>
    <n v="61.192"/>
    <n v="1"/>
    <n v="0.2"/>
    <n v="6.1192000000000011"/>
  </r>
  <r>
    <n v="4961"/>
    <x v="2454"/>
    <x v="0"/>
    <x v="741"/>
    <d v="2013-11-23T00:00:00"/>
    <s v="Standard Class"/>
    <s v="TC-21535"/>
    <s v="Tracy Collins"/>
    <x v="2"/>
    <s v="United States"/>
    <s v="Los Angeles"/>
    <x v="1"/>
    <n v="90008"/>
    <x v="1"/>
    <s v="OFF-AP-10002867"/>
    <x v="1"/>
    <x v="9"/>
    <s v="Fellowes Command Center 5-outlet power strip"/>
    <n v="67.84"/>
    <n v="1"/>
    <n v="0"/>
    <n v="18.316800000000001"/>
  </r>
  <r>
    <n v="4962"/>
    <x v="2455"/>
    <x v="2"/>
    <x v="1009"/>
    <d v="2011-03-08T00:00:00"/>
    <s v="First Class"/>
    <s v="AB-10015"/>
    <s v="Aaron Bergman"/>
    <x v="0"/>
    <s v="United States"/>
    <s v="Seattle"/>
    <x v="4"/>
    <n v="98103"/>
    <x v="1"/>
    <s v="FUR-CH-10004477"/>
    <x v="0"/>
    <x v="1"/>
    <s v="Global Push Button Manager's Chair, Indigo"/>
    <n v="48.712000000000003"/>
    <n v="1"/>
    <n v="0.2"/>
    <n v="5.4800999999999966"/>
  </r>
  <r>
    <n v="4963"/>
    <x v="2455"/>
    <x v="2"/>
    <x v="1009"/>
    <d v="2011-03-08T00:00:00"/>
    <s v="First Class"/>
    <s v="AB-10015"/>
    <s v="Aaron Bergman"/>
    <x v="0"/>
    <s v="United States"/>
    <s v="Seattle"/>
    <x v="4"/>
    <n v="98103"/>
    <x v="1"/>
    <s v="OFF-AR-10001427"/>
    <x v="1"/>
    <x v="6"/>
    <s v="Newell 330"/>
    <n v="17.940000000000001"/>
    <n v="3"/>
    <n v="0"/>
    <n v="4.6644000000000005"/>
  </r>
  <r>
    <n v="4964"/>
    <x v="2455"/>
    <x v="2"/>
    <x v="1009"/>
    <d v="2011-03-08T00:00:00"/>
    <s v="First Class"/>
    <s v="AB-10015"/>
    <s v="Aaron Bergman"/>
    <x v="0"/>
    <s v="United States"/>
    <s v="Seattle"/>
    <x v="4"/>
    <n v="98103"/>
    <x v="1"/>
    <s v="OFF-ST-10002344"/>
    <x v="1"/>
    <x v="4"/>
    <s v="Carina 42&quot;Hx23 3/4&quot;W Media Storage Unit"/>
    <n v="242.94"/>
    <n v="3"/>
    <n v="0"/>
    <n v="4.8588000000000164"/>
  </r>
  <r>
    <n v="4965"/>
    <x v="2456"/>
    <x v="0"/>
    <x v="666"/>
    <d v="2013-05-20T00:00:00"/>
    <s v="Second Class"/>
    <s v="DP-13000"/>
    <s v="Darren Powers"/>
    <x v="0"/>
    <s v="United States"/>
    <s v="Fort Lauderdale"/>
    <x v="2"/>
    <n v="33311"/>
    <x v="0"/>
    <s v="OFF-BI-10000301"/>
    <x v="1"/>
    <x v="8"/>
    <s v="GBC Instant Report Kit"/>
    <n v="7.7640000000000011"/>
    <n v="4"/>
    <n v="0.7"/>
    <n v="-5.1760000000000002"/>
  </r>
  <r>
    <n v="4966"/>
    <x v="2457"/>
    <x v="1"/>
    <x v="442"/>
    <d v="2012-05-28T00:00:00"/>
    <s v="Second Class"/>
    <s v="CY-12745"/>
    <s v="Craig Yedwab"/>
    <x v="1"/>
    <s v="United States"/>
    <s v="Columbia"/>
    <x v="18"/>
    <n v="38401"/>
    <x v="0"/>
    <s v="TEC-PH-10001944"/>
    <x v="2"/>
    <x v="7"/>
    <s v="Wi-Ex zBoost YX540 Cellular Phone Signal Booster"/>
    <n v="467.03999999999996"/>
    <n v="4"/>
    <n v="0.2"/>
    <n v="58.379999999999939"/>
  </r>
  <r>
    <n v="4967"/>
    <x v="2458"/>
    <x v="1"/>
    <x v="991"/>
    <d v="2012-08-05T00:00:00"/>
    <s v="Second Class"/>
    <s v="BE-11455"/>
    <s v="Brad Eason"/>
    <x v="2"/>
    <s v="United States"/>
    <s v="Providence"/>
    <x v="34"/>
    <n v="2908"/>
    <x v="3"/>
    <s v="TEC-PH-10001527"/>
    <x v="2"/>
    <x v="7"/>
    <s v="Plantronics MX500i Earset"/>
    <n v="128.85000000000002"/>
    <n v="3"/>
    <n v="0"/>
    <n v="3.8654999999999973"/>
  </r>
  <r>
    <n v="4968"/>
    <x v="2458"/>
    <x v="1"/>
    <x v="991"/>
    <d v="2012-08-05T00:00:00"/>
    <s v="Second Class"/>
    <s v="BE-11455"/>
    <s v="Brad Eason"/>
    <x v="2"/>
    <s v="United States"/>
    <s v="Providence"/>
    <x v="34"/>
    <n v="2908"/>
    <x v="3"/>
    <s v="OFF-PA-10001307"/>
    <x v="1"/>
    <x v="10"/>
    <s v="Important Message Pads, 50 4-1/4 x 5-1/2 Forms per Pad"/>
    <n v="8.4"/>
    <n v="2"/>
    <n v="0"/>
    <n v="4.1159999999999997"/>
  </r>
  <r>
    <n v="4969"/>
    <x v="2458"/>
    <x v="1"/>
    <x v="991"/>
    <d v="2012-08-05T00:00:00"/>
    <s v="Second Class"/>
    <s v="BE-11455"/>
    <s v="Brad Eason"/>
    <x v="2"/>
    <s v="United States"/>
    <s v="Providence"/>
    <x v="34"/>
    <n v="2908"/>
    <x v="3"/>
    <s v="TEC-AC-10004571"/>
    <x v="2"/>
    <x v="11"/>
    <s v="Logitech G700s Rechargeable Gaming Mouse"/>
    <n v="199.98"/>
    <n v="2"/>
    <n v="0"/>
    <n v="83.991600000000005"/>
  </r>
  <r>
    <n v="4970"/>
    <x v="2458"/>
    <x v="1"/>
    <x v="991"/>
    <d v="2012-08-05T00:00:00"/>
    <s v="Second Class"/>
    <s v="BE-11455"/>
    <s v="Brad Eason"/>
    <x v="2"/>
    <s v="United States"/>
    <s v="Providence"/>
    <x v="34"/>
    <n v="2908"/>
    <x v="3"/>
    <s v="FUR-CH-10001973"/>
    <x v="0"/>
    <x v="1"/>
    <s v="Office Star Flex Back Scooter Chair with White Frame"/>
    <n v="110.98"/>
    <n v="1"/>
    <n v="0"/>
    <n v="15.537199999999999"/>
  </r>
  <r>
    <n v="4971"/>
    <x v="2459"/>
    <x v="0"/>
    <x v="61"/>
    <d v="2013-11-10T00:00:00"/>
    <s v="First Class"/>
    <s v="KL-16555"/>
    <s v="Kelly Lampkin"/>
    <x v="1"/>
    <s v="United States"/>
    <s v="Jacksonville"/>
    <x v="2"/>
    <n v="32216"/>
    <x v="0"/>
    <s v="FUR-CH-10000513"/>
    <x v="0"/>
    <x v="1"/>
    <s v="High-Back Leather Manager's Chair"/>
    <n v="207.98400000000004"/>
    <n v="2"/>
    <n v="0.2"/>
    <n v="-28.597800000000007"/>
  </r>
  <r>
    <n v="4972"/>
    <x v="2459"/>
    <x v="0"/>
    <x v="61"/>
    <d v="2013-11-10T00:00:00"/>
    <s v="First Class"/>
    <s v="KL-16555"/>
    <s v="Kelly Lampkin"/>
    <x v="1"/>
    <s v="United States"/>
    <s v="Jacksonville"/>
    <x v="2"/>
    <n v="32216"/>
    <x v="0"/>
    <s v="OFF-PA-10002421"/>
    <x v="1"/>
    <x v="10"/>
    <s v="Embossed Ink Jet Note Cards"/>
    <n v="36.112000000000002"/>
    <n v="2"/>
    <n v="0.2"/>
    <n v="12.639200000000001"/>
  </r>
  <r>
    <n v="4973"/>
    <x v="2459"/>
    <x v="0"/>
    <x v="61"/>
    <d v="2013-11-10T00:00:00"/>
    <s v="First Class"/>
    <s v="KL-16555"/>
    <s v="Kelly Lampkin"/>
    <x v="1"/>
    <s v="United States"/>
    <s v="Jacksonville"/>
    <x v="2"/>
    <n v="32216"/>
    <x v="0"/>
    <s v="FUR-FU-10004090"/>
    <x v="0"/>
    <x v="5"/>
    <s v="Executive Impressions 14&quot; Contract Wall Clock"/>
    <n v="35.568000000000005"/>
    <n v="2"/>
    <n v="0.2"/>
    <n v="5.7797999999999963"/>
  </r>
  <r>
    <n v="4974"/>
    <x v="2459"/>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x v="2460"/>
    <x v="0"/>
    <x v="77"/>
    <d v="2013-11-13T00:00:00"/>
    <s v="Standard Class"/>
    <s v="PS-19045"/>
    <s v="Penelope Sewall"/>
    <x v="2"/>
    <s v="United States"/>
    <s v="Oceanside"/>
    <x v="1"/>
    <n v="92054"/>
    <x v="1"/>
    <s v="OFF-PA-10002246"/>
    <x v="1"/>
    <x v="10"/>
    <s v="Wirebound Four 2-3/4 x 5 Forms per Page, 400 Sets per Book"/>
    <n v="12.9"/>
    <n v="2"/>
    <n v="0"/>
    <n v="6.3209999999999997"/>
  </r>
  <r>
    <n v="4976"/>
    <x v="2461"/>
    <x v="1"/>
    <x v="227"/>
    <d v="2012-09-23T00:00:00"/>
    <s v="Second Class"/>
    <s v="JR-16210"/>
    <s v="Justin Ritter"/>
    <x v="1"/>
    <s v="United States"/>
    <s v="Jacksonville"/>
    <x v="2"/>
    <n v="32216"/>
    <x v="0"/>
    <s v="TEC-AC-10003198"/>
    <x v="2"/>
    <x v="11"/>
    <s v="Enermax Acrylux Wireless Keyboard"/>
    <n v="717.12000000000012"/>
    <n v="9"/>
    <n v="0.2"/>
    <n v="152.38799999999992"/>
  </r>
  <r>
    <n v="4977"/>
    <x v="2462"/>
    <x v="1"/>
    <x v="214"/>
    <d v="2012-12-09T00:00:00"/>
    <s v="First Class"/>
    <s v="AH-10210"/>
    <s v="Alan Hwang"/>
    <x v="0"/>
    <s v="United States"/>
    <s v="New York City"/>
    <x v="15"/>
    <n v="10024"/>
    <x v="3"/>
    <s v="OFF-BI-10001031"/>
    <x v="1"/>
    <x v="8"/>
    <s v="Pressboard Data Binders by Wilson Jones"/>
    <n v="21.36"/>
    <n v="5"/>
    <n v="0.2"/>
    <n v="7.2089999999999996"/>
  </r>
  <r>
    <n v="4978"/>
    <x v="2462"/>
    <x v="1"/>
    <x v="214"/>
    <d v="2012-12-09T00:00:00"/>
    <s v="First Class"/>
    <s v="AH-10210"/>
    <s v="Alan Hwang"/>
    <x v="0"/>
    <s v="United States"/>
    <s v="New York City"/>
    <x v="15"/>
    <n v="10024"/>
    <x v="3"/>
    <s v="OFF-BI-10003727"/>
    <x v="1"/>
    <x v="8"/>
    <s v="Avery Durable Slant Ring Binders With Label Holder"/>
    <n v="6.6879999999999997"/>
    <n v="2"/>
    <n v="0.2"/>
    <n v="2.3407999999999998"/>
  </r>
  <r>
    <n v="4979"/>
    <x v="2462"/>
    <x v="1"/>
    <x v="214"/>
    <d v="2012-12-09T00:00:00"/>
    <s v="First Class"/>
    <s v="AH-10210"/>
    <s v="Alan Hwang"/>
    <x v="0"/>
    <s v="United States"/>
    <s v="New York City"/>
    <x v="15"/>
    <n v="10024"/>
    <x v="3"/>
    <s v="TEC-PH-10001336"/>
    <x v="2"/>
    <x v="7"/>
    <s v="Digium D40 VoIP phone"/>
    <n v="773.94"/>
    <n v="6"/>
    <n v="0"/>
    <n v="224.4426"/>
  </r>
  <r>
    <n v="4980"/>
    <x v="2463"/>
    <x v="0"/>
    <x v="10"/>
    <d v="2013-12-14T00:00:00"/>
    <s v="Second Class"/>
    <s v="RW-19630"/>
    <s v="Rob Williams"/>
    <x v="1"/>
    <s v="United States"/>
    <s v="Chicago"/>
    <x v="10"/>
    <n v="60610"/>
    <x v="2"/>
    <s v="OFF-SU-10001664"/>
    <x v="1"/>
    <x v="14"/>
    <s v="Acme Office Executive Series Stainless Steel Trimmers"/>
    <n v="20.568000000000001"/>
    <n v="3"/>
    <n v="0.2"/>
    <n v="1.5426000000000002"/>
  </r>
  <r>
    <n v="4981"/>
    <x v="2463"/>
    <x v="0"/>
    <x v="10"/>
    <d v="2013-12-14T00:00:00"/>
    <s v="Second Class"/>
    <s v="RW-19630"/>
    <s v="Rob Williams"/>
    <x v="1"/>
    <s v="United States"/>
    <s v="Chicago"/>
    <x v="10"/>
    <n v="60610"/>
    <x v="2"/>
    <s v="OFF-AP-10003971"/>
    <x v="1"/>
    <x v="9"/>
    <s v="Belkin 6 Outlet Metallic Surge Strip"/>
    <n v="4.355999999999999"/>
    <n v="2"/>
    <n v="0.8"/>
    <n v="-11.761200000000002"/>
  </r>
  <r>
    <n v="4982"/>
    <x v="2463"/>
    <x v="0"/>
    <x v="10"/>
    <d v="2013-12-14T00:00:00"/>
    <s v="Second Class"/>
    <s v="RW-19630"/>
    <s v="Rob Williams"/>
    <x v="1"/>
    <s v="United States"/>
    <s v="Chicago"/>
    <x v="10"/>
    <n v="60610"/>
    <x v="2"/>
    <s v="TEC-AC-10000199"/>
    <x v="2"/>
    <x v="11"/>
    <s v="Kingston Digital DataTraveler 8GB USB 2.0"/>
    <n v="19.040000000000003"/>
    <n v="4"/>
    <n v="0.2"/>
    <n v="-1.4279999999999999"/>
  </r>
  <r>
    <n v="4983"/>
    <x v="2464"/>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x v="2465"/>
    <x v="0"/>
    <x v="61"/>
    <d v="2013-11-11T00:00:00"/>
    <s v="Second Class"/>
    <s v="IM-15070"/>
    <s v="Irene Maddox"/>
    <x v="0"/>
    <s v="United States"/>
    <s v="San Diego"/>
    <x v="1"/>
    <n v="92105"/>
    <x v="1"/>
    <s v="OFF-ST-10003442"/>
    <x v="1"/>
    <x v="4"/>
    <s v="Eldon Portable Mobile Manager"/>
    <n v="84.84"/>
    <n v="3"/>
    <n v="0"/>
    <n v="22.9068"/>
  </r>
  <r>
    <n v="4985"/>
    <x v="2466"/>
    <x v="1"/>
    <x v="684"/>
    <d v="2012-09-10T00:00:00"/>
    <s v="Standard Class"/>
    <s v="CK-12760"/>
    <s v="Cyma Kinney"/>
    <x v="1"/>
    <s v="United States"/>
    <s v="Nashville"/>
    <x v="18"/>
    <n v="37211"/>
    <x v="0"/>
    <s v="OFF-FA-10003059"/>
    <x v="1"/>
    <x v="13"/>
    <s v="Assorted Color Push Pins"/>
    <n v="7.2400000000000011"/>
    <n v="5"/>
    <n v="0.2"/>
    <n v="1.1764999999999992"/>
  </r>
  <r>
    <n v="4986"/>
    <x v="2467"/>
    <x v="2"/>
    <x v="1010"/>
    <d v="2011-09-03T00:00:00"/>
    <s v="Same Day"/>
    <s v="AG-10390"/>
    <s v="Allen Goldenen"/>
    <x v="0"/>
    <s v="United States"/>
    <s v="New York City"/>
    <x v="15"/>
    <n v="10009"/>
    <x v="3"/>
    <s v="OFF-LA-10001175"/>
    <x v="1"/>
    <x v="2"/>
    <s v="Avery 514"/>
    <n v="14.399999999999999"/>
    <n v="5"/>
    <n v="0"/>
    <n v="7.056"/>
  </r>
  <r>
    <n v="4987"/>
    <x v="2468"/>
    <x v="0"/>
    <x v="423"/>
    <d v="2013-04-29T00:00:00"/>
    <s v="Standard Class"/>
    <s v="CL-12700"/>
    <s v="Craig Leslie"/>
    <x v="2"/>
    <s v="United States"/>
    <s v="Colorado Springs"/>
    <x v="22"/>
    <n v="80906"/>
    <x v="1"/>
    <s v="OFF-PA-10003441"/>
    <x v="1"/>
    <x v="10"/>
    <s v="Xerox 226"/>
    <n v="15.552000000000003"/>
    <n v="3"/>
    <n v="0.2"/>
    <n v="5.4432"/>
  </r>
  <r>
    <n v="4988"/>
    <x v="2468"/>
    <x v="0"/>
    <x v="423"/>
    <d v="2013-04-29T00:00:00"/>
    <s v="Standard Class"/>
    <s v="CL-12700"/>
    <s v="Craig Leslie"/>
    <x v="2"/>
    <s v="United States"/>
    <s v="Colorado Springs"/>
    <x v="22"/>
    <n v="80906"/>
    <x v="1"/>
    <s v="FUR-CH-10004287"/>
    <x v="0"/>
    <x v="1"/>
    <s v="SAFCO Arco Folding Chair"/>
    <n v="1325.76"/>
    <n v="6"/>
    <n v="0.2"/>
    <n v="149.14799999999991"/>
  </r>
  <r>
    <n v="4989"/>
    <x v="2468"/>
    <x v="0"/>
    <x v="423"/>
    <d v="2013-04-29T00:00:00"/>
    <s v="Standard Class"/>
    <s v="CL-12700"/>
    <s v="Craig Leslie"/>
    <x v="2"/>
    <s v="United States"/>
    <s v="Colorado Springs"/>
    <x v="22"/>
    <n v="80906"/>
    <x v="1"/>
    <s v="OFF-BI-10004040"/>
    <x v="1"/>
    <x v="8"/>
    <s v="Wilson Jones Impact Binders"/>
    <n v="3.1080000000000001"/>
    <n v="2"/>
    <n v="0.7"/>
    <n v="-2.1755999999999993"/>
  </r>
  <r>
    <n v="4990"/>
    <x v="2469"/>
    <x v="3"/>
    <x v="515"/>
    <d v="2014-09-05T00:00:00"/>
    <s v="Standard Class"/>
    <s v="AW-10930"/>
    <s v="Arthur Wiediger"/>
    <x v="2"/>
    <s v="United States"/>
    <s v="San Francisco"/>
    <x v="1"/>
    <n v="94110"/>
    <x v="1"/>
    <s v="OFF-BI-10004022"/>
    <x v="1"/>
    <x v="8"/>
    <s v="Acco Suede Grain Vinyl Round Ring Binder"/>
    <n v="6.6719999999999988"/>
    <n v="3"/>
    <n v="0.2"/>
    <n v="2.1683999999999997"/>
  </r>
  <r>
    <n v="4991"/>
    <x v="2469"/>
    <x v="3"/>
    <x v="515"/>
    <d v="2014-09-05T00:00:00"/>
    <s v="Standard Class"/>
    <s v="AW-10930"/>
    <s v="Arthur Wiediger"/>
    <x v="2"/>
    <s v="United States"/>
    <s v="San Francisco"/>
    <x v="1"/>
    <n v="94110"/>
    <x v="1"/>
    <s v="TEC-PH-10002200"/>
    <x v="2"/>
    <x v="7"/>
    <s v="Aastra 6757i CT Wireless VoIP phone"/>
    <n v="689.40800000000002"/>
    <n v="4"/>
    <n v="0.2"/>
    <n v="77.558399999999978"/>
  </r>
  <r>
    <n v="4992"/>
    <x v="2470"/>
    <x v="3"/>
    <x v="226"/>
    <d v="2014-12-14T00:00:00"/>
    <s v="Standard Class"/>
    <s v="HG-14965"/>
    <s v="Henry Goldwyn"/>
    <x v="1"/>
    <s v="United States"/>
    <s v="Chicago"/>
    <x v="10"/>
    <n v="60653"/>
    <x v="2"/>
    <s v="OFF-BI-10001120"/>
    <x v="1"/>
    <x v="8"/>
    <s v="Ibico EPK-21 Electric Binding System"/>
    <n v="1889.9899999999998"/>
    <n v="5"/>
    <n v="0.8"/>
    <n v="-2929.4845000000005"/>
  </r>
  <r>
    <n v="4993"/>
    <x v="2471"/>
    <x v="1"/>
    <x v="217"/>
    <d v="2012-12-25T00:00:00"/>
    <s v="Standard Class"/>
    <s v="RB-19645"/>
    <s v="Robert Barroso"/>
    <x v="1"/>
    <s v="United States"/>
    <s v="Memphis"/>
    <x v="18"/>
    <n v="38109"/>
    <x v="0"/>
    <s v="OFF-EN-10000461"/>
    <x v="1"/>
    <x v="12"/>
    <s v="#10- 4 1/8&quot; x 9 1/2&quot; Recycled Envelopes"/>
    <n v="55.936000000000007"/>
    <n v="8"/>
    <n v="0.2"/>
    <n v="18.878399999999999"/>
  </r>
  <r>
    <n v="4994"/>
    <x v="2471"/>
    <x v="1"/>
    <x v="217"/>
    <d v="2012-12-25T00:00:00"/>
    <s v="Standard Class"/>
    <s v="RB-19645"/>
    <s v="Robert Barroso"/>
    <x v="1"/>
    <s v="United States"/>
    <s v="Memphis"/>
    <x v="18"/>
    <n v="38109"/>
    <x v="0"/>
    <s v="OFF-LA-10004008"/>
    <x v="1"/>
    <x v="2"/>
    <s v="Avery 507"/>
    <n v="18.431999999999999"/>
    <n v="8"/>
    <n v="0.2"/>
    <n v="5.9903999999999984"/>
  </r>
  <r>
    <n v="4995"/>
    <x v="2471"/>
    <x v="1"/>
    <x v="217"/>
    <d v="2012-12-25T00:00:00"/>
    <s v="Standard Class"/>
    <s v="RB-19645"/>
    <s v="Robert Barroso"/>
    <x v="1"/>
    <s v="United States"/>
    <s v="Memphis"/>
    <x v="18"/>
    <n v="38109"/>
    <x v="0"/>
    <s v="FUR-FU-10000221"/>
    <x v="0"/>
    <x v="5"/>
    <s v="Master Caster Door Stop, Brown"/>
    <n v="20.32"/>
    <n v="5"/>
    <n v="0.2"/>
    <n v="3.5559999999999992"/>
  </r>
  <r>
    <n v="4996"/>
    <x v="2472"/>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x v="2473"/>
    <x v="3"/>
    <x v="434"/>
    <d v="2014-03-16T00:00:00"/>
    <s v="Standard Class"/>
    <s v="KS-16300"/>
    <s v="Karen Seio"/>
    <x v="1"/>
    <s v="United States"/>
    <s v="Raleigh"/>
    <x v="3"/>
    <n v="27604"/>
    <x v="0"/>
    <s v="OFF-AP-10000390"/>
    <x v="1"/>
    <x v="9"/>
    <s v="Euro Pro Shark Stick Mini Vacuum"/>
    <n v="48.783999999999999"/>
    <n v="1"/>
    <n v="0.2"/>
    <n v="3.6587999999999976"/>
  </r>
  <r>
    <n v="4998"/>
    <x v="2473"/>
    <x v="3"/>
    <x v="434"/>
    <d v="2014-03-16T00:00:00"/>
    <s v="Standard Class"/>
    <s v="KS-16300"/>
    <s v="Karen Seio"/>
    <x v="1"/>
    <s v="United States"/>
    <s v="Raleigh"/>
    <x v="3"/>
    <n v="27604"/>
    <x v="0"/>
    <s v="OFF-BI-10000014"/>
    <x v="1"/>
    <x v="8"/>
    <s v="Heavy-Duty E-Z-D Binders"/>
    <n v="13.092000000000002"/>
    <n v="4"/>
    <n v="0.7"/>
    <n v="-10.037199999999999"/>
  </r>
  <r>
    <n v="4999"/>
    <x v="2474"/>
    <x v="0"/>
    <x v="1011"/>
    <d v="2013-02-04T00:00:00"/>
    <s v="Standard Class"/>
    <s v="SC-20050"/>
    <s v="Sample Company A"/>
    <x v="2"/>
    <s v="United States"/>
    <s v="Los Angeles"/>
    <x v="1"/>
    <n v="90045"/>
    <x v="1"/>
    <s v="TEC-PH-10004120"/>
    <x v="2"/>
    <x v="7"/>
    <s v="AT&amp;T 1080 Phone"/>
    <n v="109.59200000000001"/>
    <n v="1"/>
    <n v="0.2"/>
    <n v="8.2194000000000003"/>
  </r>
  <r>
    <n v="5000"/>
    <x v="2474"/>
    <x v="0"/>
    <x v="1011"/>
    <d v="2013-02-04T00:00:00"/>
    <s v="Standard Class"/>
    <s v="SC-20050"/>
    <s v="Sample Company A"/>
    <x v="2"/>
    <s v="United States"/>
    <s v="Los Angeles"/>
    <x v="1"/>
    <n v="90045"/>
    <x v="1"/>
    <s v="OFF-PA-10002764"/>
    <x v="1"/>
    <x v="10"/>
    <s v="Staples"/>
    <n v="56.7"/>
    <n v="5"/>
    <n v="0"/>
    <n v="27.782999999999998"/>
  </r>
  <r>
    <n v="5001"/>
    <x v="2475"/>
    <x v="3"/>
    <x v="917"/>
    <d v="2014-05-13T00:00:00"/>
    <s v="Standard Class"/>
    <s v="AB-10060"/>
    <s v="Adam Bellavance"/>
    <x v="2"/>
    <s v="United States"/>
    <s v="Los Angeles"/>
    <x v="1"/>
    <n v="90004"/>
    <x v="1"/>
    <s v="TEC-AC-10000736"/>
    <x v="2"/>
    <x v="11"/>
    <s v="Logitech G600 MMO Gaming Mouse"/>
    <n v="79.989999999999995"/>
    <n v="1"/>
    <n v="0"/>
    <n v="28.796399999999998"/>
  </r>
  <r>
    <n v="5002"/>
    <x v="247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x v="2476"/>
    <x v="0"/>
    <x v="1012"/>
    <d v="2013-05-25T00:00:00"/>
    <s v="Same Day"/>
    <s v="EH-14125"/>
    <s v="Eugene Hildebrand"/>
    <x v="2"/>
    <s v="United States"/>
    <s v="Newport News"/>
    <x v="17"/>
    <n v="23602"/>
    <x v="0"/>
    <s v="OFF-PA-10004327"/>
    <x v="1"/>
    <x v="10"/>
    <s v="Xerox 1911"/>
    <n v="191.6"/>
    <n v="4"/>
    <n v="0"/>
    <n v="91.967999999999989"/>
  </r>
  <r>
    <n v="5004"/>
    <x v="2477"/>
    <x v="0"/>
    <x v="877"/>
    <d v="2013-10-13T00:00:00"/>
    <s v="Standard Class"/>
    <s v="CC-12475"/>
    <s v="Cindy Chapman"/>
    <x v="0"/>
    <s v="United States"/>
    <s v="Los Angeles"/>
    <x v="1"/>
    <n v="90032"/>
    <x v="1"/>
    <s v="OFF-PA-10000143"/>
    <x v="1"/>
    <x v="10"/>
    <s v="Astroparche Fine Business Paper"/>
    <n v="10.56"/>
    <n v="2"/>
    <n v="0"/>
    <n v="5.0688000000000004"/>
  </r>
  <r>
    <n v="5005"/>
    <x v="2478"/>
    <x v="2"/>
    <x v="1013"/>
    <d v="2011-05-02T00:00:00"/>
    <s v="Second Class"/>
    <s v="TM-21010"/>
    <s v="Tamara Manning"/>
    <x v="0"/>
    <s v="United States"/>
    <s v="Jackson"/>
    <x v="35"/>
    <n v="39212"/>
    <x v="0"/>
    <s v="TEC-AC-10002550"/>
    <x v="2"/>
    <x v="11"/>
    <s v="Maxell 4.7GB DVD-RW 3/Pack"/>
    <n v="47.79"/>
    <n v="3"/>
    <n v="0"/>
    <n v="16.2486"/>
  </r>
  <r>
    <n v="5006"/>
    <x v="2479"/>
    <x v="1"/>
    <x v="113"/>
    <d v="2012-11-14T00:00:00"/>
    <s v="Second Class"/>
    <s v="SC-20695"/>
    <s v="Steve Chapman"/>
    <x v="1"/>
    <s v="United States"/>
    <s v="Richmond"/>
    <x v="14"/>
    <n v="47374"/>
    <x v="2"/>
    <s v="OFF-ST-10003306"/>
    <x v="1"/>
    <x v="4"/>
    <s v="Letter Size Cart"/>
    <n v="714.30000000000007"/>
    <n v="5"/>
    <n v="0"/>
    <n v="207.14699999999993"/>
  </r>
  <r>
    <n v="5007"/>
    <x v="2480"/>
    <x v="1"/>
    <x v="529"/>
    <d v="2012-11-14T00:00:00"/>
    <s v="Standard Class"/>
    <s v="Dp-13240"/>
    <s v="Dean percer"/>
    <x v="2"/>
    <s v="United States"/>
    <s v="New York City"/>
    <x v="15"/>
    <n v="10035"/>
    <x v="3"/>
    <s v="TEC-MA-10000045"/>
    <x v="2"/>
    <x v="15"/>
    <s v="Zebra ZM400 Thermal Label Printer"/>
    <n v="2321.9"/>
    <n v="2"/>
    <n v="0"/>
    <n v="1114.5119999999999"/>
  </r>
  <r>
    <n v="5008"/>
    <x v="2480"/>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x v="2481"/>
    <x v="1"/>
    <x v="67"/>
    <d v="2012-09-14T00:00:00"/>
    <s v="Standard Class"/>
    <s v="LR-17035"/>
    <s v="Lisa Ryan"/>
    <x v="1"/>
    <s v="United States"/>
    <s v="Philadelphia"/>
    <x v="9"/>
    <n v="19134"/>
    <x v="3"/>
    <s v="OFF-BI-10004781"/>
    <x v="1"/>
    <x v="8"/>
    <s v="GBC Wire Binding Strips"/>
    <n v="9.5220000000000002"/>
    <n v="1"/>
    <n v="0.7"/>
    <n v="-6.9827999999999975"/>
  </r>
  <r>
    <n v="5010"/>
    <x v="2481"/>
    <x v="1"/>
    <x v="67"/>
    <d v="2012-09-14T00:00:00"/>
    <s v="Standard Class"/>
    <s v="LR-17035"/>
    <s v="Lisa Ryan"/>
    <x v="1"/>
    <s v="United States"/>
    <s v="Philadelphia"/>
    <x v="9"/>
    <n v="19134"/>
    <x v="3"/>
    <s v="TEC-PH-10002680"/>
    <x v="2"/>
    <x v="7"/>
    <s v="Samsung Galaxy Note 3"/>
    <n v="791.96399999999994"/>
    <n v="6"/>
    <n v="0.4"/>
    <n v="-131.9940000000002"/>
  </r>
  <r>
    <n v="5011"/>
    <x v="2481"/>
    <x v="1"/>
    <x v="67"/>
    <d v="2012-09-14T00:00:00"/>
    <s v="Standard Class"/>
    <s v="LR-17035"/>
    <s v="Lisa Ryan"/>
    <x v="1"/>
    <s v="United States"/>
    <s v="Philadelphia"/>
    <x v="9"/>
    <n v="19134"/>
    <x v="3"/>
    <s v="OFF-BI-10000848"/>
    <x v="1"/>
    <x v="8"/>
    <s v="Angle-D Ring Binders"/>
    <n v="4.9230000000000009"/>
    <n v="3"/>
    <n v="0.7"/>
    <n v="-3.9383999999999997"/>
  </r>
  <r>
    <n v="5012"/>
    <x v="2482"/>
    <x v="3"/>
    <x v="943"/>
    <d v="2014-05-14T00:00:00"/>
    <s v="First Class"/>
    <s v="TS-21370"/>
    <s v="Todd Sumrall"/>
    <x v="1"/>
    <s v="United States"/>
    <s v="Phoenix"/>
    <x v="16"/>
    <n v="85023"/>
    <x v="1"/>
    <s v="FUR-BO-10004467"/>
    <x v="0"/>
    <x v="0"/>
    <s v="Bestar Classic Bookcase"/>
    <n v="209.97900000000001"/>
    <n v="7"/>
    <n v="0.7"/>
    <n v="-356.96429999999998"/>
  </r>
  <r>
    <n v="5013"/>
    <x v="2483"/>
    <x v="3"/>
    <x v="246"/>
    <d v="2014-07-27T00:00:00"/>
    <s v="Standard Class"/>
    <s v="SW-20350"/>
    <s v="Sean Wendt"/>
    <x v="2"/>
    <s v="United States"/>
    <s v="Cleveland"/>
    <x v="24"/>
    <n v="44105"/>
    <x v="3"/>
    <s v="OFF-BI-10001670"/>
    <x v="1"/>
    <x v="8"/>
    <s v="Vinyl Sectional Post Binders"/>
    <n v="33.930000000000007"/>
    <n v="3"/>
    <n v="0.7"/>
    <n v="-22.619999999999997"/>
  </r>
  <r>
    <n v="5014"/>
    <x v="2483"/>
    <x v="3"/>
    <x v="246"/>
    <d v="2014-07-27T00:00:00"/>
    <s v="Standard Class"/>
    <s v="SW-20350"/>
    <s v="Sean Wendt"/>
    <x v="2"/>
    <s v="United States"/>
    <s v="Cleveland"/>
    <x v="24"/>
    <n v="44105"/>
    <x v="3"/>
    <s v="OFF-ST-10000136"/>
    <x v="1"/>
    <x v="4"/>
    <s v="Letter Size File"/>
    <n v="222.32000000000005"/>
    <n v="7"/>
    <n v="0.2"/>
    <n v="25.010999999999967"/>
  </r>
  <r>
    <n v="5015"/>
    <x v="2483"/>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x v="2484"/>
    <x v="2"/>
    <x v="156"/>
    <d v="2011-11-29T00:00:00"/>
    <s v="Standard Class"/>
    <s v="TH-21100"/>
    <s v="Thea Hendricks"/>
    <x v="0"/>
    <s v="United States"/>
    <s v="Toledo"/>
    <x v="24"/>
    <n v="43615"/>
    <x v="3"/>
    <s v="FUR-FU-10002960"/>
    <x v="0"/>
    <x v="5"/>
    <s v="Eldon 200 Class Desk Accessories, Burgundy"/>
    <n v="35.168000000000006"/>
    <n v="7"/>
    <n v="0.2"/>
    <n v="9.6712000000000025"/>
  </r>
  <r>
    <n v="5017"/>
    <x v="2484"/>
    <x v="2"/>
    <x v="156"/>
    <d v="2011-11-29T00:00:00"/>
    <s v="Standard Class"/>
    <s v="TH-21100"/>
    <s v="Thea Hendricks"/>
    <x v="0"/>
    <s v="United States"/>
    <s v="Toledo"/>
    <x v="24"/>
    <n v="43615"/>
    <x v="3"/>
    <s v="TEC-PH-10002584"/>
    <x v="2"/>
    <x v="7"/>
    <s v="Samsung Galaxy S4"/>
    <n v="1502.376"/>
    <n v="4"/>
    <n v="0.4"/>
    <n v="-250.39600000000019"/>
  </r>
  <r>
    <n v="5018"/>
    <x v="2485"/>
    <x v="2"/>
    <x v="647"/>
    <d v="2011-11-18T00:00:00"/>
    <s v="First Class"/>
    <s v="SS-20410"/>
    <s v="Shahid Shariari"/>
    <x v="0"/>
    <s v="United States"/>
    <s v="Los Angeles"/>
    <x v="1"/>
    <n v="90008"/>
    <x v="1"/>
    <s v="FUR-FU-10002505"/>
    <x v="0"/>
    <x v="5"/>
    <s v="Eldon 100 Class Desk Accessories"/>
    <n v="10.11"/>
    <n v="3"/>
    <n v="0"/>
    <n v="3.2351999999999994"/>
  </r>
  <r>
    <n v="5019"/>
    <x v="2485"/>
    <x v="2"/>
    <x v="647"/>
    <d v="2011-11-18T00:00:00"/>
    <s v="First Class"/>
    <s v="SS-20410"/>
    <s v="Shahid Shariari"/>
    <x v="0"/>
    <s v="United States"/>
    <s v="Los Angeles"/>
    <x v="1"/>
    <n v="90008"/>
    <x v="1"/>
    <s v="TEC-AC-10003832"/>
    <x v="2"/>
    <x v="11"/>
    <s v="Logitech P710e Mobile Speakerphone"/>
    <n v="772.47"/>
    <n v="3"/>
    <n v="0"/>
    <n v="146.76929999999993"/>
  </r>
  <r>
    <n v="5020"/>
    <x v="2485"/>
    <x v="2"/>
    <x v="647"/>
    <d v="2011-11-18T00:00:00"/>
    <s v="First Class"/>
    <s v="SS-20410"/>
    <s v="Shahid Shariari"/>
    <x v="0"/>
    <s v="United States"/>
    <s v="Los Angeles"/>
    <x v="1"/>
    <n v="90008"/>
    <x v="1"/>
    <s v="OFF-SU-10002537"/>
    <x v="1"/>
    <x v="14"/>
    <s v="Acme Box Cutter Scissors"/>
    <n v="20.46"/>
    <n v="2"/>
    <n v="0"/>
    <n v="5.3196000000000012"/>
  </r>
  <r>
    <n v="5021"/>
    <x v="2486"/>
    <x v="3"/>
    <x v="721"/>
    <d v="2014-03-26T00:00:00"/>
    <s v="Second Class"/>
    <s v="MZ-17515"/>
    <s v="Mary Zewe"/>
    <x v="1"/>
    <s v="United States"/>
    <s v="New York City"/>
    <x v="15"/>
    <n v="10011"/>
    <x v="3"/>
    <s v="OFF-SU-10003505"/>
    <x v="1"/>
    <x v="14"/>
    <s v="Premier Electric Letter Opener"/>
    <n v="347.58"/>
    <n v="3"/>
    <n v="0"/>
    <n v="17.378999999999976"/>
  </r>
  <r>
    <n v="5022"/>
    <x v="2487"/>
    <x v="0"/>
    <x v="122"/>
    <d v="2013-12-25T00:00:00"/>
    <s v="Standard Class"/>
    <s v="JE-15475"/>
    <s v="Jeremy Ellison"/>
    <x v="0"/>
    <s v="United States"/>
    <s v="San Diego"/>
    <x v="1"/>
    <n v="92037"/>
    <x v="1"/>
    <s v="TEC-AC-10001465"/>
    <x v="2"/>
    <x v="11"/>
    <s v="SanDisk Cruzer 64 GB USB Flash Drive"/>
    <n v="72.64"/>
    <n v="2"/>
    <n v="0"/>
    <n v="21.791999999999994"/>
  </r>
  <r>
    <n v="5023"/>
    <x v="2487"/>
    <x v="0"/>
    <x v="122"/>
    <d v="2013-12-25T00:00:00"/>
    <s v="Standard Class"/>
    <s v="JE-15475"/>
    <s v="Jeremy Ellison"/>
    <x v="0"/>
    <s v="United States"/>
    <s v="San Diego"/>
    <x v="1"/>
    <n v="92037"/>
    <x v="1"/>
    <s v="TEC-AC-10003832"/>
    <x v="2"/>
    <x v="11"/>
    <s v="Logitech P710e Mobile Speakerphone"/>
    <n v="772.47"/>
    <n v="3"/>
    <n v="0"/>
    <n v="146.76929999999993"/>
  </r>
  <r>
    <n v="5024"/>
    <x v="2487"/>
    <x v="0"/>
    <x v="122"/>
    <d v="2013-12-25T00:00:00"/>
    <s v="Standard Class"/>
    <s v="JE-15475"/>
    <s v="Jeremy Ellison"/>
    <x v="0"/>
    <s v="United States"/>
    <s v="San Diego"/>
    <x v="1"/>
    <n v="92037"/>
    <x v="1"/>
    <s v="FUR-FU-10003731"/>
    <x v="0"/>
    <x v="5"/>
    <s v="Eldon Expressions Wood and Plastic Desk Accessories, Oak"/>
    <n v="39.92"/>
    <n v="4"/>
    <n v="0"/>
    <n v="11.177600000000002"/>
  </r>
  <r>
    <n v="5025"/>
    <x v="2488"/>
    <x v="3"/>
    <x v="570"/>
    <d v="2014-08-04T00:00:00"/>
    <s v="Standard Class"/>
    <s v="RF-19735"/>
    <s v="Roland Fjeld"/>
    <x v="0"/>
    <s v="United States"/>
    <s v="Oklahoma City"/>
    <x v="26"/>
    <n v="73120"/>
    <x v="2"/>
    <s v="OFF-BI-10004828"/>
    <x v="1"/>
    <x v="8"/>
    <s v="GBC Poly Designer Binding Covers"/>
    <n v="33.479999999999997"/>
    <n v="2"/>
    <n v="0"/>
    <n v="16.405199999999997"/>
  </r>
  <r>
    <n v="5026"/>
    <x v="2488"/>
    <x v="3"/>
    <x v="570"/>
    <d v="2014-08-04T00:00:00"/>
    <s v="Standard Class"/>
    <s v="RF-19735"/>
    <s v="Roland Fjeld"/>
    <x v="0"/>
    <s v="United States"/>
    <s v="Oklahoma City"/>
    <x v="26"/>
    <n v="73120"/>
    <x v="2"/>
    <s v="TEC-PH-10003012"/>
    <x v="2"/>
    <x v="7"/>
    <s v="Nortel Meridian M3904 Professional Digital phone"/>
    <n v="461.97"/>
    <n v="3"/>
    <n v="0"/>
    <n v="133.97129999999996"/>
  </r>
  <r>
    <n v="5027"/>
    <x v="2488"/>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x v="2488"/>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x v="2489"/>
    <x v="2"/>
    <x v="814"/>
    <d v="2011-09-07T00:00:00"/>
    <s v="Second Class"/>
    <s v="CV-12295"/>
    <s v="Christina VanderZanden"/>
    <x v="0"/>
    <s v="United States"/>
    <s v="Chicago"/>
    <x v="10"/>
    <n v="60653"/>
    <x v="2"/>
    <s v="TEC-AC-10001606"/>
    <x v="2"/>
    <x v="11"/>
    <s v="Logitech Wireless Performance Mouse MX for PC and Mac"/>
    <n v="239.976"/>
    <n v="3"/>
    <n v="0.2"/>
    <n v="53.994600000000005"/>
  </r>
  <r>
    <n v="5030"/>
    <x v="2490"/>
    <x v="3"/>
    <x v="926"/>
    <d v="2014-02-03T00:00:00"/>
    <s v="Standard Class"/>
    <s v="VG-21790"/>
    <s v="Vivek Gonzalez"/>
    <x v="0"/>
    <s v="United States"/>
    <s v="San Francisco"/>
    <x v="1"/>
    <n v="94109"/>
    <x v="1"/>
    <s v="OFF-AR-10001216"/>
    <x v="1"/>
    <x v="6"/>
    <s v="Newell 339"/>
    <n v="8.34"/>
    <n v="3"/>
    <n v="0"/>
    <n v="2.1683999999999997"/>
  </r>
  <r>
    <n v="5031"/>
    <x v="2490"/>
    <x v="3"/>
    <x v="926"/>
    <d v="2014-02-03T00:00:00"/>
    <s v="Standard Class"/>
    <s v="VG-21790"/>
    <s v="Vivek Gonzalez"/>
    <x v="0"/>
    <s v="United States"/>
    <s v="San Francisco"/>
    <x v="1"/>
    <n v="94109"/>
    <x v="1"/>
    <s v="OFF-SU-10001664"/>
    <x v="1"/>
    <x v="14"/>
    <s v="Acme Office Executive Series Stainless Steel Trimmers"/>
    <n v="8.57"/>
    <n v="1"/>
    <n v="0"/>
    <n v="2.2282000000000002"/>
  </r>
  <r>
    <n v="5032"/>
    <x v="2490"/>
    <x v="3"/>
    <x v="926"/>
    <d v="2014-02-03T00:00:00"/>
    <s v="Standard Class"/>
    <s v="VG-21790"/>
    <s v="Vivek Gonzalez"/>
    <x v="0"/>
    <s v="United States"/>
    <s v="San Francisco"/>
    <x v="1"/>
    <n v="94109"/>
    <x v="1"/>
    <s v="OFF-BI-10002498"/>
    <x v="1"/>
    <x v="8"/>
    <s v="Clear Mylar Reinforcing Strips"/>
    <n v="119.61600000000001"/>
    <n v="8"/>
    <n v="0.2"/>
    <n v="40.370399999999997"/>
  </r>
  <r>
    <n v="5033"/>
    <x v="2491"/>
    <x v="0"/>
    <x v="482"/>
    <d v="2014-01-03T00:00:00"/>
    <s v="Standard Class"/>
    <s v="BB-11545"/>
    <s v="Brenda Bowman"/>
    <x v="1"/>
    <s v="United States"/>
    <s v="Vineland"/>
    <x v="30"/>
    <n v="8360"/>
    <x v="3"/>
    <s v="FUR-CH-10003968"/>
    <x v="0"/>
    <x v="1"/>
    <s v="Novimex Turbo Task Chair"/>
    <n v="212.94"/>
    <n v="3"/>
    <n v="0"/>
    <n v="25.552800000000005"/>
  </r>
  <r>
    <n v="5034"/>
    <x v="2491"/>
    <x v="0"/>
    <x v="482"/>
    <d v="2014-01-03T00:00:00"/>
    <s v="Standard Class"/>
    <s v="BB-11545"/>
    <s v="Brenda Bowman"/>
    <x v="1"/>
    <s v="United States"/>
    <s v="Vineland"/>
    <x v="30"/>
    <n v="8360"/>
    <x v="3"/>
    <s v="OFF-AP-10002765"/>
    <x v="1"/>
    <x v="9"/>
    <s v="Fellowes Advanced Computer Series Surge Protectors"/>
    <n v="26.49"/>
    <n v="1"/>
    <n v="0"/>
    <n v="7.4172000000000011"/>
  </r>
  <r>
    <n v="5035"/>
    <x v="2492"/>
    <x v="1"/>
    <x v="101"/>
    <d v="2012-08-13T00:00:00"/>
    <s v="Second Class"/>
    <s v="HR-14770"/>
    <s v="Hallie Redmond"/>
    <x v="2"/>
    <s v="United States"/>
    <s v="Milwaukee"/>
    <x v="6"/>
    <n v="53209"/>
    <x v="2"/>
    <s v="FUR-BO-10004690"/>
    <x v="0"/>
    <x v="0"/>
    <s v="O'Sullivan Cherrywood Estates Traditional Barrister Bookcase"/>
    <n v="687.4"/>
    <n v="5"/>
    <n v="0"/>
    <n v="48.117999999999981"/>
  </r>
  <r>
    <n v="5036"/>
    <x v="249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x v="2493"/>
    <x v="2"/>
    <x v="322"/>
    <d v="2011-04-12T00:00:00"/>
    <s v="Standard Class"/>
    <s v="SC-20260"/>
    <s v="Scott Cohen"/>
    <x v="1"/>
    <s v="United States"/>
    <s v="Seattle"/>
    <x v="4"/>
    <n v="98115"/>
    <x v="1"/>
    <s v="TEC-AC-10003441"/>
    <x v="2"/>
    <x v="11"/>
    <s v="Kingston Digital DataTraveler 32GB USB 2.0"/>
    <n v="33.9"/>
    <n v="2"/>
    <n v="0"/>
    <n v="2.0339999999999989"/>
  </r>
  <r>
    <n v="5038"/>
    <x v="2494"/>
    <x v="3"/>
    <x v="701"/>
    <d v="2014-11-22T00:00:00"/>
    <s v="Second Class"/>
    <s v="EG-13900"/>
    <s v="Emily Grady"/>
    <x v="0"/>
    <s v="United States"/>
    <s v="Naperville"/>
    <x v="10"/>
    <n v="60540"/>
    <x v="2"/>
    <s v="TEC-AC-10003610"/>
    <x v="2"/>
    <x v="11"/>
    <s v="Logitech Illuminated - Keyboard"/>
    <n v="239.96000000000004"/>
    <n v="5"/>
    <n v="0.2"/>
    <n v="83.98599999999999"/>
  </r>
  <r>
    <n v="5039"/>
    <x v="2495"/>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x v="2495"/>
    <x v="1"/>
    <x v="655"/>
    <d v="2012-07-12T00:00:00"/>
    <s v="First Class"/>
    <s v="TS-21370"/>
    <s v="Todd Sumrall"/>
    <x v="1"/>
    <s v="United States"/>
    <s v="Wilmington"/>
    <x v="13"/>
    <n v="19805"/>
    <x v="3"/>
    <s v="TEC-PH-10001817"/>
    <x v="2"/>
    <x v="7"/>
    <s v="Wilson Electronics DB Pro Signal Booster"/>
    <n v="716"/>
    <n v="2"/>
    <n v="0"/>
    <n v="193.32000000000005"/>
  </r>
  <r>
    <n v="5041"/>
    <x v="2495"/>
    <x v="1"/>
    <x v="655"/>
    <d v="2012-07-12T00:00:00"/>
    <s v="First Class"/>
    <s v="TS-21370"/>
    <s v="Todd Sumrall"/>
    <x v="1"/>
    <s v="United States"/>
    <s v="Wilmington"/>
    <x v="13"/>
    <n v="19805"/>
    <x v="3"/>
    <s v="OFF-BI-10004492"/>
    <x v="1"/>
    <x v="8"/>
    <s v="Tuf-Vin Binders"/>
    <n v="221.06"/>
    <n v="7"/>
    <n v="0"/>
    <n v="103.89819999999997"/>
  </r>
  <r>
    <n v="5042"/>
    <x v="2496"/>
    <x v="0"/>
    <x v="338"/>
    <d v="2013-11-14T00:00:00"/>
    <s v="Second Class"/>
    <s v="AI-10855"/>
    <s v="Arianne Irving"/>
    <x v="0"/>
    <s v="United States"/>
    <s v="Los Angeles"/>
    <x v="1"/>
    <n v="90036"/>
    <x v="1"/>
    <s v="OFF-PA-10002421"/>
    <x v="1"/>
    <x v="10"/>
    <s v="Embossed Ink Jet Note Cards"/>
    <n v="67.710000000000008"/>
    <n v="3"/>
    <n v="0"/>
    <n v="32.500799999999998"/>
  </r>
  <r>
    <n v="5043"/>
    <x v="2496"/>
    <x v="0"/>
    <x v="338"/>
    <d v="2013-11-14T00:00:00"/>
    <s v="Second Class"/>
    <s v="AI-10855"/>
    <s v="Arianne Irving"/>
    <x v="0"/>
    <s v="United States"/>
    <s v="Los Angeles"/>
    <x v="1"/>
    <n v="90036"/>
    <x v="1"/>
    <s v="OFF-AP-10000055"/>
    <x v="1"/>
    <x v="9"/>
    <s v="Belkin F9S820V06 8 Outlet Surge"/>
    <n v="129.91999999999999"/>
    <n v="4"/>
    <n v="0"/>
    <n v="38.975999999999985"/>
  </r>
  <r>
    <n v="5044"/>
    <x v="2496"/>
    <x v="0"/>
    <x v="338"/>
    <d v="2013-11-14T00:00:00"/>
    <s v="Second Class"/>
    <s v="AI-10855"/>
    <s v="Arianne Irving"/>
    <x v="0"/>
    <s v="United States"/>
    <s v="Los Angeles"/>
    <x v="1"/>
    <n v="90036"/>
    <x v="1"/>
    <s v="FUR-FU-10000965"/>
    <x v="0"/>
    <x v="5"/>
    <s v="Howard Miller 11-1/2&quot; Diameter Ridgewood Wall Clock"/>
    <n v="467.46"/>
    <n v="9"/>
    <n v="0"/>
    <n v="191.65860000000001"/>
  </r>
  <r>
    <n v="5045"/>
    <x v="2496"/>
    <x v="0"/>
    <x v="338"/>
    <d v="2013-11-14T00:00:00"/>
    <s v="Second Class"/>
    <s v="AI-10855"/>
    <s v="Arianne Irving"/>
    <x v="0"/>
    <s v="United States"/>
    <s v="Los Angeles"/>
    <x v="1"/>
    <n v="90036"/>
    <x v="1"/>
    <s v="OFF-PA-10001363"/>
    <x v="1"/>
    <x v="10"/>
    <s v="Xerox 1933"/>
    <n v="61.4"/>
    <n v="5"/>
    <n v="0"/>
    <n v="28.857999999999997"/>
  </r>
  <r>
    <n v="5046"/>
    <x v="2496"/>
    <x v="0"/>
    <x v="338"/>
    <d v="2013-11-14T00:00:00"/>
    <s v="Second Class"/>
    <s v="AI-10855"/>
    <s v="Arianne Irving"/>
    <x v="0"/>
    <s v="United States"/>
    <s v="Los Angeles"/>
    <x v="1"/>
    <n v="90036"/>
    <x v="1"/>
    <s v="OFF-ST-10001496"/>
    <x v="1"/>
    <x v="4"/>
    <s v="Standard Rollaway File with Lock"/>
    <n v="720.76"/>
    <n v="4"/>
    <n v="0"/>
    <n v="187.39760000000001"/>
  </r>
  <r>
    <n v="5047"/>
    <x v="2496"/>
    <x v="0"/>
    <x v="338"/>
    <d v="2013-11-14T00:00:00"/>
    <s v="Second Class"/>
    <s v="AI-10855"/>
    <s v="Arianne Irving"/>
    <x v="0"/>
    <s v="United States"/>
    <s v="Los Angeles"/>
    <x v="1"/>
    <n v="90036"/>
    <x v="1"/>
    <s v="OFF-BI-10004656"/>
    <x v="1"/>
    <x v="8"/>
    <s v="Peel &amp; Stick Add-On Corner Pockets"/>
    <n v="5.1840000000000011"/>
    <n v="3"/>
    <n v="0.2"/>
    <n v="1.8143999999999996"/>
  </r>
  <r>
    <n v="5048"/>
    <x v="2496"/>
    <x v="0"/>
    <x v="338"/>
    <d v="2013-11-14T00:00:00"/>
    <s v="Second Class"/>
    <s v="AI-10855"/>
    <s v="Arianne Irving"/>
    <x v="0"/>
    <s v="United States"/>
    <s v="Los Angeles"/>
    <x v="1"/>
    <n v="90036"/>
    <x v="1"/>
    <s v="OFF-AR-10001227"/>
    <x v="1"/>
    <x v="6"/>
    <s v="Newell 338"/>
    <n v="14.7"/>
    <n v="5"/>
    <n v="0"/>
    <n v="3.9690000000000003"/>
  </r>
  <r>
    <n v="5049"/>
    <x v="2497"/>
    <x v="2"/>
    <x v="691"/>
    <d v="2011-04-04T00:00:00"/>
    <s v="Standard Class"/>
    <s v="DD-13570"/>
    <s v="Dorothy Dickinson"/>
    <x v="0"/>
    <s v="United States"/>
    <s v="Chicago"/>
    <x v="10"/>
    <n v="60610"/>
    <x v="2"/>
    <s v="OFF-BI-10002071"/>
    <x v="1"/>
    <x v="8"/>
    <s v="Fellowes Black Plastic Comb Bindings"/>
    <n v="8.1339999999999986"/>
    <n v="7"/>
    <n v="0.8"/>
    <n v="-13.827800000000003"/>
  </r>
  <r>
    <n v="5050"/>
    <x v="2497"/>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x v="2498"/>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x v="2499"/>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x v="2500"/>
    <x v="3"/>
    <x v="240"/>
    <d v="2014-05-20T00:00:00"/>
    <s v="Same Day"/>
    <s v="JC-15775"/>
    <s v="John Castell"/>
    <x v="0"/>
    <s v="United States"/>
    <s v="Atlanta"/>
    <x v="32"/>
    <n v="30318"/>
    <x v="0"/>
    <s v="OFF-PA-10003129"/>
    <x v="1"/>
    <x v="10"/>
    <s v="Tops White Computer Printout Paper"/>
    <n v="195.64"/>
    <n v="4"/>
    <n v="0"/>
    <n v="91.950799999999987"/>
  </r>
  <r>
    <n v="5054"/>
    <x v="2501"/>
    <x v="1"/>
    <x v="928"/>
    <d v="2012-01-08T00:00:00"/>
    <s v="Second Class"/>
    <s v="AH-10465"/>
    <s v="Amy Hunt"/>
    <x v="0"/>
    <s v="United States"/>
    <s v="Dallas"/>
    <x v="5"/>
    <n v="75217"/>
    <x v="2"/>
    <s v="TEC-AC-10003198"/>
    <x v="2"/>
    <x v="11"/>
    <s v="Enermax Acrylux Wireless Keyboard"/>
    <n v="398.40000000000003"/>
    <n v="5"/>
    <n v="0.2"/>
    <n v="84.659999999999982"/>
  </r>
  <r>
    <n v="5055"/>
    <x v="2501"/>
    <x v="1"/>
    <x v="928"/>
    <d v="2012-01-08T00:00:00"/>
    <s v="Second Class"/>
    <s v="AH-10465"/>
    <s v="Amy Hunt"/>
    <x v="0"/>
    <s v="United States"/>
    <s v="Dallas"/>
    <x v="5"/>
    <n v="75217"/>
    <x v="2"/>
    <s v="OFF-AR-10001246"/>
    <x v="1"/>
    <x v="6"/>
    <s v="Newell 317"/>
    <n v="7.0559999999999992"/>
    <n v="3"/>
    <n v="0.2"/>
    <n v="0.79379999999999962"/>
  </r>
  <r>
    <n v="5056"/>
    <x v="2501"/>
    <x v="1"/>
    <x v="928"/>
    <d v="2012-01-08T00:00:00"/>
    <s v="Second Class"/>
    <s v="AH-10465"/>
    <s v="Amy Hunt"/>
    <x v="0"/>
    <s v="United States"/>
    <s v="Dallas"/>
    <x v="5"/>
    <n v="75217"/>
    <x v="2"/>
    <s v="FUR-BO-10003272"/>
    <x v="0"/>
    <x v="0"/>
    <s v="O'Sullivan Living Dimensions 5-Shelf Bookcases"/>
    <n v="1352.3975999999998"/>
    <n v="9"/>
    <n v="0.32"/>
    <n v="-437.5404000000002"/>
  </r>
  <r>
    <n v="5057"/>
    <x v="2502"/>
    <x v="1"/>
    <x v="1014"/>
    <d v="2012-09-11T00:00:00"/>
    <s v="First Class"/>
    <s v="NM-18520"/>
    <s v="Neoma Murray"/>
    <x v="0"/>
    <s v="United States"/>
    <s v="Moreno Valley"/>
    <x v="1"/>
    <n v="92553"/>
    <x v="1"/>
    <s v="OFF-PA-10002606"/>
    <x v="1"/>
    <x v="10"/>
    <s v="Xerox 1928"/>
    <n v="26.400000000000002"/>
    <n v="5"/>
    <n v="0"/>
    <n v="11.879999999999999"/>
  </r>
  <r>
    <n v="5058"/>
    <x v="2502"/>
    <x v="1"/>
    <x v="1014"/>
    <d v="2012-09-11T00:00:00"/>
    <s v="First Class"/>
    <s v="NM-18520"/>
    <s v="Neoma Murray"/>
    <x v="0"/>
    <s v="United States"/>
    <s v="Moreno Valley"/>
    <x v="1"/>
    <n v="92553"/>
    <x v="1"/>
    <s v="OFF-ST-10002486"/>
    <x v="1"/>
    <x v="4"/>
    <s v="Eldon Shelf Savers Cubes and Bins"/>
    <n v="41.88"/>
    <n v="6"/>
    <n v="0"/>
    <n v="0.83759999999999835"/>
  </r>
  <r>
    <n v="5059"/>
    <x v="2503"/>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x v="2504"/>
    <x v="0"/>
    <x v="5"/>
    <d v="2013-12-08T00:00:00"/>
    <s v="Second Class"/>
    <s v="TP-21130"/>
    <s v="Theone Pippenger"/>
    <x v="0"/>
    <s v="United States"/>
    <s v="Georgetown"/>
    <x v="0"/>
    <n v="40324"/>
    <x v="0"/>
    <s v="TEC-PH-10000560"/>
    <x v="2"/>
    <x v="7"/>
    <s v="Samsung Galaxy S III - 16GB - pebble blue (T-Mobile)"/>
    <n v="699.98"/>
    <n v="2"/>
    <n v="0"/>
    <n v="195.99440000000004"/>
  </r>
  <r>
    <n v="5061"/>
    <x v="2504"/>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x v="2505"/>
    <x v="1"/>
    <x v="412"/>
    <d v="2012-05-12T00:00:00"/>
    <s v="Standard Class"/>
    <s v="DL-12925"/>
    <s v="Daniel Lacy"/>
    <x v="0"/>
    <s v="United States"/>
    <s v="Minneapolis"/>
    <x v="11"/>
    <n v="55407"/>
    <x v="2"/>
    <s v="OFF-BI-10003684"/>
    <x v="1"/>
    <x v="8"/>
    <s v="Wilson Jones Legal Size Ring Binders"/>
    <n v="43.98"/>
    <n v="2"/>
    <n v="0"/>
    <n v="21.99"/>
  </r>
  <r>
    <n v="5063"/>
    <x v="2505"/>
    <x v="1"/>
    <x v="412"/>
    <d v="2012-05-12T00:00:00"/>
    <s v="Standard Class"/>
    <s v="DL-12925"/>
    <s v="Daniel Lacy"/>
    <x v="0"/>
    <s v="United States"/>
    <s v="Minneapolis"/>
    <x v="11"/>
    <n v="55407"/>
    <x v="2"/>
    <s v="TEC-PH-10000441"/>
    <x v="2"/>
    <x v="7"/>
    <s v="VTech DS6151"/>
    <n v="377.96999999999997"/>
    <n v="3"/>
    <n v="0"/>
    <n v="105.83160000000002"/>
  </r>
  <r>
    <n v="5064"/>
    <x v="2505"/>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x v="2506"/>
    <x v="3"/>
    <x v="585"/>
    <d v="2014-09-25T00:00:00"/>
    <s v="First Class"/>
    <s v="CA-12265"/>
    <s v="Christina Anderson"/>
    <x v="0"/>
    <s v="United States"/>
    <s v="Wilmington"/>
    <x v="13"/>
    <n v="19805"/>
    <x v="3"/>
    <s v="TEC-PH-10004977"/>
    <x v="2"/>
    <x v="7"/>
    <s v="GE 30524EE4"/>
    <n v="391.98"/>
    <n v="2"/>
    <n v="0"/>
    <n v="113.67419999999998"/>
  </r>
  <r>
    <n v="5066"/>
    <x v="2507"/>
    <x v="3"/>
    <x v="329"/>
    <d v="2014-12-08T00:00:00"/>
    <s v="Standard Class"/>
    <s v="SC-20380"/>
    <s v="Shahid Collister"/>
    <x v="0"/>
    <s v="United States"/>
    <s v="Burlington"/>
    <x v="3"/>
    <n v="27217"/>
    <x v="0"/>
    <s v="TEC-AC-10002001"/>
    <x v="2"/>
    <x v="11"/>
    <s v="Logitech Wireless Gaming Headset G930"/>
    <n v="383.97600000000006"/>
    <n v="3"/>
    <n v="0.2"/>
    <n v="81.59490000000001"/>
  </r>
  <r>
    <n v="5067"/>
    <x v="2507"/>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x v="2508"/>
    <x v="3"/>
    <x v="787"/>
    <d v="2014-01-20T00:00:00"/>
    <s v="Standard Class"/>
    <s v="TT-21460"/>
    <s v="Tonja Turnell"/>
    <x v="2"/>
    <s v="United States"/>
    <s v="Los Angeles"/>
    <x v="1"/>
    <n v="90008"/>
    <x v="1"/>
    <s v="OFF-AR-10003504"/>
    <x v="1"/>
    <x v="6"/>
    <s v="Newell 347"/>
    <n v="21.400000000000002"/>
    <n v="5"/>
    <n v="0"/>
    <n v="6.2059999999999977"/>
  </r>
  <r>
    <n v="5069"/>
    <x v="2509"/>
    <x v="2"/>
    <x v="233"/>
    <d v="2011-08-12T00:00:00"/>
    <s v="Standard Class"/>
    <s v="MA-17560"/>
    <s v="Matt Abelman"/>
    <x v="2"/>
    <s v="United States"/>
    <s v="Trenton"/>
    <x v="12"/>
    <n v="48183"/>
    <x v="2"/>
    <s v="TEC-CO-10001571"/>
    <x v="2"/>
    <x v="16"/>
    <s v="Sharp 1540cs Digital Laser Copier"/>
    <n v="549.99"/>
    <n v="1"/>
    <n v="0"/>
    <n v="274.995"/>
  </r>
  <r>
    <n v="5070"/>
    <x v="2509"/>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x v="2509"/>
    <x v="2"/>
    <x v="233"/>
    <d v="2011-08-12T00:00:00"/>
    <s v="Standard Class"/>
    <s v="MA-17560"/>
    <s v="Matt Abelman"/>
    <x v="2"/>
    <s v="United States"/>
    <s v="Trenton"/>
    <x v="12"/>
    <n v="48183"/>
    <x v="2"/>
    <s v="OFF-EN-10002500"/>
    <x v="1"/>
    <x v="12"/>
    <s v="Globe Weis Peel &amp; Seel First Class Envelopes"/>
    <n v="38.339999999999996"/>
    <n v="3"/>
    <n v="0"/>
    <n v="17.253"/>
  </r>
  <r>
    <n v="5072"/>
    <x v="2509"/>
    <x v="2"/>
    <x v="233"/>
    <d v="2011-08-12T00:00:00"/>
    <s v="Standard Class"/>
    <s v="MA-17560"/>
    <s v="Matt Abelman"/>
    <x v="2"/>
    <s v="United States"/>
    <s v="Trenton"/>
    <x v="12"/>
    <n v="48183"/>
    <x v="2"/>
    <s v="FUR-FU-10002088"/>
    <x v="0"/>
    <x v="5"/>
    <s v="Nu-Dell Float Frame 11 x 14 1/2"/>
    <n v="53.88"/>
    <n v="6"/>
    <n v="0"/>
    <n v="22.629600000000003"/>
  </r>
  <r>
    <n v="5073"/>
    <x v="2509"/>
    <x v="2"/>
    <x v="233"/>
    <d v="2011-08-12T00:00:00"/>
    <s v="Standard Class"/>
    <s v="MA-17560"/>
    <s v="Matt Abelman"/>
    <x v="2"/>
    <s v="United States"/>
    <s v="Trenton"/>
    <x v="12"/>
    <n v="48183"/>
    <x v="2"/>
    <s v="TEC-PH-10001128"/>
    <x v="2"/>
    <x v="7"/>
    <s v="Motorola Droid Maxx"/>
    <n v="299.98"/>
    <n v="2"/>
    <n v="0"/>
    <n v="83.994400000000013"/>
  </r>
  <r>
    <n v="5074"/>
    <x v="2510"/>
    <x v="1"/>
    <x v="599"/>
    <d v="2012-11-05T00:00:00"/>
    <s v="Same Day"/>
    <s v="JM-16195"/>
    <s v="Justin MacKendrick"/>
    <x v="0"/>
    <s v="United States"/>
    <s v="San Francisco"/>
    <x v="1"/>
    <n v="94109"/>
    <x v="1"/>
    <s v="OFF-ST-10000649"/>
    <x v="1"/>
    <x v="4"/>
    <s v="Hanging Personal Folder File"/>
    <n v="62.8"/>
    <n v="4"/>
    <n v="0"/>
    <n v="15.700000000000003"/>
  </r>
  <r>
    <n v="5075"/>
    <x v="2511"/>
    <x v="3"/>
    <x v="1016"/>
    <d v="2014-04-30T00:00:00"/>
    <s v="Second Class"/>
    <s v="MB-18085"/>
    <s v="Mick Brown"/>
    <x v="0"/>
    <s v="United States"/>
    <s v="Los Angeles"/>
    <x v="1"/>
    <n v="90049"/>
    <x v="1"/>
    <s v="OFF-BI-10002103"/>
    <x v="1"/>
    <x v="8"/>
    <s v="Cardinal Slant-D Ring Binder, Heavy Gauge Vinyl"/>
    <n v="13.904"/>
    <n v="2"/>
    <n v="0.2"/>
    <n v="4.5187999999999997"/>
  </r>
  <r>
    <n v="5076"/>
    <x v="2512"/>
    <x v="2"/>
    <x v="1017"/>
    <d v="2011-04-22T00:00:00"/>
    <s v="Second Class"/>
    <s v="SV-20365"/>
    <s v="Seth Vernon"/>
    <x v="0"/>
    <s v="United States"/>
    <s v="Houston"/>
    <x v="5"/>
    <n v="77070"/>
    <x v="2"/>
    <s v="FUR-TA-10001705"/>
    <x v="0"/>
    <x v="3"/>
    <s v="Bush Advantage Collection Round Conference Table"/>
    <n v="744.09999999999991"/>
    <n v="5"/>
    <n v="0.3"/>
    <n v="-95.670000000000044"/>
  </r>
  <r>
    <n v="5077"/>
    <x v="2512"/>
    <x v="2"/>
    <x v="1017"/>
    <d v="2011-04-22T00:00:00"/>
    <s v="Second Class"/>
    <s v="SV-20365"/>
    <s v="Seth Vernon"/>
    <x v="0"/>
    <s v="United States"/>
    <s v="Houston"/>
    <x v="5"/>
    <n v="77070"/>
    <x v="2"/>
    <s v="OFF-ST-10004634"/>
    <x v="1"/>
    <x v="4"/>
    <s v="Personal Folder Holder, Ebony"/>
    <n v="44.840000000000011"/>
    <n v="5"/>
    <n v="0.2"/>
    <n v="5.6049999999999951"/>
  </r>
  <r>
    <n v="5078"/>
    <x v="2512"/>
    <x v="2"/>
    <x v="1017"/>
    <d v="2011-04-22T00:00:00"/>
    <s v="Second Class"/>
    <s v="SV-20365"/>
    <s v="Seth Vernon"/>
    <x v="0"/>
    <s v="United States"/>
    <s v="Houston"/>
    <x v="5"/>
    <n v="77070"/>
    <x v="2"/>
    <s v="FUR-TA-10004442"/>
    <x v="0"/>
    <x v="3"/>
    <s v="Riverside Furniture Stanwyck Manor Table Series"/>
    <n v="401.59000000000003"/>
    <n v="2"/>
    <n v="0.3"/>
    <n v="-131.95100000000002"/>
  </r>
  <r>
    <n v="5079"/>
    <x v="2513"/>
    <x v="3"/>
    <x v="343"/>
    <d v="2014-11-18T00:00:00"/>
    <s v="Standard Class"/>
    <s v="CG-12040"/>
    <s v="Catherine Glotzbach"/>
    <x v="2"/>
    <s v="United States"/>
    <s v="Milwaukee"/>
    <x v="6"/>
    <n v="53209"/>
    <x v="2"/>
    <s v="OFF-BI-10002949"/>
    <x v="1"/>
    <x v="8"/>
    <s v="Prestige Round Ring Binders"/>
    <n v="18.240000000000002"/>
    <n v="3"/>
    <n v="0"/>
    <n v="8.5727999999999991"/>
  </r>
  <r>
    <n v="5080"/>
    <x v="2514"/>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x v="2514"/>
    <x v="3"/>
    <x v="920"/>
    <d v="2014-11-30T00:00:00"/>
    <s v="Standard Class"/>
    <s v="BD-11500"/>
    <s v="Bradley Drucker"/>
    <x v="0"/>
    <s v="United States"/>
    <s v="San Francisco"/>
    <x v="1"/>
    <n v="94122"/>
    <x v="1"/>
    <s v="OFF-ST-10001325"/>
    <x v="1"/>
    <x v="4"/>
    <s v="Sterilite Officeware Hinged File Box"/>
    <n v="10.48"/>
    <n v="1"/>
    <n v="0"/>
    <n v="2.8296000000000001"/>
  </r>
  <r>
    <n v="5082"/>
    <x v="2515"/>
    <x v="1"/>
    <x v="217"/>
    <d v="2012-12-18T00:00:00"/>
    <s v="Same Day"/>
    <s v="JK-15640"/>
    <s v="Jim Kriz"/>
    <x v="2"/>
    <s v="United States"/>
    <s v="Cleveland"/>
    <x v="24"/>
    <n v="44105"/>
    <x v="3"/>
    <s v="OFF-PA-10003441"/>
    <x v="1"/>
    <x v="10"/>
    <s v="Xerox 226"/>
    <n v="20.736000000000004"/>
    <n v="4"/>
    <n v="0.2"/>
    <n v="7.2576000000000001"/>
  </r>
  <r>
    <n v="5083"/>
    <x v="2516"/>
    <x v="0"/>
    <x v="162"/>
    <d v="2013-09-13T00:00:00"/>
    <s v="Standard Class"/>
    <s v="JM-15580"/>
    <s v="Jill Matthias"/>
    <x v="0"/>
    <s v="United States"/>
    <s v="Monroe"/>
    <x v="3"/>
    <n v="28110"/>
    <x v="0"/>
    <s v="TEC-AC-10004209"/>
    <x v="2"/>
    <x v="11"/>
    <s v="Memorex Froggy Flash Drive 4 GB"/>
    <n v="35.167999999999999"/>
    <n v="4"/>
    <n v="0.2"/>
    <n v="8.3524000000000012"/>
  </r>
  <r>
    <n v="5084"/>
    <x v="2516"/>
    <x v="0"/>
    <x v="162"/>
    <d v="2013-09-13T00:00:00"/>
    <s v="Standard Class"/>
    <s v="JM-15580"/>
    <s v="Jill Matthias"/>
    <x v="0"/>
    <s v="United States"/>
    <s v="Monroe"/>
    <x v="3"/>
    <n v="28110"/>
    <x v="0"/>
    <s v="OFF-PA-10000501"/>
    <x v="1"/>
    <x v="10"/>
    <s v="Petty Cash Envelope"/>
    <n v="64.704000000000008"/>
    <n v="3"/>
    <n v="0.2"/>
    <n v="23.455199999999998"/>
  </r>
  <r>
    <n v="5085"/>
    <x v="2517"/>
    <x v="0"/>
    <x v="112"/>
    <d v="2013-06-10T00:00:00"/>
    <s v="Second Class"/>
    <s v="SC-20230"/>
    <s v="Scot Coram"/>
    <x v="1"/>
    <s v="United States"/>
    <s v="Lowell"/>
    <x v="31"/>
    <n v="1852"/>
    <x v="3"/>
    <s v="OFF-PA-10003656"/>
    <x v="1"/>
    <x v="10"/>
    <s v="Xerox 1935"/>
    <n v="105.52"/>
    <n v="4"/>
    <n v="0"/>
    <n v="48.539199999999994"/>
  </r>
  <r>
    <n v="5086"/>
    <x v="2518"/>
    <x v="1"/>
    <x v="974"/>
    <d v="2012-06-23T00:00:00"/>
    <s v="Standard Class"/>
    <s v="ME-17320"/>
    <s v="Maria Etezadi"/>
    <x v="2"/>
    <s v="United States"/>
    <s v="Dallas"/>
    <x v="5"/>
    <n v="75081"/>
    <x v="2"/>
    <s v="OFF-BI-10001107"/>
    <x v="1"/>
    <x v="8"/>
    <s v="GBC White Gloss Covers, Plain Front"/>
    <n v="5.7919999999999989"/>
    <n v="2"/>
    <n v="0.8"/>
    <n v="-9.5568000000000026"/>
  </r>
  <r>
    <n v="5087"/>
    <x v="2519"/>
    <x v="1"/>
    <x v="616"/>
    <d v="2012-03-09T00:00:00"/>
    <s v="Standard Class"/>
    <s v="KN-16390"/>
    <s v="Katherine Nockton"/>
    <x v="1"/>
    <s v="United States"/>
    <s v="Philadelphia"/>
    <x v="9"/>
    <n v="19120"/>
    <x v="3"/>
    <s v="TEC-PH-10000562"/>
    <x v="2"/>
    <x v="7"/>
    <s v="Samsung Convoy 3"/>
    <n v="466.15799999999996"/>
    <n v="7"/>
    <n v="0.4"/>
    <n v="-93.231599999999958"/>
  </r>
  <r>
    <n v="5088"/>
    <x v="2519"/>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x v="2519"/>
    <x v="1"/>
    <x v="616"/>
    <d v="2012-03-09T00:00:00"/>
    <s v="Standard Class"/>
    <s v="KN-16390"/>
    <s v="Katherine Nockton"/>
    <x v="1"/>
    <s v="United States"/>
    <s v="Philadelphia"/>
    <x v="9"/>
    <n v="19120"/>
    <x v="3"/>
    <s v="OFF-BI-10003529"/>
    <x v="1"/>
    <x v="8"/>
    <s v="Avery Round Ring Poly Binders"/>
    <n v="2.556"/>
    <n v="3"/>
    <n v="0.7"/>
    <n v="-1.7892000000000001"/>
  </r>
  <r>
    <n v="5090"/>
    <x v="2520"/>
    <x v="3"/>
    <x v="1018"/>
    <d v="2014-08-08T00:00:00"/>
    <s v="First Class"/>
    <s v="HM-14860"/>
    <s v="Harry Marie"/>
    <x v="1"/>
    <s v="United States"/>
    <s v="Loveland"/>
    <x v="22"/>
    <n v="80538"/>
    <x v="1"/>
    <s v="OFF-PA-10001752"/>
    <x v="1"/>
    <x v="10"/>
    <s v="Hammermill CopyPlus Copy Paper (20Lb. and 84 Bright)"/>
    <n v="7.9680000000000009"/>
    <n v="2"/>
    <n v="0.2"/>
    <n v="2.8884000000000007"/>
  </r>
  <r>
    <n v="5091"/>
    <x v="2520"/>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x v="2521"/>
    <x v="3"/>
    <x v="247"/>
    <d v="2015-01-04T00:00:00"/>
    <s v="Standard Class"/>
    <s v="JM-15580"/>
    <s v="Jill Matthias"/>
    <x v="0"/>
    <s v="United States"/>
    <s v="Loveland"/>
    <x v="22"/>
    <n v="80538"/>
    <x v="1"/>
    <s v="OFF-FA-10003472"/>
    <x v="1"/>
    <x v="13"/>
    <s v="Bagged Rubber Bands"/>
    <n v="3.024"/>
    <n v="3"/>
    <n v="0.2"/>
    <n v="-0.6048"/>
  </r>
  <r>
    <n v="5093"/>
    <x v="2522"/>
    <x v="1"/>
    <x v="293"/>
    <d v="2012-05-27T00:00:00"/>
    <s v="Standard Class"/>
    <s v="KH-16690"/>
    <s v="Kristen Hastings"/>
    <x v="1"/>
    <s v="United States"/>
    <s v="Woonsocket"/>
    <x v="34"/>
    <n v="2895"/>
    <x v="3"/>
    <s v="OFF-ST-10004507"/>
    <x v="1"/>
    <x v="4"/>
    <s v="Advantus Rolling Storage Box"/>
    <n v="51.449999999999996"/>
    <n v="3"/>
    <n v="0"/>
    <n v="13.891499999999999"/>
  </r>
  <r>
    <n v="5094"/>
    <x v="2523"/>
    <x v="2"/>
    <x v="776"/>
    <d v="2011-12-10T00:00:00"/>
    <s v="Standard Class"/>
    <s v="BK-11260"/>
    <s v="Berenike Kampe"/>
    <x v="0"/>
    <s v="United States"/>
    <s v="Chicago"/>
    <x v="10"/>
    <n v="60610"/>
    <x v="2"/>
    <s v="OFF-AP-10004036"/>
    <x v="1"/>
    <x v="9"/>
    <s v="Bionaire 99.97% HEPA Air Cleaner"/>
    <n v="14.015999999999996"/>
    <n v="4"/>
    <n v="0.8"/>
    <n v="-31.536000000000001"/>
  </r>
  <r>
    <n v="5095"/>
    <x v="2523"/>
    <x v="2"/>
    <x v="776"/>
    <d v="2011-12-10T00:00:00"/>
    <s v="Standard Class"/>
    <s v="BK-11260"/>
    <s v="Berenike Kampe"/>
    <x v="0"/>
    <s v="United States"/>
    <s v="Chicago"/>
    <x v="10"/>
    <n v="60610"/>
    <x v="2"/>
    <s v="FUR-TA-10004086"/>
    <x v="0"/>
    <x v="3"/>
    <s v="KI Adjustable-Height Table"/>
    <n v="214.95000000000002"/>
    <n v="5"/>
    <n v="0.5"/>
    <n v="-120.37200000000003"/>
  </r>
  <r>
    <n v="5096"/>
    <x v="2523"/>
    <x v="2"/>
    <x v="776"/>
    <d v="2011-12-10T00:00:00"/>
    <s v="Standard Class"/>
    <s v="BK-11260"/>
    <s v="Berenike Kampe"/>
    <x v="0"/>
    <s v="United States"/>
    <s v="Chicago"/>
    <x v="10"/>
    <n v="60610"/>
    <x v="2"/>
    <s v="TEC-PH-10000307"/>
    <x v="2"/>
    <x v="7"/>
    <s v="Shocksock Galaxy S4 Armband"/>
    <n v="35.04"/>
    <n v="4"/>
    <n v="0.2"/>
    <n v="-7.0080000000000044"/>
  </r>
  <r>
    <n v="5097"/>
    <x v="2523"/>
    <x v="2"/>
    <x v="776"/>
    <d v="2011-12-10T00:00:00"/>
    <s v="Standard Class"/>
    <s v="BK-11260"/>
    <s v="Berenike Kampe"/>
    <x v="0"/>
    <s v="United States"/>
    <s v="Chicago"/>
    <x v="10"/>
    <n v="60610"/>
    <x v="2"/>
    <s v="FUR-FU-10002088"/>
    <x v="0"/>
    <x v="5"/>
    <s v="Nu-Dell Float Frame 11 x 14 1/2"/>
    <n v="10.776000000000002"/>
    <n v="3"/>
    <n v="0.6"/>
    <n v="-4.8491999999999997"/>
  </r>
  <r>
    <n v="5098"/>
    <x v="2523"/>
    <x v="2"/>
    <x v="776"/>
    <d v="2011-12-10T00:00:00"/>
    <s v="Standard Class"/>
    <s v="BK-11260"/>
    <s v="Berenike Kampe"/>
    <x v="0"/>
    <s v="United States"/>
    <s v="Chicago"/>
    <x v="10"/>
    <n v="60610"/>
    <x v="2"/>
    <s v="OFF-BI-10004965"/>
    <x v="1"/>
    <x v="8"/>
    <s v="Ibico Covers for Plastic or Wire Binding Elements"/>
    <n v="4.5999999999999988"/>
    <n v="2"/>
    <n v="0.8"/>
    <n v="-8.0500000000000025"/>
  </r>
  <r>
    <n v="5099"/>
    <x v="2523"/>
    <x v="2"/>
    <x v="776"/>
    <d v="2011-12-10T00:00:00"/>
    <s v="Standard Class"/>
    <s v="BK-11260"/>
    <s v="Berenike Kampe"/>
    <x v="0"/>
    <s v="United States"/>
    <s v="Chicago"/>
    <x v="10"/>
    <n v="60610"/>
    <x v="2"/>
    <s v="OFF-ST-10002485"/>
    <x v="1"/>
    <x v="4"/>
    <s v="Rogers Deluxe File Chest"/>
    <n v="35.167999999999999"/>
    <n v="2"/>
    <n v="0.2"/>
    <n v="-8.3524000000000012"/>
  </r>
  <r>
    <n v="5100"/>
    <x v="2524"/>
    <x v="1"/>
    <x v="976"/>
    <d v="2012-08-12T00:00:00"/>
    <s v="Standard Class"/>
    <s v="PN-18775"/>
    <s v="Parhena Norris"/>
    <x v="2"/>
    <s v="United States"/>
    <s v="Bakersfield"/>
    <x v="1"/>
    <n v="93309"/>
    <x v="1"/>
    <s v="OFF-BI-10002194"/>
    <x v="1"/>
    <x v="8"/>
    <s v="Cardinal Hold-It CD Pocket"/>
    <n v="19.152000000000001"/>
    <n v="3"/>
    <n v="0.2"/>
    <n v="6.4638000000000009"/>
  </r>
  <r>
    <n v="5101"/>
    <x v="2525"/>
    <x v="2"/>
    <x v="461"/>
    <d v="2011-03-17T00:00:00"/>
    <s v="Same Day"/>
    <s v="AZ-10750"/>
    <s v="Annie Zypern"/>
    <x v="0"/>
    <s v="United States"/>
    <s v="Dallas"/>
    <x v="5"/>
    <n v="75217"/>
    <x v="2"/>
    <s v="OFF-AR-10003732"/>
    <x v="1"/>
    <x v="6"/>
    <s v="Newell 333"/>
    <n v="4.4479999999999995"/>
    <n v="2"/>
    <n v="0.2"/>
    <n v="0.3335999999999999"/>
  </r>
  <r>
    <n v="5102"/>
    <x v="2525"/>
    <x v="2"/>
    <x v="461"/>
    <d v="2011-03-17T00:00:00"/>
    <s v="Same Day"/>
    <s v="AZ-10750"/>
    <s v="Annie Zypern"/>
    <x v="0"/>
    <s v="United States"/>
    <s v="Dallas"/>
    <x v="5"/>
    <n v="75217"/>
    <x v="2"/>
    <s v="OFF-PA-10002195"/>
    <x v="1"/>
    <x v="10"/>
    <s v="Xerox 1966"/>
    <n v="5.1840000000000011"/>
    <n v="1"/>
    <n v="0.2"/>
    <n v="1.8792"/>
  </r>
  <r>
    <n v="5103"/>
    <x v="2525"/>
    <x v="2"/>
    <x v="461"/>
    <d v="2011-03-17T00:00:00"/>
    <s v="Same Day"/>
    <s v="AZ-10750"/>
    <s v="Annie Zypern"/>
    <x v="0"/>
    <s v="United States"/>
    <s v="Dallas"/>
    <x v="5"/>
    <n v="75217"/>
    <x v="2"/>
    <s v="OFF-PA-10002365"/>
    <x v="1"/>
    <x v="10"/>
    <s v="Xerox 1967"/>
    <n v="15.552000000000003"/>
    <n v="3"/>
    <n v="0.2"/>
    <n v="5.4432"/>
  </r>
  <r>
    <n v="5104"/>
    <x v="2526"/>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x v="2526"/>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x v="2527"/>
    <x v="2"/>
    <x v="637"/>
    <d v="2011-12-20T00:00:00"/>
    <s v="Standard Class"/>
    <s v="BM-11785"/>
    <s v="Bryan Mills"/>
    <x v="0"/>
    <s v="United States"/>
    <s v="Deltona"/>
    <x v="2"/>
    <n v="32725"/>
    <x v="0"/>
    <s v="FUR-CH-10002439"/>
    <x v="0"/>
    <x v="1"/>
    <s v="Iceberg Nesting Folding Chair, 19w x 6d x 43h"/>
    <n v="186.304"/>
    <n v="4"/>
    <n v="0.2"/>
    <n v="13.972799999999999"/>
  </r>
  <r>
    <n v="5107"/>
    <x v="2528"/>
    <x v="1"/>
    <x v="444"/>
    <d v="2012-09-26T00:00:00"/>
    <s v="Standard Class"/>
    <s v="NH-18610"/>
    <s v="Nicole Hansen"/>
    <x v="1"/>
    <s v="United States"/>
    <s v="Columbus"/>
    <x v="32"/>
    <n v="31907"/>
    <x v="0"/>
    <s v="TEC-AC-10000682"/>
    <x v="2"/>
    <x v="11"/>
    <s v="Kensington K72356US Mouse-in-a-Box USB Desktop Mouse"/>
    <n v="66.36"/>
    <n v="4"/>
    <n v="0"/>
    <n v="23.225999999999999"/>
  </r>
  <r>
    <n v="5108"/>
    <x v="2529"/>
    <x v="3"/>
    <x v="1016"/>
    <d v="2014-04-27T00:00:00"/>
    <s v="First Class"/>
    <s v="PN-18775"/>
    <s v="Parhena Norris"/>
    <x v="2"/>
    <s v="United States"/>
    <s v="Nashville"/>
    <x v="18"/>
    <n v="37211"/>
    <x v="0"/>
    <s v="OFF-AR-10004078"/>
    <x v="1"/>
    <x v="6"/>
    <s v="Newell 312"/>
    <n v="42.047999999999995"/>
    <n v="9"/>
    <n v="0.2"/>
    <n v="5.2559999999999985"/>
  </r>
  <r>
    <n v="5109"/>
    <x v="2529"/>
    <x v="3"/>
    <x v="1016"/>
    <d v="2014-04-27T00:00:00"/>
    <s v="First Class"/>
    <s v="PN-18775"/>
    <s v="Parhena Norris"/>
    <x v="2"/>
    <s v="United States"/>
    <s v="Nashville"/>
    <x v="18"/>
    <n v="37211"/>
    <x v="0"/>
    <s v="OFF-AR-10001958"/>
    <x v="1"/>
    <x v="6"/>
    <s v="Stanley Bostitch Contemporary Electric Pencil Sharpeners"/>
    <n v="67.92"/>
    <n v="5"/>
    <n v="0.2"/>
    <n v="6.7920000000000016"/>
  </r>
  <r>
    <n v="5110"/>
    <x v="253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x v="2530"/>
    <x v="2"/>
    <x v="638"/>
    <d v="2011-10-22T00:00:00"/>
    <s v="Standard Class"/>
    <s v="EH-13765"/>
    <s v="Edward Hooks"/>
    <x v="1"/>
    <s v="United States"/>
    <s v="Philadelphia"/>
    <x v="9"/>
    <n v="19134"/>
    <x v="3"/>
    <s v="OFF-ST-10003479"/>
    <x v="1"/>
    <x v="4"/>
    <s v="Eldon Base for stackable storage shelf, platinum"/>
    <n v="186.91200000000001"/>
    <n v="6"/>
    <n v="0.2"/>
    <n v="-35.046000000000028"/>
  </r>
  <r>
    <n v="5112"/>
    <x v="2530"/>
    <x v="2"/>
    <x v="638"/>
    <d v="2011-10-22T00:00:00"/>
    <s v="Standard Class"/>
    <s v="EH-13765"/>
    <s v="Edward Hooks"/>
    <x v="1"/>
    <s v="United States"/>
    <s v="Philadelphia"/>
    <x v="9"/>
    <n v="19134"/>
    <x v="3"/>
    <s v="OFF-PA-10003016"/>
    <x v="1"/>
    <x v="10"/>
    <s v="Adams &quot;While You Were Out&quot; Message Pads"/>
    <n v="10.048000000000002"/>
    <n v="4"/>
    <n v="0.2"/>
    <n v="3.1399999999999988"/>
  </r>
  <r>
    <n v="5113"/>
    <x v="2531"/>
    <x v="1"/>
    <x v="50"/>
    <d v="2012-11-13T00:00:00"/>
    <s v="Same Day"/>
    <s v="HA-14905"/>
    <s v="Helen Abelman"/>
    <x v="0"/>
    <s v="United States"/>
    <s v="Chicago"/>
    <x v="10"/>
    <n v="60610"/>
    <x v="2"/>
    <s v="FUR-FU-10001025"/>
    <x v="0"/>
    <x v="5"/>
    <s v="Eldon Imàge Series Desk Accessories, Clear"/>
    <n v="17.496000000000002"/>
    <n v="9"/>
    <n v="0.6"/>
    <n v="-7.4357999999999969"/>
  </r>
  <r>
    <n v="5114"/>
    <x v="2532"/>
    <x v="0"/>
    <x v="1011"/>
    <d v="2013-02-02T00:00:00"/>
    <s v="Second Class"/>
    <s v="AB-10150"/>
    <s v="Aimee Bixby"/>
    <x v="0"/>
    <s v="United States"/>
    <s v="Dallas"/>
    <x v="5"/>
    <n v="75220"/>
    <x v="2"/>
    <s v="OFF-PA-10003936"/>
    <x v="1"/>
    <x v="10"/>
    <s v="Xerox 1994"/>
    <n v="15.552000000000003"/>
    <n v="3"/>
    <n v="0.2"/>
    <n v="5.4432"/>
  </r>
  <r>
    <n v="5115"/>
    <x v="2533"/>
    <x v="0"/>
    <x v="1019"/>
    <d v="2013-11-23T00:00:00"/>
    <s v="Standard Class"/>
    <s v="MS-17365"/>
    <s v="Maribeth Schnelling"/>
    <x v="0"/>
    <s v="United States"/>
    <s v="Carlsbad"/>
    <x v="27"/>
    <n v="88220"/>
    <x v="1"/>
    <s v="OFF-BI-10004140"/>
    <x v="1"/>
    <x v="8"/>
    <s v="Avery Non-Stick Binders"/>
    <n v="10.776000000000002"/>
    <n v="3"/>
    <n v="0.2"/>
    <n v="3.3674999999999984"/>
  </r>
  <r>
    <n v="5116"/>
    <x v="2534"/>
    <x v="3"/>
    <x v="800"/>
    <d v="2014-07-30T00:00:00"/>
    <s v="Standard Class"/>
    <s v="DD-13570"/>
    <s v="Dorothy Dickinson"/>
    <x v="0"/>
    <s v="United States"/>
    <s v="Philadelphia"/>
    <x v="9"/>
    <n v="19134"/>
    <x v="3"/>
    <s v="OFF-LA-10004178"/>
    <x v="1"/>
    <x v="2"/>
    <s v="Avery 491"/>
    <n v="3.3040000000000003"/>
    <n v="1"/>
    <n v="0.2"/>
    <n v="1.0737999999999999"/>
  </r>
  <r>
    <n v="5117"/>
    <x v="2535"/>
    <x v="3"/>
    <x v="343"/>
    <d v="2014-11-18T00:00:00"/>
    <s v="Standard Class"/>
    <s v="MT-17815"/>
    <s v="Meg Tillman"/>
    <x v="0"/>
    <s v="United States"/>
    <s v="New York City"/>
    <x v="15"/>
    <n v="10009"/>
    <x v="3"/>
    <s v="OFF-ST-10003324"/>
    <x v="1"/>
    <x v="4"/>
    <s v="Belkin OmniView SE Rackmount Kit"/>
    <n v="35.479999999999997"/>
    <n v="1"/>
    <n v="0"/>
    <n v="0"/>
  </r>
  <r>
    <n v="5118"/>
    <x v="2536"/>
    <x v="1"/>
    <x v="120"/>
    <d v="2012-10-03T00:00:00"/>
    <s v="Standard Class"/>
    <s v="GM-14500"/>
    <s v="Gene McClure"/>
    <x v="0"/>
    <s v="United States"/>
    <s v="Oceanside"/>
    <x v="15"/>
    <n v="11572"/>
    <x v="3"/>
    <s v="OFF-FA-10004854"/>
    <x v="1"/>
    <x v="13"/>
    <s v="Vinyl Coated Wire Paper Clips in Organizer Box, 800/Box"/>
    <n v="34.44"/>
    <n v="3"/>
    <n v="0"/>
    <n v="16.186799999999998"/>
  </r>
  <r>
    <n v="5119"/>
    <x v="2536"/>
    <x v="1"/>
    <x v="120"/>
    <d v="2012-10-03T00:00:00"/>
    <s v="Standard Class"/>
    <s v="GM-14500"/>
    <s v="Gene McClure"/>
    <x v="0"/>
    <s v="United States"/>
    <s v="Oceanside"/>
    <x v="15"/>
    <n v="11572"/>
    <x v="3"/>
    <s v="TEC-MA-10002859"/>
    <x v="2"/>
    <x v="15"/>
    <s v="Ativa MDM8000 8-Sheet Micro-Cut Shredder"/>
    <n v="629.92999999999995"/>
    <n v="7"/>
    <n v="0"/>
    <n v="296.06709999999998"/>
  </r>
  <r>
    <n v="5120"/>
    <x v="2536"/>
    <x v="1"/>
    <x v="120"/>
    <d v="2012-10-03T00:00:00"/>
    <s v="Standard Class"/>
    <s v="GM-14500"/>
    <s v="Gene McClure"/>
    <x v="0"/>
    <s v="United States"/>
    <s v="Oceanside"/>
    <x v="15"/>
    <n v="11572"/>
    <x v="3"/>
    <s v="OFF-BI-10000088"/>
    <x v="1"/>
    <x v="8"/>
    <s v="GBC Imprintable Covers"/>
    <n v="79.056000000000012"/>
    <n v="9"/>
    <n v="0.2"/>
    <n v="28.657800000000002"/>
  </r>
  <r>
    <n v="5121"/>
    <x v="2537"/>
    <x v="2"/>
    <x v="527"/>
    <d v="2011-04-08T00:00:00"/>
    <s v="Standard Class"/>
    <s v="KB-16585"/>
    <s v="Ken Black"/>
    <x v="1"/>
    <s v="United States"/>
    <s v="Lafayette"/>
    <x v="28"/>
    <n v="70506"/>
    <x v="0"/>
    <s v="OFF-ST-10004180"/>
    <x v="1"/>
    <x v="4"/>
    <s v="Safco Commercial Shelving"/>
    <n v="232.54999999999998"/>
    <n v="5"/>
    <n v="0"/>
    <n v="9.3019999999999925"/>
  </r>
  <r>
    <n v="5122"/>
    <x v="2537"/>
    <x v="2"/>
    <x v="527"/>
    <d v="2011-04-08T00:00:00"/>
    <s v="Standard Class"/>
    <s v="KB-16585"/>
    <s v="Ken Black"/>
    <x v="1"/>
    <s v="United States"/>
    <s v="Lafayette"/>
    <x v="28"/>
    <n v="70506"/>
    <x v="0"/>
    <s v="TEC-AC-10002926"/>
    <x v="2"/>
    <x v="11"/>
    <s v="Logitech Wireless Marathon Mouse M705"/>
    <n v="99.98"/>
    <n v="2"/>
    <n v="0"/>
    <n v="42.991400000000006"/>
  </r>
  <r>
    <n v="5123"/>
    <x v="2537"/>
    <x v="2"/>
    <x v="527"/>
    <d v="2011-04-08T00:00:00"/>
    <s v="Standard Class"/>
    <s v="KB-16585"/>
    <s v="Ken Black"/>
    <x v="1"/>
    <s v="United States"/>
    <s v="Lafayette"/>
    <x v="28"/>
    <n v="70506"/>
    <x v="0"/>
    <s v="OFF-PA-10003797"/>
    <x v="1"/>
    <x v="10"/>
    <s v="Xerox 209"/>
    <n v="19.440000000000001"/>
    <n v="3"/>
    <n v="0"/>
    <n v="9.3312000000000008"/>
  </r>
  <r>
    <n v="5124"/>
    <x v="2537"/>
    <x v="2"/>
    <x v="527"/>
    <d v="2011-04-08T00:00:00"/>
    <s v="Standard Class"/>
    <s v="KB-16585"/>
    <s v="Ken Black"/>
    <x v="1"/>
    <s v="United States"/>
    <s v="Lafayette"/>
    <x v="28"/>
    <n v="70506"/>
    <x v="0"/>
    <s v="OFF-PA-10002195"/>
    <x v="1"/>
    <x v="10"/>
    <s v="Xerox 1966"/>
    <n v="12.96"/>
    <n v="2"/>
    <n v="0"/>
    <n v="6.3504000000000005"/>
  </r>
  <r>
    <n v="5125"/>
    <x v="2538"/>
    <x v="2"/>
    <x v="80"/>
    <d v="2011-09-14T00:00:00"/>
    <s v="Same Day"/>
    <s v="DM-13015"/>
    <s v="Darrin Martin"/>
    <x v="0"/>
    <s v="United States"/>
    <s v="New York City"/>
    <x v="15"/>
    <n v="10009"/>
    <x v="3"/>
    <s v="FUR-TA-10001039"/>
    <x v="0"/>
    <x v="3"/>
    <s v="KI Adjustable-Height Table"/>
    <n v="464.29200000000003"/>
    <n v="9"/>
    <n v="0.4"/>
    <n v="-108.33479999999997"/>
  </r>
  <r>
    <n v="5126"/>
    <x v="2538"/>
    <x v="2"/>
    <x v="80"/>
    <d v="2011-09-14T00:00:00"/>
    <s v="Same Day"/>
    <s v="DM-13015"/>
    <s v="Darrin Martin"/>
    <x v="0"/>
    <s v="United States"/>
    <s v="New York City"/>
    <x v="15"/>
    <n v="10009"/>
    <x v="3"/>
    <s v="OFF-EN-10001099"/>
    <x v="1"/>
    <x v="12"/>
    <s v="Staples"/>
    <n v="68.459999999999994"/>
    <n v="7"/>
    <n v="0"/>
    <n v="31.491599999999995"/>
  </r>
  <r>
    <n v="5127"/>
    <x v="2538"/>
    <x v="2"/>
    <x v="80"/>
    <d v="2011-09-14T00:00:00"/>
    <s v="Same Day"/>
    <s v="DM-13015"/>
    <s v="Darrin Martin"/>
    <x v="0"/>
    <s v="United States"/>
    <s v="New York City"/>
    <x v="15"/>
    <n v="10009"/>
    <x v="3"/>
    <s v="TEC-MA-10003979"/>
    <x v="2"/>
    <x v="15"/>
    <s v="Ativa V4110MDD Micro-Cut Shredder"/>
    <n v="2799.96"/>
    <n v="4"/>
    <n v="0"/>
    <n v="1371.9803999999999"/>
  </r>
  <r>
    <n v="5128"/>
    <x v="2538"/>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x v="2538"/>
    <x v="2"/>
    <x v="80"/>
    <d v="2011-09-14T00:00:00"/>
    <s v="Same Day"/>
    <s v="DM-13015"/>
    <s v="Darrin Martin"/>
    <x v="0"/>
    <s v="United States"/>
    <s v="New York City"/>
    <x v="15"/>
    <n v="10009"/>
    <x v="3"/>
    <s v="TEC-PH-10001536"/>
    <x v="2"/>
    <x v="7"/>
    <s v="Spigen Samsung Galaxy S5 Case Wallet"/>
    <n v="16.989999999999998"/>
    <n v="1"/>
    <n v="0"/>
    <n v="4.4173999999999989"/>
  </r>
  <r>
    <n v="5130"/>
    <x v="2538"/>
    <x v="2"/>
    <x v="80"/>
    <d v="2011-09-14T00:00:00"/>
    <s v="Same Day"/>
    <s v="DM-13015"/>
    <s v="Darrin Martin"/>
    <x v="0"/>
    <s v="United States"/>
    <s v="New York City"/>
    <x v="15"/>
    <n v="10009"/>
    <x v="3"/>
    <s v="TEC-PH-10000526"/>
    <x v="2"/>
    <x v="7"/>
    <s v="Vtech CS6719"/>
    <n v="287.96999999999997"/>
    <n v="3"/>
    <n v="0"/>
    <n v="80.631600000000006"/>
  </r>
  <r>
    <n v="5131"/>
    <x v="2538"/>
    <x v="2"/>
    <x v="80"/>
    <d v="2011-09-14T00:00:00"/>
    <s v="Same Day"/>
    <s v="DM-13015"/>
    <s v="Darrin Martin"/>
    <x v="0"/>
    <s v="United States"/>
    <s v="New York City"/>
    <x v="15"/>
    <n v="10009"/>
    <x v="3"/>
    <s v="OFF-PA-10000213"/>
    <x v="1"/>
    <x v="10"/>
    <s v="Xerox 198"/>
    <n v="44.820000000000007"/>
    <n v="9"/>
    <n v="0"/>
    <n v="21.065400000000004"/>
  </r>
  <r>
    <n v="5132"/>
    <x v="2539"/>
    <x v="3"/>
    <x v="614"/>
    <d v="2015-01-06T00:00:00"/>
    <s v="Standard Class"/>
    <s v="BP-11185"/>
    <s v="Ben Peterman"/>
    <x v="1"/>
    <s v="United States"/>
    <s v="Anaheim"/>
    <x v="1"/>
    <n v="92804"/>
    <x v="1"/>
    <s v="FUR-FU-10002501"/>
    <x v="0"/>
    <x v="5"/>
    <s v="Nu-Dell Executive Frame"/>
    <n v="101.12"/>
    <n v="8"/>
    <n v="0"/>
    <n v="37.414400000000001"/>
  </r>
  <r>
    <n v="5133"/>
    <x v="2540"/>
    <x v="1"/>
    <x v="1020"/>
    <d v="2012-06-27T00:00:00"/>
    <s v="Standard Class"/>
    <s v="EP-13915"/>
    <s v="Emily Phan"/>
    <x v="0"/>
    <s v="United States"/>
    <s v="Deltona"/>
    <x v="2"/>
    <n v="32725"/>
    <x v="0"/>
    <s v="TEC-PH-10001819"/>
    <x v="2"/>
    <x v="7"/>
    <s v="Innergie mMini Combo Duo USB Travel Charging Kit"/>
    <n v="107.97600000000001"/>
    <n v="3"/>
    <n v="0.2"/>
    <n v="37.791599999999988"/>
  </r>
  <r>
    <n v="5134"/>
    <x v="2541"/>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x v="2541"/>
    <x v="3"/>
    <x v="200"/>
    <d v="2014-12-01T00:00:00"/>
    <s v="Standard Class"/>
    <s v="FG-14260"/>
    <s v="Frank Gastineau"/>
    <x v="2"/>
    <s v="United States"/>
    <s v="New York City"/>
    <x v="15"/>
    <n v="10009"/>
    <x v="3"/>
    <s v="OFF-BI-10003364"/>
    <x v="1"/>
    <x v="8"/>
    <s v="Binding Machine Supplies"/>
    <n v="93.344000000000008"/>
    <n v="4"/>
    <n v="0.2"/>
    <n v="32.670400000000001"/>
  </r>
  <r>
    <n v="5136"/>
    <x v="2542"/>
    <x v="0"/>
    <x v="248"/>
    <d v="2013-10-29T00:00:00"/>
    <s v="Standard Class"/>
    <s v="AB-10255"/>
    <s v="Alejandro Ballentine"/>
    <x v="2"/>
    <s v="United States"/>
    <s v="Seattle"/>
    <x v="4"/>
    <n v="98103"/>
    <x v="1"/>
    <s v="OFF-FA-10002983"/>
    <x v="1"/>
    <x v="13"/>
    <s v="Advantus SlideClip Paper Clips"/>
    <n v="17.05"/>
    <n v="5"/>
    <n v="0"/>
    <n v="8.1840000000000011"/>
  </r>
  <r>
    <n v="5137"/>
    <x v="2543"/>
    <x v="1"/>
    <x v="639"/>
    <d v="2012-12-19T00:00:00"/>
    <s v="Standard Class"/>
    <s v="RD-19480"/>
    <s v="Rick Duston"/>
    <x v="0"/>
    <s v="United States"/>
    <s v="San Diego"/>
    <x v="1"/>
    <n v="92105"/>
    <x v="1"/>
    <s v="OFF-BI-10002432"/>
    <x v="1"/>
    <x v="8"/>
    <s v="Wilson Jones Standard D-Ring Binders"/>
    <n v="8.0960000000000001"/>
    <n v="2"/>
    <n v="0.2"/>
    <n v="2.7323999999999993"/>
  </r>
  <r>
    <n v="5138"/>
    <x v="2544"/>
    <x v="0"/>
    <x v="373"/>
    <d v="2013-11-18T00:00:00"/>
    <s v="Standard Class"/>
    <s v="TS-21430"/>
    <s v="Tom Stivers"/>
    <x v="1"/>
    <s v="United States"/>
    <s v="Oklahoma City"/>
    <x v="26"/>
    <n v="73120"/>
    <x v="2"/>
    <s v="FUR-FU-10003096"/>
    <x v="0"/>
    <x v="5"/>
    <s v="Master Giant Foot Doorstop, Safety Yellow"/>
    <n v="30.36"/>
    <n v="4"/>
    <n v="0"/>
    <n v="13.0548"/>
  </r>
  <r>
    <n v="5139"/>
    <x v="2545"/>
    <x v="3"/>
    <x v="365"/>
    <d v="2014-10-06T00:00:00"/>
    <s v="Standard Class"/>
    <s v="JA-15970"/>
    <s v="Joseph Airdo"/>
    <x v="0"/>
    <s v="United States"/>
    <s v="Mount Vernon"/>
    <x v="15"/>
    <n v="10550"/>
    <x v="3"/>
    <s v="OFF-EN-10001539"/>
    <x v="1"/>
    <x v="12"/>
    <s v="Staples"/>
    <n v="23.34"/>
    <n v="3"/>
    <n v="0"/>
    <n v="10.969799999999999"/>
  </r>
  <r>
    <n v="5140"/>
    <x v="2545"/>
    <x v="3"/>
    <x v="365"/>
    <d v="2014-10-06T00:00:00"/>
    <s v="Standard Class"/>
    <s v="JA-15970"/>
    <s v="Joseph Airdo"/>
    <x v="0"/>
    <s v="United States"/>
    <s v="Mount Vernon"/>
    <x v="15"/>
    <n v="10550"/>
    <x v="3"/>
    <s v="OFF-PA-10004996"/>
    <x v="1"/>
    <x v="10"/>
    <s v="Speediset Carbonless Redi-Letter 7&quot; x 8 1/2&quot;"/>
    <n v="51.550000000000004"/>
    <n v="5"/>
    <n v="0"/>
    <n v="24.2285"/>
  </r>
  <r>
    <n v="5141"/>
    <x v="2546"/>
    <x v="1"/>
    <x v="627"/>
    <d v="2012-11-12T00:00:00"/>
    <s v="Standard Class"/>
    <s v="SW-20455"/>
    <s v="Shaun Weien"/>
    <x v="0"/>
    <s v="United States"/>
    <s v="San Francisco"/>
    <x v="1"/>
    <n v="94109"/>
    <x v="1"/>
    <s v="TEC-AC-10001956"/>
    <x v="2"/>
    <x v="11"/>
    <s v="Microsoft Arc Touch Mouse"/>
    <n v="119.9"/>
    <n v="2"/>
    <n v="0"/>
    <n v="43.164000000000001"/>
  </r>
  <r>
    <n v="5142"/>
    <x v="2547"/>
    <x v="0"/>
    <x v="178"/>
    <d v="2013-04-06T00:00:00"/>
    <s v="Standard Class"/>
    <s v="FP-14320"/>
    <s v="Frank Preis"/>
    <x v="0"/>
    <s v="United States"/>
    <s v="New York City"/>
    <x v="15"/>
    <n v="10009"/>
    <x v="3"/>
    <s v="FUR-CH-10000454"/>
    <x v="0"/>
    <x v="1"/>
    <s v="Hon Deluxe Fabric Upholstered Stacking Chairs, Rounded Back"/>
    <n v="1317.492"/>
    <n v="6"/>
    <n v="0.1"/>
    <n v="292.77599999999995"/>
  </r>
  <r>
    <n v="5143"/>
    <x v="2547"/>
    <x v="0"/>
    <x v="178"/>
    <d v="2013-04-06T00:00:00"/>
    <s v="Standard Class"/>
    <s v="FP-14320"/>
    <s v="Frank Preis"/>
    <x v="0"/>
    <s v="United States"/>
    <s v="New York City"/>
    <x v="15"/>
    <n v="10009"/>
    <x v="3"/>
    <s v="OFF-SU-10000946"/>
    <x v="1"/>
    <x v="14"/>
    <s v="Staples"/>
    <n v="63.84"/>
    <n v="8"/>
    <n v="0"/>
    <n v="18.513599999999997"/>
  </r>
  <r>
    <n v="5144"/>
    <x v="2547"/>
    <x v="0"/>
    <x v="178"/>
    <d v="2013-04-06T00:00:00"/>
    <s v="Standard Class"/>
    <s v="FP-14320"/>
    <s v="Frank Preis"/>
    <x v="0"/>
    <s v="United States"/>
    <s v="New York City"/>
    <x v="15"/>
    <n v="10009"/>
    <x v="3"/>
    <s v="OFF-BI-10004140"/>
    <x v="1"/>
    <x v="8"/>
    <s v="Avery Non-Stick Binders"/>
    <n v="3.5920000000000005"/>
    <n v="1"/>
    <n v="0.2"/>
    <n v="1.1224999999999996"/>
  </r>
  <r>
    <n v="5145"/>
    <x v="2548"/>
    <x v="3"/>
    <x v="62"/>
    <d v="2014-02-08T00:00:00"/>
    <s v="Standard Class"/>
    <s v="JL-15835"/>
    <s v="John Lee"/>
    <x v="0"/>
    <s v="United States"/>
    <s v="Los Angeles"/>
    <x v="1"/>
    <n v="90045"/>
    <x v="1"/>
    <s v="FUR-FU-10003039"/>
    <x v="0"/>
    <x v="5"/>
    <s v="Howard Miller 11-1/2&quot; Diameter Grantwood Wall Clock"/>
    <n v="86.26"/>
    <n v="2"/>
    <n v="0"/>
    <n v="29.328400000000002"/>
  </r>
  <r>
    <n v="5146"/>
    <x v="2548"/>
    <x v="3"/>
    <x v="62"/>
    <d v="2014-02-08T00:00:00"/>
    <s v="Standard Class"/>
    <s v="JL-15835"/>
    <s v="John Lee"/>
    <x v="0"/>
    <s v="United States"/>
    <s v="Los Angeles"/>
    <x v="1"/>
    <n v="90045"/>
    <x v="1"/>
    <s v="OFF-ST-10000464"/>
    <x v="1"/>
    <x v="4"/>
    <s v="Multi-Use Personal File Cart and Caster Set, Three Stacking Bins"/>
    <n v="139.04"/>
    <n v="4"/>
    <n v="0"/>
    <n v="38.931200000000004"/>
  </r>
  <r>
    <n v="5147"/>
    <x v="2548"/>
    <x v="3"/>
    <x v="62"/>
    <d v="2014-02-08T00:00:00"/>
    <s v="Standard Class"/>
    <s v="JL-15835"/>
    <s v="John Lee"/>
    <x v="0"/>
    <s v="United States"/>
    <s v="Los Angeles"/>
    <x v="1"/>
    <n v="90045"/>
    <x v="1"/>
    <s v="OFF-AP-10000252"/>
    <x v="1"/>
    <x v="9"/>
    <s v="Harmony HEPA Quiet Air Purifiers"/>
    <n v="46.8"/>
    <n v="4"/>
    <n v="0"/>
    <n v="16.38"/>
  </r>
  <r>
    <n v="5148"/>
    <x v="2549"/>
    <x v="3"/>
    <x v="165"/>
    <d v="2015-01-01T00:00:00"/>
    <s v="Standard Class"/>
    <s v="JL-15175"/>
    <s v="James Lanier"/>
    <x v="2"/>
    <s v="United States"/>
    <s v="Chandler"/>
    <x v="16"/>
    <n v="85224"/>
    <x v="1"/>
    <s v="FUR-FU-10001731"/>
    <x v="0"/>
    <x v="5"/>
    <s v="Acrylic Self-Standing Desk Frames"/>
    <n v="8.5440000000000005"/>
    <n v="4"/>
    <n v="0.2"/>
    <n v="1.9223999999999997"/>
  </r>
  <r>
    <n v="5149"/>
    <x v="2549"/>
    <x v="3"/>
    <x v="165"/>
    <d v="2015-01-01T00:00:00"/>
    <s v="Standard Class"/>
    <s v="JL-15175"/>
    <s v="James Lanier"/>
    <x v="2"/>
    <s v="United States"/>
    <s v="Chandler"/>
    <x v="16"/>
    <n v="85224"/>
    <x v="1"/>
    <s v="FUR-CH-10001394"/>
    <x v="0"/>
    <x v="1"/>
    <s v="Global Leather Executive Chair"/>
    <n v="842.37600000000009"/>
    <n v="3"/>
    <n v="0.2"/>
    <n v="105.29699999999988"/>
  </r>
  <r>
    <n v="5150"/>
    <x v="2550"/>
    <x v="2"/>
    <x v="261"/>
    <d v="2011-06-21T00:00:00"/>
    <s v="Same Day"/>
    <s v="JG-15160"/>
    <s v="James Galang"/>
    <x v="0"/>
    <s v="United States"/>
    <s v="Long Beach"/>
    <x v="15"/>
    <n v="11561"/>
    <x v="3"/>
    <s v="TEC-PH-10001578"/>
    <x v="2"/>
    <x v="7"/>
    <s v="Polycom SoundStation2 EX Conference phone"/>
    <n v="1214.8499999999999"/>
    <n v="3"/>
    <n v="0"/>
    <n v="352.30649999999997"/>
  </r>
  <r>
    <n v="5151"/>
    <x v="2551"/>
    <x v="3"/>
    <x v="904"/>
    <d v="2014-03-11T00:00:00"/>
    <s v="Second Class"/>
    <s v="SH-19975"/>
    <s v="Sally Hughsby"/>
    <x v="1"/>
    <s v="United States"/>
    <s v="San Francisco"/>
    <x v="1"/>
    <n v="94109"/>
    <x v="1"/>
    <s v="OFF-ST-10000675"/>
    <x v="1"/>
    <x v="4"/>
    <s v="File Shuttle II and Handi-File, Black"/>
    <n v="67.78"/>
    <n v="2"/>
    <n v="0"/>
    <n v="16.945"/>
  </r>
  <r>
    <n v="5152"/>
    <x v="2552"/>
    <x v="3"/>
    <x v="145"/>
    <d v="2014-09-29T00:00:00"/>
    <s v="First Class"/>
    <s v="LS-17200"/>
    <s v="Luke Schmidt"/>
    <x v="1"/>
    <s v="United States"/>
    <s v="Helena"/>
    <x v="37"/>
    <n v="59601"/>
    <x v="1"/>
    <s v="OFF-ST-10002352"/>
    <x v="1"/>
    <x v="4"/>
    <s v="Iris Project Case"/>
    <n v="39.900000000000006"/>
    <n v="5"/>
    <n v="0"/>
    <n v="10.373999999999999"/>
  </r>
  <r>
    <n v="5153"/>
    <x v="2553"/>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x v="2553"/>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x v="2554"/>
    <x v="1"/>
    <x v="976"/>
    <d v="2012-08-08T00:00:00"/>
    <s v="First Class"/>
    <s v="KW-16570"/>
    <s v="Kelly Williams"/>
    <x v="0"/>
    <s v="United States"/>
    <s v="Kirkwood"/>
    <x v="25"/>
    <n v="63122"/>
    <x v="2"/>
    <s v="OFF-BI-10002215"/>
    <x v="1"/>
    <x v="8"/>
    <s v="Wilson Jones Hanging View Binder, White, 1&quot;"/>
    <n v="28.4"/>
    <n v="4"/>
    <n v="0"/>
    <n v="13.063999999999998"/>
  </r>
  <r>
    <n v="5156"/>
    <x v="2554"/>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x v="2555"/>
    <x v="3"/>
    <x v="160"/>
    <d v="2014-07-05T00:00:00"/>
    <s v="Second Class"/>
    <s v="GH-14410"/>
    <s v="Gary Hansen"/>
    <x v="2"/>
    <s v="United States"/>
    <s v="Chicago"/>
    <x v="10"/>
    <n v="60653"/>
    <x v="2"/>
    <s v="TEC-PH-10002584"/>
    <x v="2"/>
    <x v="7"/>
    <s v="Samsung Galaxy S4"/>
    <n v="1001.5840000000001"/>
    <n v="2"/>
    <n v="0.2"/>
    <n v="125.19799999999992"/>
  </r>
  <r>
    <n v="5158"/>
    <x v="2555"/>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x v="2555"/>
    <x v="3"/>
    <x v="160"/>
    <d v="2014-07-05T00:00:00"/>
    <s v="Second Class"/>
    <s v="GH-14410"/>
    <s v="Gary Hansen"/>
    <x v="2"/>
    <s v="United States"/>
    <s v="Chicago"/>
    <x v="10"/>
    <n v="60653"/>
    <x v="2"/>
    <s v="FUR-FU-10003799"/>
    <x v="0"/>
    <x v="5"/>
    <s v="Seth Thomas 13 1/2&quot; Wall Clock"/>
    <n v="14.224000000000002"/>
    <n v="2"/>
    <n v="0.6"/>
    <n v="-10.312400000000004"/>
  </r>
  <r>
    <n v="5160"/>
    <x v="2556"/>
    <x v="1"/>
    <x v="662"/>
    <d v="2012-10-30T00:00:00"/>
    <s v="Second Class"/>
    <s v="AG-10495"/>
    <s v="Andrew Gjertsen"/>
    <x v="1"/>
    <s v="United States"/>
    <s v="Peoria"/>
    <x v="16"/>
    <n v="85345"/>
    <x v="1"/>
    <s v="TEC-PH-10001700"/>
    <x v="2"/>
    <x v="7"/>
    <s v="Panasonic KX-TG6844B Expandable Digital Cordless Telephone"/>
    <n v="105.584"/>
    <n v="2"/>
    <n v="0.2"/>
    <n v="9.2386000000000053"/>
  </r>
  <r>
    <n v="5161"/>
    <x v="2556"/>
    <x v="1"/>
    <x v="662"/>
    <d v="2012-10-30T00:00:00"/>
    <s v="Second Class"/>
    <s v="AG-10495"/>
    <s v="Andrew Gjertsen"/>
    <x v="1"/>
    <s v="United States"/>
    <s v="Peoria"/>
    <x v="16"/>
    <n v="85345"/>
    <x v="1"/>
    <s v="TEC-PH-10001527"/>
    <x v="2"/>
    <x v="7"/>
    <s v="Plantronics MX500i Earset"/>
    <n v="68.720000000000013"/>
    <n v="2"/>
    <n v="0.2"/>
    <n v="-14.603000000000005"/>
  </r>
  <r>
    <n v="5162"/>
    <x v="2557"/>
    <x v="2"/>
    <x v="1021"/>
    <d v="2011-08-05T00:00:00"/>
    <s v="Standard Class"/>
    <s v="TS-21430"/>
    <s v="Tom Stivers"/>
    <x v="1"/>
    <s v="United States"/>
    <s v="Seattle"/>
    <x v="4"/>
    <n v="98103"/>
    <x v="1"/>
    <s v="FUR-BO-10002916"/>
    <x v="0"/>
    <x v="0"/>
    <s v="Rush Hierlooms Collection 1&quot; Thick Stackable Bookcases"/>
    <n v="1367.84"/>
    <n v="8"/>
    <n v="0"/>
    <n v="259.88959999999997"/>
  </r>
  <r>
    <n v="5163"/>
    <x v="2558"/>
    <x v="0"/>
    <x v="741"/>
    <d v="2013-11-24T00:00:00"/>
    <s v="Second Class"/>
    <s v="AJ-10945"/>
    <s v="Ashley Jarboe"/>
    <x v="0"/>
    <s v="United States"/>
    <s v="Taylor"/>
    <x v="12"/>
    <n v="48180"/>
    <x v="2"/>
    <s v="FUR-CH-10000863"/>
    <x v="0"/>
    <x v="1"/>
    <s v="Novimex Swivel Fabric Task Chair"/>
    <n v="301.95999999999998"/>
    <n v="2"/>
    <n v="0"/>
    <n v="33.215599999999995"/>
  </r>
  <r>
    <n v="5164"/>
    <x v="2559"/>
    <x v="1"/>
    <x v="380"/>
    <d v="2012-07-11T00:00:00"/>
    <s v="Standard Class"/>
    <s v="SJ-20215"/>
    <s v="Sarah Jordon"/>
    <x v="0"/>
    <s v="United States"/>
    <s v="Pasadena"/>
    <x v="1"/>
    <n v="91104"/>
    <x v="1"/>
    <s v="FUR-CH-10003968"/>
    <x v="0"/>
    <x v="1"/>
    <s v="Novimex Turbo Task Chair"/>
    <n v="170.35200000000003"/>
    <n v="3"/>
    <n v="0.2"/>
    <n v="-17.035200000000003"/>
  </r>
  <r>
    <n v="5165"/>
    <x v="2560"/>
    <x v="2"/>
    <x v="849"/>
    <d v="2011-11-16T00:00:00"/>
    <s v="Standard Class"/>
    <s v="SC-20020"/>
    <s v="Sam Craven"/>
    <x v="0"/>
    <s v="United States"/>
    <s v="Midland"/>
    <x v="12"/>
    <n v="48640"/>
    <x v="2"/>
    <s v="OFF-AR-10001149"/>
    <x v="1"/>
    <x v="6"/>
    <s v="Avery Hi-Liter Comfort Grip Fluorescent Highlighter, Yellow Ink"/>
    <n v="3.9"/>
    <n v="2"/>
    <n v="0"/>
    <n v="1.5209999999999999"/>
  </r>
  <r>
    <n v="5166"/>
    <x v="2560"/>
    <x v="2"/>
    <x v="849"/>
    <d v="2011-11-16T00:00:00"/>
    <s v="Standard Class"/>
    <s v="SC-20020"/>
    <s v="Sam Craven"/>
    <x v="0"/>
    <s v="United States"/>
    <s v="Midland"/>
    <x v="12"/>
    <n v="48640"/>
    <x v="2"/>
    <s v="OFF-PA-10000130"/>
    <x v="1"/>
    <x v="10"/>
    <s v="Xerox 199"/>
    <n v="12.84"/>
    <n v="3"/>
    <n v="0"/>
    <n v="5.7779999999999987"/>
  </r>
  <r>
    <n v="5167"/>
    <x v="2560"/>
    <x v="2"/>
    <x v="849"/>
    <d v="2011-11-16T00:00:00"/>
    <s v="Standard Class"/>
    <s v="SC-20020"/>
    <s v="Sam Craven"/>
    <x v="0"/>
    <s v="United States"/>
    <s v="Midland"/>
    <x v="12"/>
    <n v="48640"/>
    <x v="2"/>
    <s v="OFF-PA-10002479"/>
    <x v="1"/>
    <x v="10"/>
    <s v="Xerox 4200 Series MultiUse Premium Copy Paper (20Lb. and 84 Bright)"/>
    <n v="15.84"/>
    <n v="3"/>
    <n v="0"/>
    <n v="7.1280000000000001"/>
  </r>
  <r>
    <n v="5168"/>
    <x v="2560"/>
    <x v="2"/>
    <x v="849"/>
    <d v="2011-11-16T00:00:00"/>
    <s v="Standard Class"/>
    <s v="SC-20020"/>
    <s v="Sam Craven"/>
    <x v="0"/>
    <s v="United States"/>
    <s v="Midland"/>
    <x v="12"/>
    <n v="48640"/>
    <x v="2"/>
    <s v="FUR-CH-10004997"/>
    <x v="0"/>
    <x v="1"/>
    <s v="Hon Every-Day Series Multi-Task Chairs"/>
    <n v="563.93999999999994"/>
    <n v="3"/>
    <n v="0"/>
    <n v="112.78800000000001"/>
  </r>
  <r>
    <n v="5169"/>
    <x v="2560"/>
    <x v="2"/>
    <x v="849"/>
    <d v="2011-11-16T00:00:00"/>
    <s v="Standard Class"/>
    <s v="SC-20020"/>
    <s v="Sam Craven"/>
    <x v="0"/>
    <s v="United States"/>
    <s v="Midland"/>
    <x v="12"/>
    <n v="48640"/>
    <x v="2"/>
    <s v="OFF-ST-10004950"/>
    <x v="1"/>
    <x v="4"/>
    <s v="Acco Perma 3000 Stacking Storage Drawers"/>
    <n v="62.94"/>
    <n v="3"/>
    <n v="0"/>
    <n v="11.958600000000001"/>
  </r>
  <r>
    <n v="5170"/>
    <x v="2560"/>
    <x v="2"/>
    <x v="849"/>
    <d v="2011-11-16T00:00:00"/>
    <s v="Standard Class"/>
    <s v="SC-20020"/>
    <s v="Sam Craven"/>
    <x v="0"/>
    <s v="United States"/>
    <s v="Midland"/>
    <x v="12"/>
    <n v="48640"/>
    <x v="2"/>
    <s v="OFF-ST-10001490"/>
    <x v="1"/>
    <x v="4"/>
    <s v="Hot File 7-Pocket, Floor Stand"/>
    <n v="535.41"/>
    <n v="3"/>
    <n v="0"/>
    <n v="160.62299999999993"/>
  </r>
  <r>
    <n v="5171"/>
    <x v="2561"/>
    <x v="0"/>
    <x v="1022"/>
    <d v="2013-05-30T00:00:00"/>
    <s v="Second Class"/>
    <s v="LA-16780"/>
    <s v="Laura Armstrong"/>
    <x v="1"/>
    <s v="United States"/>
    <s v="Detroit"/>
    <x v="12"/>
    <n v="48205"/>
    <x v="2"/>
    <s v="FUR-CH-10002024"/>
    <x v="0"/>
    <x v="1"/>
    <s v="HON 5400 Series Task Chairs for Big and Tall"/>
    <n v="3504.9"/>
    <n v="5"/>
    <n v="0"/>
    <n v="700.98000000000013"/>
  </r>
  <r>
    <n v="5172"/>
    <x v="2561"/>
    <x v="0"/>
    <x v="1022"/>
    <d v="2013-05-30T00:00:00"/>
    <s v="Second Class"/>
    <s v="LA-16780"/>
    <s v="Laura Armstrong"/>
    <x v="1"/>
    <s v="United States"/>
    <s v="Detroit"/>
    <x v="12"/>
    <n v="48205"/>
    <x v="2"/>
    <s v="OFF-PA-10001790"/>
    <x v="1"/>
    <x v="10"/>
    <s v="Xerox 1910"/>
    <n v="144.12"/>
    <n v="3"/>
    <n v="0"/>
    <n v="69.177599999999984"/>
  </r>
  <r>
    <n v="5173"/>
    <x v="2561"/>
    <x v="0"/>
    <x v="1022"/>
    <d v="2013-05-30T00:00:00"/>
    <s v="Second Class"/>
    <s v="LA-16780"/>
    <s v="Laura Armstrong"/>
    <x v="1"/>
    <s v="United States"/>
    <s v="Detroit"/>
    <x v="12"/>
    <n v="48205"/>
    <x v="2"/>
    <s v="OFF-PA-10000994"/>
    <x v="1"/>
    <x v="10"/>
    <s v="Xerox 1915"/>
    <n v="314.54999999999995"/>
    <n v="3"/>
    <n v="0"/>
    <n v="150.98399999999998"/>
  </r>
  <r>
    <n v="5174"/>
    <x v="2562"/>
    <x v="1"/>
    <x v="936"/>
    <d v="2012-03-10T00:00:00"/>
    <s v="First Class"/>
    <s v="FC-14335"/>
    <s v="Fred Chung"/>
    <x v="1"/>
    <s v="United States"/>
    <s v="Pueblo"/>
    <x v="22"/>
    <n v="81001"/>
    <x v="1"/>
    <s v="OFF-AR-10002399"/>
    <x v="1"/>
    <x v="6"/>
    <s v="Dixon Prang Watercolor Pencils, 10-Color Set with Brush"/>
    <n v="3.4079999999999999"/>
    <n v="1"/>
    <n v="0.2"/>
    <n v="0.89459999999999995"/>
  </r>
  <r>
    <n v="5175"/>
    <x v="2563"/>
    <x v="3"/>
    <x v="15"/>
    <d v="2014-10-25T00:00:00"/>
    <s v="Standard Class"/>
    <s v="CA-12265"/>
    <s v="Christina Anderson"/>
    <x v="0"/>
    <s v="United States"/>
    <s v="Waco"/>
    <x v="5"/>
    <n v="76706"/>
    <x v="2"/>
    <s v="OFF-BI-10002799"/>
    <x v="1"/>
    <x v="8"/>
    <s v="SlimView Poly Binder, 3/8&quot;"/>
    <n v="2.0719999999999996"/>
    <n v="2"/>
    <n v="0.8"/>
    <n v="-3.5224000000000011"/>
  </r>
  <r>
    <n v="5176"/>
    <x v="2563"/>
    <x v="3"/>
    <x v="15"/>
    <d v="2014-10-25T00:00:00"/>
    <s v="Standard Class"/>
    <s v="CA-12265"/>
    <s v="Christina Anderson"/>
    <x v="0"/>
    <s v="United States"/>
    <s v="Waco"/>
    <x v="5"/>
    <n v="76706"/>
    <x v="2"/>
    <s v="FUR-BO-10004360"/>
    <x v="0"/>
    <x v="0"/>
    <s v="Rush Hierlooms Collection Rich Wood Bookcases"/>
    <n v="328.39919999999995"/>
    <n v="3"/>
    <n v="0.32"/>
    <n v="-91.758599999999973"/>
  </r>
  <r>
    <n v="5177"/>
    <x v="2564"/>
    <x v="0"/>
    <x v="732"/>
    <d v="2013-11-09T00:00:00"/>
    <s v="First Class"/>
    <s v="JH-15985"/>
    <s v="Joseph Holt"/>
    <x v="0"/>
    <s v="United States"/>
    <s v="San Francisco"/>
    <x v="1"/>
    <n v="94109"/>
    <x v="1"/>
    <s v="OFF-BI-10002082"/>
    <x v="1"/>
    <x v="8"/>
    <s v="GBC Twin Loop Wire Binding Elements"/>
    <n v="53.248000000000005"/>
    <n v="2"/>
    <n v="0.2"/>
    <n v="19.968"/>
  </r>
  <r>
    <n v="5178"/>
    <x v="2565"/>
    <x v="0"/>
    <x v="482"/>
    <d v="2013-12-31T00:00:00"/>
    <s v="Standard Class"/>
    <s v="AJ-10795"/>
    <s v="Anthony Johnson"/>
    <x v="1"/>
    <s v="United States"/>
    <s v="New York City"/>
    <x v="15"/>
    <n v="10024"/>
    <x v="3"/>
    <s v="OFF-BI-10004967"/>
    <x v="1"/>
    <x v="8"/>
    <s v="Round Ring Binders"/>
    <n v="4.9920000000000009"/>
    <n v="3"/>
    <n v="0.2"/>
    <n v="1.6848000000000001"/>
  </r>
  <r>
    <n v="5179"/>
    <x v="2566"/>
    <x v="1"/>
    <x v="657"/>
    <d v="2012-04-19T00:00:00"/>
    <s v="Standard Class"/>
    <s v="BT-11395"/>
    <s v="Bill Tyler"/>
    <x v="1"/>
    <s v="United States"/>
    <s v="Los Angeles"/>
    <x v="1"/>
    <n v="90036"/>
    <x v="1"/>
    <s v="FUR-FU-10004973"/>
    <x v="0"/>
    <x v="5"/>
    <s v="Flat Face Poster Frame"/>
    <n v="37.68"/>
    <n v="2"/>
    <n v="0"/>
    <n v="15.825600000000001"/>
  </r>
  <r>
    <n v="5180"/>
    <x v="2566"/>
    <x v="1"/>
    <x v="657"/>
    <d v="2012-04-19T00:00:00"/>
    <s v="Standard Class"/>
    <s v="BT-11395"/>
    <s v="Bill Tyler"/>
    <x v="1"/>
    <s v="United States"/>
    <s v="Los Angeles"/>
    <x v="1"/>
    <n v="90036"/>
    <x v="1"/>
    <s v="TEC-PH-10003645"/>
    <x v="2"/>
    <x v="7"/>
    <s v="Aastra 57i VoIP phone"/>
    <n v="258.57600000000002"/>
    <n v="2"/>
    <n v="0.2"/>
    <n v="19.393200000000007"/>
  </r>
  <r>
    <n v="5181"/>
    <x v="2566"/>
    <x v="1"/>
    <x v="657"/>
    <d v="2012-04-19T00:00:00"/>
    <s v="Standard Class"/>
    <s v="BT-11395"/>
    <s v="Bill Tyler"/>
    <x v="1"/>
    <s v="United States"/>
    <s v="Los Angeles"/>
    <x v="1"/>
    <n v="90036"/>
    <x v="1"/>
    <s v="OFF-AP-10004980"/>
    <x v="1"/>
    <x v="9"/>
    <s v="3M Replacement Filter for Office Air Cleaner for 20' x 33' Room"/>
    <n v="75.84"/>
    <n v="2"/>
    <n v="0"/>
    <n v="29.577600000000004"/>
  </r>
  <r>
    <n v="5182"/>
    <x v="2567"/>
    <x v="3"/>
    <x v="510"/>
    <d v="2014-09-16T00:00:00"/>
    <s v="First Class"/>
    <s v="DJ-13510"/>
    <s v="Don Jones"/>
    <x v="1"/>
    <s v="United States"/>
    <s v="Woonsocket"/>
    <x v="34"/>
    <n v="2895"/>
    <x v="3"/>
    <s v="OFF-PA-10003797"/>
    <x v="1"/>
    <x v="10"/>
    <s v="Xerox 209"/>
    <n v="45.36"/>
    <n v="7"/>
    <n v="0"/>
    <n v="21.772800000000004"/>
  </r>
  <r>
    <n v="5183"/>
    <x v="2567"/>
    <x v="3"/>
    <x v="510"/>
    <d v="2014-09-16T00:00:00"/>
    <s v="First Class"/>
    <s v="DJ-13510"/>
    <s v="Don Jones"/>
    <x v="1"/>
    <s v="United States"/>
    <s v="Woonsocket"/>
    <x v="34"/>
    <n v="2895"/>
    <x v="3"/>
    <s v="OFF-BI-10003707"/>
    <x v="1"/>
    <x v="8"/>
    <s v="Aluminum Screw Posts"/>
    <n v="45.78"/>
    <n v="3"/>
    <n v="0"/>
    <n v="22.89"/>
  </r>
  <r>
    <n v="5184"/>
    <x v="2568"/>
    <x v="3"/>
    <x v="241"/>
    <d v="2014-09-28T00:00:00"/>
    <s v="First Class"/>
    <s v="AG-10675"/>
    <s v="Anna Gayman"/>
    <x v="0"/>
    <s v="United States"/>
    <s v="Columbus"/>
    <x v="32"/>
    <n v="31907"/>
    <x v="0"/>
    <s v="OFF-ST-10000885"/>
    <x v="1"/>
    <x v="4"/>
    <s v="Fellowes Desktop Hanging File Manager"/>
    <n v="40.29"/>
    <n v="3"/>
    <n v="0"/>
    <n v="10.0725"/>
  </r>
  <r>
    <n v="5185"/>
    <x v="2568"/>
    <x v="3"/>
    <x v="241"/>
    <d v="2014-09-28T00:00:00"/>
    <s v="First Class"/>
    <s v="AG-10675"/>
    <s v="Anna Gayman"/>
    <x v="0"/>
    <s v="United States"/>
    <s v="Columbus"/>
    <x v="32"/>
    <n v="31907"/>
    <x v="0"/>
    <s v="OFF-BI-10002827"/>
    <x v="1"/>
    <x v="8"/>
    <s v="Avery Durable Poly Binders"/>
    <n v="38.71"/>
    <n v="7"/>
    <n v="0"/>
    <n v="17.8066"/>
  </r>
  <r>
    <n v="5186"/>
    <x v="2569"/>
    <x v="1"/>
    <x v="998"/>
    <d v="2012-10-15T00:00:00"/>
    <s v="Standard Class"/>
    <s v="JD-15790"/>
    <s v="John Dryer"/>
    <x v="0"/>
    <s v="United States"/>
    <s v="Jacksonville"/>
    <x v="2"/>
    <n v="32216"/>
    <x v="0"/>
    <s v="OFF-ST-10004459"/>
    <x v="1"/>
    <x v="4"/>
    <s v="Tennsco Single-Tier Lockers"/>
    <n v="1801.6320000000001"/>
    <n v="6"/>
    <n v="0.2"/>
    <n v="-337.80600000000004"/>
  </r>
  <r>
    <n v="5187"/>
    <x v="2570"/>
    <x v="1"/>
    <x v="154"/>
    <d v="2012-12-03T00:00:00"/>
    <s v="Standard Class"/>
    <s v="EH-14125"/>
    <s v="Eugene Hildebrand"/>
    <x v="2"/>
    <s v="United States"/>
    <s v="Philadelphia"/>
    <x v="9"/>
    <n v="19140"/>
    <x v="3"/>
    <s v="TEC-PH-10002789"/>
    <x v="2"/>
    <x v="7"/>
    <s v="LG Exalt"/>
    <n v="748.75200000000007"/>
    <n v="8"/>
    <n v="0.4"/>
    <n v="-162.22960000000006"/>
  </r>
  <r>
    <n v="5188"/>
    <x v="2571"/>
    <x v="1"/>
    <x v="1023"/>
    <d v="2012-09-18T00:00:00"/>
    <s v="Standard Class"/>
    <s v="ZC-21910"/>
    <s v="Zuschuss Carroll"/>
    <x v="0"/>
    <s v="United States"/>
    <s v="Columbus"/>
    <x v="14"/>
    <n v="47201"/>
    <x v="2"/>
    <s v="TEC-AC-10001314"/>
    <x v="2"/>
    <x v="11"/>
    <s v="Case Logic 2.4GHz Wireless Keyboard"/>
    <n v="199.96"/>
    <n v="4"/>
    <n v="0"/>
    <n v="15.996799999999979"/>
  </r>
  <r>
    <n v="5189"/>
    <x v="2571"/>
    <x v="1"/>
    <x v="1023"/>
    <d v="2012-09-18T00:00:00"/>
    <s v="Standard Class"/>
    <s v="ZC-21910"/>
    <s v="Zuschuss Carroll"/>
    <x v="0"/>
    <s v="United States"/>
    <s v="Columbus"/>
    <x v="14"/>
    <n v="47201"/>
    <x v="2"/>
    <s v="FUR-CH-10000015"/>
    <x v="0"/>
    <x v="1"/>
    <s v="Hon Multipurpose Stacking Arm Chairs"/>
    <n v="1516.2"/>
    <n v="7"/>
    <n v="0"/>
    <n v="394.21199999999999"/>
  </r>
  <r>
    <n v="5190"/>
    <x v="2572"/>
    <x v="3"/>
    <x v="237"/>
    <d v="2014-11-19T00:00:00"/>
    <s v="Standard Class"/>
    <s v="XP-21865"/>
    <s v="Xylona Preis"/>
    <x v="0"/>
    <s v="United States"/>
    <s v="Pasadena"/>
    <x v="5"/>
    <n v="77506"/>
    <x v="2"/>
    <s v="TEC-AC-10004855"/>
    <x v="2"/>
    <x v="11"/>
    <s v="V7 USB Numeric Keypad"/>
    <n v="167.95200000000003"/>
    <n v="6"/>
    <n v="0.2"/>
    <n v="-27.292200000000001"/>
  </r>
  <r>
    <n v="5191"/>
    <x v="2572"/>
    <x v="3"/>
    <x v="237"/>
    <d v="2014-11-19T00:00:00"/>
    <s v="Standard Class"/>
    <s v="XP-21865"/>
    <s v="Xylona Preis"/>
    <x v="0"/>
    <s v="United States"/>
    <s v="Pasadena"/>
    <x v="5"/>
    <n v="77506"/>
    <x v="2"/>
    <s v="OFF-AR-10003582"/>
    <x v="1"/>
    <x v="6"/>
    <s v="Boston Electric Pencil Sharpener, Model 1818, Charcoal Black"/>
    <n v="45.04"/>
    <n v="2"/>
    <n v="0.2"/>
    <n v="4.5040000000000031"/>
  </r>
  <r>
    <n v="5192"/>
    <x v="2573"/>
    <x v="3"/>
    <x v="1024"/>
    <d v="2014-05-10T00:00:00"/>
    <s v="Standard Class"/>
    <s v="DK-12985"/>
    <s v="Darren Koutras"/>
    <x v="0"/>
    <s v="United States"/>
    <s v="San Francisco"/>
    <x v="1"/>
    <n v="94122"/>
    <x v="1"/>
    <s v="OFF-EN-10003448"/>
    <x v="1"/>
    <x v="12"/>
    <s v="Peel &amp; Seel Recycled Catalog Envelopes, Brown"/>
    <n v="23.16"/>
    <n v="2"/>
    <n v="0"/>
    <n v="11.58"/>
  </r>
  <r>
    <n v="5193"/>
    <x v="2574"/>
    <x v="2"/>
    <x v="683"/>
    <d v="2011-12-01T00:00:00"/>
    <s v="Second Class"/>
    <s v="CS-12250"/>
    <s v="Chris Selesnick"/>
    <x v="1"/>
    <s v="United States"/>
    <s v="Columbia"/>
    <x v="20"/>
    <n v="29203"/>
    <x v="0"/>
    <s v="FUR-FU-10003773"/>
    <x v="0"/>
    <x v="5"/>
    <s v="Eldon Cleatmat Plus Chair Mats for High Pile Carpets"/>
    <n v="397.59999999999997"/>
    <n v="5"/>
    <n v="0"/>
    <n v="43.735999999999962"/>
  </r>
  <r>
    <n v="5194"/>
    <x v="2574"/>
    <x v="2"/>
    <x v="683"/>
    <d v="2011-12-01T00:00:00"/>
    <s v="Second Class"/>
    <s v="CS-12250"/>
    <s v="Chris Selesnick"/>
    <x v="1"/>
    <s v="United States"/>
    <s v="Columbia"/>
    <x v="20"/>
    <n v="29203"/>
    <x v="0"/>
    <s v="OFF-PA-10001363"/>
    <x v="1"/>
    <x v="10"/>
    <s v="Xerox 1933"/>
    <n v="85.96"/>
    <n v="7"/>
    <n v="0"/>
    <n v="40.401199999999996"/>
  </r>
  <r>
    <n v="5195"/>
    <x v="2574"/>
    <x v="2"/>
    <x v="683"/>
    <d v="2011-12-01T00:00:00"/>
    <s v="Second Class"/>
    <s v="CS-12250"/>
    <s v="Chris Selesnick"/>
    <x v="1"/>
    <s v="United States"/>
    <s v="Columbia"/>
    <x v="20"/>
    <n v="29203"/>
    <x v="0"/>
    <s v="OFF-AR-10004757"/>
    <x v="1"/>
    <x v="6"/>
    <s v="Crayola Colored Pencils"/>
    <n v="13.12"/>
    <n v="4"/>
    <n v="0"/>
    <n v="4.3295999999999992"/>
  </r>
  <r>
    <n v="5196"/>
    <x v="2574"/>
    <x v="2"/>
    <x v="683"/>
    <d v="2011-12-01T00:00:00"/>
    <s v="Second Class"/>
    <s v="CS-12250"/>
    <s v="Chris Selesnick"/>
    <x v="1"/>
    <s v="United States"/>
    <s v="Columbia"/>
    <x v="20"/>
    <n v="29203"/>
    <x v="0"/>
    <s v="OFF-BI-10000309"/>
    <x v="1"/>
    <x v="8"/>
    <s v="GBC Twin Loop Wire Binding Elements, 9/16&quot; Spine, Black"/>
    <n v="45.660000000000004"/>
    <n v="3"/>
    <n v="0"/>
    <n v="22.3734"/>
  </r>
  <r>
    <n v="5197"/>
    <x v="2575"/>
    <x v="2"/>
    <x v="1025"/>
    <d v="2011-05-15T00:00:00"/>
    <s v="Standard Class"/>
    <s v="AI-10855"/>
    <s v="Arianne Irving"/>
    <x v="0"/>
    <s v="United States"/>
    <s v="Kent"/>
    <x v="4"/>
    <n v="98031"/>
    <x v="1"/>
    <s v="OFF-EN-10001434"/>
    <x v="1"/>
    <x v="12"/>
    <s v="Strathmore #10 Envelopes, Ultimate White"/>
    <n v="158.13"/>
    <n v="3"/>
    <n v="0"/>
    <n v="77.483699999999999"/>
  </r>
  <r>
    <n v="5198"/>
    <x v="2575"/>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x v="2576"/>
    <x v="0"/>
    <x v="840"/>
    <d v="2013-03-09T00:00:00"/>
    <s v="Standard Class"/>
    <s v="AA-10315"/>
    <s v="Alex Avila"/>
    <x v="0"/>
    <s v="United States"/>
    <s v="Round Rock"/>
    <x v="5"/>
    <n v="78664"/>
    <x v="2"/>
    <s v="OFF-SU-10000151"/>
    <x v="1"/>
    <x v="14"/>
    <s v="High Speed Automatic Electric Letter Opener"/>
    <n v="3930.0720000000001"/>
    <n v="3"/>
    <n v="0.2"/>
    <n v="-786.01440000000025"/>
  </r>
  <r>
    <n v="5200"/>
    <x v="2576"/>
    <x v="0"/>
    <x v="840"/>
    <d v="2013-03-09T00:00:00"/>
    <s v="Standard Class"/>
    <s v="AA-10315"/>
    <s v="Alex Avila"/>
    <x v="0"/>
    <s v="United States"/>
    <s v="Round Rock"/>
    <x v="5"/>
    <n v="78664"/>
    <x v="2"/>
    <s v="OFF-FA-10001332"/>
    <x v="1"/>
    <x v="13"/>
    <s v="Acco Banker's Clasps, 5 3/4&quot;-Long"/>
    <n v="2.3039999999999998"/>
    <n v="1"/>
    <n v="0.2"/>
    <n v="0.77759999999999996"/>
  </r>
  <r>
    <n v="5201"/>
    <x v="2576"/>
    <x v="0"/>
    <x v="840"/>
    <d v="2013-03-09T00:00:00"/>
    <s v="Standard Class"/>
    <s v="AA-10315"/>
    <s v="Alex Avila"/>
    <x v="0"/>
    <s v="United States"/>
    <s v="Round Rock"/>
    <x v="5"/>
    <n v="78664"/>
    <x v="2"/>
    <s v="TEC-PH-10000895"/>
    <x v="2"/>
    <x v="7"/>
    <s v="Polycom VVX 310 VoIP phone"/>
    <n v="431.97600000000006"/>
    <n v="3"/>
    <n v="0.2"/>
    <n v="32.398200000000017"/>
  </r>
  <r>
    <n v="5202"/>
    <x v="2576"/>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x v="2577"/>
    <x v="1"/>
    <x v="762"/>
    <d v="2012-08-19T00:00:00"/>
    <s v="Standard Class"/>
    <s v="RE-19450"/>
    <s v="Richard Eichhorn"/>
    <x v="0"/>
    <s v="United States"/>
    <s v="Oakland"/>
    <x v="1"/>
    <n v="94601"/>
    <x v="1"/>
    <s v="FUR-FU-10004018"/>
    <x v="0"/>
    <x v="5"/>
    <s v="Tensor Computer Mounted Lamp"/>
    <n v="104.23"/>
    <n v="7"/>
    <n v="0"/>
    <n v="28.142100000000006"/>
  </r>
  <r>
    <n v="5204"/>
    <x v="2577"/>
    <x v="1"/>
    <x v="762"/>
    <d v="2012-08-19T00:00:00"/>
    <s v="Standard Class"/>
    <s v="RE-19450"/>
    <s v="Richard Eichhorn"/>
    <x v="0"/>
    <s v="United States"/>
    <s v="Oakland"/>
    <x v="1"/>
    <n v="94601"/>
    <x v="1"/>
    <s v="OFF-ST-10003638"/>
    <x v="1"/>
    <x v="4"/>
    <s v="Mobile Personal File Cube"/>
    <n v="70.260000000000005"/>
    <n v="3"/>
    <n v="0"/>
    <n v="18.970199999999998"/>
  </r>
  <r>
    <n v="5205"/>
    <x v="2578"/>
    <x v="1"/>
    <x v="811"/>
    <d v="2012-09-18T00:00:00"/>
    <s v="Standard Class"/>
    <s v="TM-21010"/>
    <s v="Tamara Manning"/>
    <x v="0"/>
    <s v="United States"/>
    <s v="Auburn"/>
    <x v="15"/>
    <n v="13021"/>
    <x v="3"/>
    <s v="OFF-AR-10004685"/>
    <x v="1"/>
    <x v="6"/>
    <s v="Binney &amp; Smith Crayola Metallic Colored Pencils, 8-Color Set"/>
    <n v="9.26"/>
    <n v="2"/>
    <n v="0"/>
    <n v="3.0557999999999996"/>
  </r>
  <r>
    <n v="5206"/>
    <x v="2578"/>
    <x v="1"/>
    <x v="811"/>
    <d v="2012-09-18T00:00:00"/>
    <s v="Standard Class"/>
    <s v="TM-21010"/>
    <s v="Tamara Manning"/>
    <x v="0"/>
    <s v="United States"/>
    <s v="Auburn"/>
    <x v="15"/>
    <n v="13021"/>
    <x v="3"/>
    <s v="OFF-ST-10001713"/>
    <x v="1"/>
    <x v="4"/>
    <s v="Gould Plastics 9-Pocket Panel Bin, 18-3/8w x 5-1/4d x 20-1/2h, Black"/>
    <n v="105.98"/>
    <n v="2"/>
    <n v="0"/>
    <n v="4.2391999999999967"/>
  </r>
  <r>
    <n v="5207"/>
    <x v="2578"/>
    <x v="1"/>
    <x v="811"/>
    <d v="2012-09-18T00:00:00"/>
    <s v="Standard Class"/>
    <s v="TM-21010"/>
    <s v="Tamara Manning"/>
    <x v="0"/>
    <s v="United States"/>
    <s v="Auburn"/>
    <x v="15"/>
    <n v="13021"/>
    <x v="3"/>
    <s v="OFF-FA-10000490"/>
    <x v="1"/>
    <x v="13"/>
    <s v="OIC Binder Clips, Mini, 1/4&quot; Capacity, Black"/>
    <n v="1.24"/>
    <n v="1"/>
    <n v="0"/>
    <n v="0.58279999999999998"/>
  </r>
  <r>
    <n v="5208"/>
    <x v="2578"/>
    <x v="1"/>
    <x v="811"/>
    <d v="2012-09-18T00:00:00"/>
    <s v="Standard Class"/>
    <s v="TM-21010"/>
    <s v="Tamara Manning"/>
    <x v="0"/>
    <s v="United States"/>
    <s v="Auburn"/>
    <x v="15"/>
    <n v="13021"/>
    <x v="3"/>
    <s v="OFF-LA-10002043"/>
    <x v="1"/>
    <x v="2"/>
    <s v="Avery 489"/>
    <n v="20.7"/>
    <n v="2"/>
    <n v="0"/>
    <n v="9.9359999999999999"/>
  </r>
  <r>
    <n v="5209"/>
    <x v="2578"/>
    <x v="1"/>
    <x v="811"/>
    <d v="2012-09-18T00:00:00"/>
    <s v="Standard Class"/>
    <s v="TM-21010"/>
    <s v="Tamara Manning"/>
    <x v="0"/>
    <s v="United States"/>
    <s v="Auburn"/>
    <x v="15"/>
    <n v="13021"/>
    <x v="3"/>
    <s v="OFF-PA-10002464"/>
    <x v="1"/>
    <x v="10"/>
    <s v="HP Office Recycled Paper (20Lb. and 87 Bright)"/>
    <n v="28.900000000000002"/>
    <n v="5"/>
    <n v="0"/>
    <n v="14.161000000000001"/>
  </r>
  <r>
    <n v="5210"/>
    <x v="2578"/>
    <x v="1"/>
    <x v="811"/>
    <d v="2012-09-18T00:00:00"/>
    <s v="Standard Class"/>
    <s v="TM-21010"/>
    <s v="Tamara Manning"/>
    <x v="0"/>
    <s v="United States"/>
    <s v="Auburn"/>
    <x v="15"/>
    <n v="13021"/>
    <x v="3"/>
    <s v="OFF-EN-10002504"/>
    <x v="1"/>
    <x v="12"/>
    <s v="Tyvek  Top-Opening Peel &amp; Seel Envelopes, Plain White"/>
    <n v="27.18"/>
    <n v="1"/>
    <n v="0"/>
    <n v="12.7746"/>
  </r>
  <r>
    <n v="5211"/>
    <x v="2579"/>
    <x v="1"/>
    <x v="1026"/>
    <d v="2012-01-18T00:00:00"/>
    <s v="Standard Class"/>
    <s v="YS-21880"/>
    <s v="Yana Sorensen"/>
    <x v="1"/>
    <s v="United States"/>
    <s v="Newark"/>
    <x v="13"/>
    <n v="19711"/>
    <x v="3"/>
    <s v="OFF-ST-10002615"/>
    <x v="1"/>
    <x v="4"/>
    <s v="Dual Level, Single-Width Filing Carts"/>
    <n v="465.18"/>
    <n v="3"/>
    <n v="0"/>
    <n v="120.94680000000001"/>
  </r>
  <r>
    <n v="5212"/>
    <x v="2580"/>
    <x v="1"/>
    <x v="793"/>
    <d v="2012-05-16T00:00:00"/>
    <s v="Second Class"/>
    <s v="AZ-10750"/>
    <s v="Annie Zypern"/>
    <x v="0"/>
    <s v="United States"/>
    <s v="New York City"/>
    <x v="15"/>
    <n v="10024"/>
    <x v="3"/>
    <s v="OFF-ST-10004258"/>
    <x v="1"/>
    <x v="4"/>
    <s v="Portable Personal File Box"/>
    <n v="36.630000000000003"/>
    <n v="3"/>
    <n v="0"/>
    <n v="9.8901000000000039"/>
  </r>
  <r>
    <n v="5213"/>
    <x v="2581"/>
    <x v="0"/>
    <x v="182"/>
    <d v="2013-09-27T00:00:00"/>
    <s v="Same Day"/>
    <s v="CM-12445"/>
    <s v="Chuck Magee"/>
    <x v="0"/>
    <s v="United States"/>
    <s v="Redlands"/>
    <x v="1"/>
    <n v="92374"/>
    <x v="1"/>
    <s v="OFF-ST-10004507"/>
    <x v="1"/>
    <x v="4"/>
    <s v="Advantus Rolling Storage Box"/>
    <n v="51.449999999999996"/>
    <n v="3"/>
    <n v="0"/>
    <n v="13.891499999999999"/>
  </r>
  <r>
    <n v="5214"/>
    <x v="2581"/>
    <x v="0"/>
    <x v="182"/>
    <d v="2013-09-27T00:00:00"/>
    <s v="Same Day"/>
    <s v="CM-12445"/>
    <s v="Chuck Magee"/>
    <x v="0"/>
    <s v="United States"/>
    <s v="Redlands"/>
    <x v="1"/>
    <n v="92374"/>
    <x v="1"/>
    <s v="OFF-LA-10000262"/>
    <x v="1"/>
    <x v="2"/>
    <s v="Avery 494"/>
    <n v="7.83"/>
    <n v="3"/>
    <n v="0"/>
    <n v="3.6017999999999999"/>
  </r>
  <r>
    <n v="5215"/>
    <x v="2581"/>
    <x v="0"/>
    <x v="182"/>
    <d v="2013-09-27T00:00:00"/>
    <s v="Same Day"/>
    <s v="CM-12445"/>
    <s v="Chuck Magee"/>
    <x v="0"/>
    <s v="United States"/>
    <s v="Redlands"/>
    <x v="1"/>
    <n v="92374"/>
    <x v="1"/>
    <s v="OFF-AR-10002445"/>
    <x v="1"/>
    <x v="6"/>
    <s v="SANFORD Major Accent Highlighters"/>
    <n v="35.4"/>
    <n v="5"/>
    <n v="0"/>
    <n v="13.452000000000002"/>
  </r>
  <r>
    <n v="5216"/>
    <x v="2581"/>
    <x v="0"/>
    <x v="182"/>
    <d v="2013-09-27T00:00:00"/>
    <s v="Same Day"/>
    <s v="CM-12445"/>
    <s v="Chuck Magee"/>
    <x v="0"/>
    <s v="United States"/>
    <s v="Redlands"/>
    <x v="1"/>
    <n v="92374"/>
    <x v="1"/>
    <s v="OFF-PA-10001667"/>
    <x v="1"/>
    <x v="10"/>
    <s v="Great White Multi-Use Recycled Paper (20Lb. and 84 Bright)"/>
    <n v="29.900000000000002"/>
    <n v="5"/>
    <n v="0"/>
    <n v="13.454999999999998"/>
  </r>
  <r>
    <n v="5217"/>
    <x v="2582"/>
    <x v="3"/>
    <x v="428"/>
    <d v="2014-09-16T00:00:00"/>
    <s v="Standard Class"/>
    <s v="JB-16000"/>
    <s v="Joy Bell-"/>
    <x v="0"/>
    <s v="United States"/>
    <s v="Roseville"/>
    <x v="12"/>
    <n v="48066"/>
    <x v="2"/>
    <s v="OFF-EN-10000461"/>
    <x v="1"/>
    <x v="12"/>
    <s v="#10- 4 1/8&quot; x 9 1/2&quot; Recycled Envelopes"/>
    <n v="17.48"/>
    <n v="2"/>
    <n v="0"/>
    <n v="8.2156000000000002"/>
  </r>
  <r>
    <n v="5218"/>
    <x v="2583"/>
    <x v="3"/>
    <x v="4"/>
    <d v="2014-04-18T00:00:00"/>
    <s v="Second Class"/>
    <s v="NS-18640"/>
    <s v="Noel Staavos"/>
    <x v="1"/>
    <s v="United States"/>
    <s v="Los Angeles"/>
    <x v="1"/>
    <n v="90049"/>
    <x v="1"/>
    <s v="OFF-PA-10002254"/>
    <x v="1"/>
    <x v="10"/>
    <s v="Xerox 1883"/>
    <n v="79.14"/>
    <n v="3"/>
    <n v="0"/>
    <n v="36.404399999999995"/>
  </r>
  <r>
    <n v="5219"/>
    <x v="2584"/>
    <x v="3"/>
    <x v="193"/>
    <d v="2014-06-15T00:00:00"/>
    <s v="Standard Class"/>
    <s v="LC-16930"/>
    <s v="Linda Cazamias"/>
    <x v="1"/>
    <s v="United States"/>
    <s v="New York City"/>
    <x v="15"/>
    <n v="10011"/>
    <x v="3"/>
    <s v="OFF-AR-10001868"/>
    <x v="1"/>
    <x v="6"/>
    <s v="Prang Dustless Chalk Sticks"/>
    <n v="8.4"/>
    <n v="5"/>
    <n v="0"/>
    <n v="4.2"/>
  </r>
  <r>
    <n v="5220"/>
    <x v="2585"/>
    <x v="3"/>
    <x v="853"/>
    <d v="2014-09-02T00:00:00"/>
    <s v="Same Day"/>
    <s v="CA-12775"/>
    <s v="Cynthia Arntzen"/>
    <x v="0"/>
    <s v="United States"/>
    <s v="Detroit"/>
    <x v="12"/>
    <n v="48205"/>
    <x v="2"/>
    <s v="FUR-CH-10004875"/>
    <x v="0"/>
    <x v="1"/>
    <s v="Harbour Creations 67200 Series Stacking Chairs"/>
    <n v="498.26000000000005"/>
    <n v="7"/>
    <n v="0"/>
    <n v="134.53020000000001"/>
  </r>
  <r>
    <n v="5221"/>
    <x v="2586"/>
    <x v="2"/>
    <x v="1027"/>
    <d v="2011-06-20T00:00:00"/>
    <s v="Standard Class"/>
    <s v="SR-20425"/>
    <s v="Sharelle Roach"/>
    <x v="2"/>
    <s v="United States"/>
    <s v="Detroit"/>
    <x v="12"/>
    <n v="48234"/>
    <x v="2"/>
    <s v="FUR-BO-10000711"/>
    <x v="0"/>
    <x v="0"/>
    <s v="Hon Metal Bookcases, Gray"/>
    <n v="212.94"/>
    <n v="3"/>
    <n v="0"/>
    <n v="57.4938"/>
  </r>
  <r>
    <n v="5222"/>
    <x v="2587"/>
    <x v="3"/>
    <x v="796"/>
    <d v="2014-05-23T00:00:00"/>
    <s v="Second Class"/>
    <s v="PP-18955"/>
    <s v="Paul Prost"/>
    <x v="2"/>
    <s v="United States"/>
    <s v="Springfield"/>
    <x v="25"/>
    <n v="65807"/>
    <x v="2"/>
    <s v="OFF-AP-10000938"/>
    <x v="1"/>
    <x v="9"/>
    <s v="Avanti 1.7 Cu. Ft. Refrigerator"/>
    <n v="706.86"/>
    <n v="7"/>
    <n v="0"/>
    <n v="197.92079999999999"/>
  </r>
  <r>
    <n v="5223"/>
    <x v="2587"/>
    <x v="3"/>
    <x v="796"/>
    <d v="2014-05-23T00:00:00"/>
    <s v="Second Class"/>
    <s v="PP-18955"/>
    <s v="Paul Prost"/>
    <x v="2"/>
    <s v="United States"/>
    <s v="Springfield"/>
    <x v="25"/>
    <n v="65807"/>
    <x v="2"/>
    <s v="TEC-PH-10003555"/>
    <x v="2"/>
    <x v="7"/>
    <s v="Motorola HK250 Universal Bluetooth Headset"/>
    <n v="114.94999999999999"/>
    <n v="5"/>
    <n v="0"/>
    <n v="2.2990000000000066"/>
  </r>
  <r>
    <n v="5224"/>
    <x v="2587"/>
    <x v="3"/>
    <x v="796"/>
    <d v="2014-05-23T00:00:00"/>
    <s v="Second Class"/>
    <s v="PP-18955"/>
    <s v="Paul Prost"/>
    <x v="2"/>
    <s v="United States"/>
    <s v="Springfield"/>
    <x v="25"/>
    <n v="65807"/>
    <x v="2"/>
    <s v="OFF-BI-10001267"/>
    <x v="1"/>
    <x v="8"/>
    <s v="Universal Recycled Hanging Pressboard Report Binders, Letter Size"/>
    <n v="43.19"/>
    <n v="7"/>
    <n v="0"/>
    <n v="20.731199999999998"/>
  </r>
  <r>
    <n v="5225"/>
    <x v="2588"/>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x v="2589"/>
    <x v="0"/>
    <x v="1028"/>
    <d v="2013-06-27T00:00:00"/>
    <s v="Standard Class"/>
    <s v="AS-10090"/>
    <s v="Adam Shillingsburg"/>
    <x v="0"/>
    <s v="United States"/>
    <s v="New York City"/>
    <x v="15"/>
    <n v="10011"/>
    <x v="3"/>
    <s v="OFF-BI-10001553"/>
    <x v="1"/>
    <x v="8"/>
    <s v="SpineVue Locking Slant-D Ring Binders by Cardinal"/>
    <n v="36.56"/>
    <n v="5"/>
    <n v="0.2"/>
    <n v="12.795999999999999"/>
  </r>
  <r>
    <n v="5227"/>
    <x v="2589"/>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x v="2589"/>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x v="2590"/>
    <x v="2"/>
    <x v="35"/>
    <d v="2011-12-01T00:00:00"/>
    <s v="Standard Class"/>
    <s v="LS-16975"/>
    <s v="Lindsay Shagiari"/>
    <x v="2"/>
    <s v="United States"/>
    <s v="San Francisco"/>
    <x v="1"/>
    <n v="94109"/>
    <x v="1"/>
    <s v="OFF-PA-10001033"/>
    <x v="1"/>
    <x v="10"/>
    <s v="Xerox 1893"/>
    <n v="81.98"/>
    <n v="2"/>
    <n v="0"/>
    <n v="40.170200000000001"/>
  </r>
  <r>
    <n v="5230"/>
    <x v="2591"/>
    <x v="3"/>
    <x v="498"/>
    <d v="2014-03-23T00:00:00"/>
    <s v="Second Class"/>
    <s v="SA-20830"/>
    <s v="Sue Ann Reed"/>
    <x v="0"/>
    <s v="United States"/>
    <s v="Fresno"/>
    <x v="1"/>
    <n v="93727"/>
    <x v="1"/>
    <s v="OFF-BI-10001553"/>
    <x v="1"/>
    <x v="8"/>
    <s v="SpineVue Locking Slant-D Ring Binders by Cardinal"/>
    <n v="14.624000000000002"/>
    <n v="2"/>
    <n v="0.2"/>
    <n v="5.1183999999999994"/>
  </r>
  <r>
    <n v="5231"/>
    <x v="2591"/>
    <x v="3"/>
    <x v="498"/>
    <d v="2014-03-23T00:00:00"/>
    <s v="Second Class"/>
    <s v="SA-20830"/>
    <s v="Sue Ann Reed"/>
    <x v="0"/>
    <s v="United States"/>
    <s v="Fresno"/>
    <x v="1"/>
    <n v="93727"/>
    <x v="1"/>
    <s v="FUR-TA-10001095"/>
    <x v="0"/>
    <x v="3"/>
    <s v="Chromcraft Round Conference Tables"/>
    <n v="697.16"/>
    <n v="5"/>
    <n v="0.2"/>
    <n v="8.7144999999999868"/>
  </r>
  <r>
    <n v="5232"/>
    <x v="2591"/>
    <x v="3"/>
    <x v="498"/>
    <d v="2014-03-23T00:00:00"/>
    <s v="Second Class"/>
    <s v="SA-20830"/>
    <s v="Sue Ann Reed"/>
    <x v="0"/>
    <s v="United States"/>
    <s v="Fresno"/>
    <x v="1"/>
    <n v="93727"/>
    <x v="1"/>
    <s v="FUR-FU-10001185"/>
    <x v="0"/>
    <x v="5"/>
    <s v="Advantus Employee of the Month Certificate Frame, 11 x 13-1/2"/>
    <n v="30.93"/>
    <n v="1"/>
    <n v="0"/>
    <n v="12.6813"/>
  </r>
  <r>
    <n v="5233"/>
    <x v="2591"/>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x v="2592"/>
    <x v="2"/>
    <x v="638"/>
    <d v="2011-10-22T00:00:00"/>
    <s v="Standard Class"/>
    <s v="LS-17200"/>
    <s v="Luke Schmidt"/>
    <x v="1"/>
    <s v="United States"/>
    <s v="Texarkana"/>
    <x v="36"/>
    <n v="71854"/>
    <x v="0"/>
    <s v="FUR-CH-10004626"/>
    <x v="0"/>
    <x v="1"/>
    <s v="Office Star Flex Back Scooter Chair with Aluminum Finish Frame"/>
    <n v="605.34"/>
    <n v="6"/>
    <n v="0"/>
    <n v="145.2816"/>
  </r>
  <r>
    <n v="5235"/>
    <x v="2593"/>
    <x v="3"/>
    <x v="1029"/>
    <d v="2014-08-24T00:00:00"/>
    <s v="First Class"/>
    <s v="TM-21490"/>
    <s v="Tony Molinari"/>
    <x v="0"/>
    <s v="United States"/>
    <s v="San Francisco"/>
    <x v="1"/>
    <n v="94110"/>
    <x v="1"/>
    <s v="FUR-TA-10001768"/>
    <x v="0"/>
    <x v="3"/>
    <s v="Hon Racetrack Conference Tables"/>
    <n v="210.00800000000001"/>
    <n v="1"/>
    <n v="0.2"/>
    <n v="2.625099999999982"/>
  </r>
  <r>
    <n v="5236"/>
    <x v="2594"/>
    <x v="0"/>
    <x v="258"/>
    <d v="2013-11-23T00:00:00"/>
    <s v="First Class"/>
    <s v="TT-21265"/>
    <s v="Tim Taslimi"/>
    <x v="1"/>
    <s v="United States"/>
    <s v="Indianapolis"/>
    <x v="14"/>
    <n v="46203"/>
    <x v="2"/>
    <s v="OFF-AP-10001947"/>
    <x v="1"/>
    <x v="9"/>
    <s v="Acco 6 Outlet Guardian Premium Plus Surge Suppressor"/>
    <n v="54.96"/>
    <n v="3"/>
    <n v="0"/>
    <n v="15.938399999999998"/>
  </r>
  <r>
    <n v="5237"/>
    <x v="2595"/>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x v="2595"/>
    <x v="2"/>
    <x v="59"/>
    <d v="2011-09-24T00:00:00"/>
    <s v="Standard Class"/>
    <s v="DN-13690"/>
    <s v="Duane Noonan"/>
    <x v="0"/>
    <s v="United States"/>
    <s v="Columbia"/>
    <x v="39"/>
    <n v="21044"/>
    <x v="3"/>
    <s v="FUR-BO-10001337"/>
    <x v="0"/>
    <x v="0"/>
    <s v="O'Sullivan Living Dimensions 2-Shelf Bookcases"/>
    <n v="362.94"/>
    <n v="3"/>
    <n v="0"/>
    <n v="36.293999999999997"/>
  </r>
  <r>
    <n v="5239"/>
    <x v="2595"/>
    <x v="2"/>
    <x v="59"/>
    <d v="2011-09-24T00:00:00"/>
    <s v="Standard Class"/>
    <s v="DN-13690"/>
    <s v="Duane Noonan"/>
    <x v="0"/>
    <s v="United States"/>
    <s v="Columbia"/>
    <x v="39"/>
    <n v="21044"/>
    <x v="3"/>
    <s v="TEC-AC-10003628"/>
    <x v="2"/>
    <x v="11"/>
    <s v="Logitech 910-002974 M325 Wireless Mouse for Web Scrolling"/>
    <n v="59.98"/>
    <n v="2"/>
    <n v="0"/>
    <n v="26.391200000000005"/>
  </r>
  <r>
    <n v="5240"/>
    <x v="2596"/>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x v="2596"/>
    <x v="0"/>
    <x v="108"/>
    <d v="2013-09-18T00:00:00"/>
    <s v="Standard Class"/>
    <s v="EB-14110"/>
    <s v="Eugene Barchas"/>
    <x v="0"/>
    <s v="United States"/>
    <s v="San Jose"/>
    <x v="1"/>
    <n v="95123"/>
    <x v="1"/>
    <s v="OFF-BI-10001658"/>
    <x v="1"/>
    <x v="8"/>
    <s v="GBC Standard Therm-A-Bind Covers"/>
    <n v="39.872000000000007"/>
    <n v="2"/>
    <n v="0.2"/>
    <n v="12.958399999999999"/>
  </r>
  <r>
    <n v="5242"/>
    <x v="2597"/>
    <x v="0"/>
    <x v="713"/>
    <d v="2013-09-27T00:00:00"/>
    <s v="Second Class"/>
    <s v="CM-11815"/>
    <s v="Candace McMahon"/>
    <x v="1"/>
    <s v="United States"/>
    <s v="Seattle"/>
    <x v="4"/>
    <n v="98115"/>
    <x v="1"/>
    <s v="OFF-SU-10004737"/>
    <x v="1"/>
    <x v="14"/>
    <s v="Acme Design Stainless Steel Bent Scissors"/>
    <n v="13.68"/>
    <n v="2"/>
    <n v="0"/>
    <n v="3.6936"/>
  </r>
  <r>
    <n v="5243"/>
    <x v="2598"/>
    <x v="3"/>
    <x v="1018"/>
    <d v="2014-08-09T00:00:00"/>
    <s v="Standard Class"/>
    <s v="HM-14860"/>
    <s v="Harry Marie"/>
    <x v="1"/>
    <s v="United States"/>
    <s v="Carrollton"/>
    <x v="5"/>
    <n v="75007"/>
    <x v="2"/>
    <s v="OFF-BI-10002827"/>
    <x v="1"/>
    <x v="8"/>
    <s v="Avery Durable Poly Binders"/>
    <n v="3.3179999999999996"/>
    <n v="3"/>
    <n v="0.8"/>
    <n v="-5.6406000000000018"/>
  </r>
  <r>
    <n v="5244"/>
    <x v="2599"/>
    <x v="0"/>
    <x v="197"/>
    <d v="2013-07-27T00:00:00"/>
    <s v="First Class"/>
    <s v="KM-16375"/>
    <s v="Katherine Murray"/>
    <x v="2"/>
    <s v="United States"/>
    <s v="Arlington"/>
    <x v="17"/>
    <n v="22204"/>
    <x v="0"/>
    <s v="OFF-BI-10003694"/>
    <x v="1"/>
    <x v="8"/>
    <s v="Avery 3 1/2&quot; Diskette Storage Pages, 10/Pack"/>
    <n v="10.44"/>
    <n v="1"/>
    <n v="0"/>
    <n v="4.8023999999999996"/>
  </r>
  <r>
    <n v="5245"/>
    <x v="2600"/>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x v="2600"/>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x v="2600"/>
    <x v="0"/>
    <x v="1030"/>
    <d v="2013-08-05T00:00:00"/>
    <s v="Second Class"/>
    <s v="BF-11020"/>
    <s v="Barry Französisch"/>
    <x v="1"/>
    <s v="United States"/>
    <s v="Los Angeles"/>
    <x v="1"/>
    <n v="90032"/>
    <x v="1"/>
    <s v="OFF-BI-10000285"/>
    <x v="1"/>
    <x v="8"/>
    <s v="XtraLife ClearVue Slant-D Ring Binders by Cardinal"/>
    <n v="12.544"/>
    <n v="2"/>
    <n v="0.2"/>
    <n v="4.7039999999999997"/>
  </r>
  <r>
    <n v="5248"/>
    <x v="2601"/>
    <x v="1"/>
    <x v="1031"/>
    <d v="2012-05-27T00:00:00"/>
    <s v="Standard Class"/>
    <s v="JE-15745"/>
    <s v="Joel Eaton"/>
    <x v="0"/>
    <s v="United States"/>
    <s v="Frankfort"/>
    <x v="10"/>
    <n v="60423"/>
    <x v="2"/>
    <s v="OFF-AP-10000358"/>
    <x v="1"/>
    <x v="9"/>
    <s v="Fellowes Basic Home/Office Series Surge Protectors"/>
    <n v="20.767999999999997"/>
    <n v="8"/>
    <n v="0.8"/>
    <n v="-52.958400000000012"/>
  </r>
  <r>
    <n v="5249"/>
    <x v="2602"/>
    <x v="3"/>
    <x v="132"/>
    <d v="2014-11-06T00:00:00"/>
    <s v="Second Class"/>
    <s v="EJ-14155"/>
    <s v="Eva Jacobs"/>
    <x v="0"/>
    <s v="United States"/>
    <s v="Seattle"/>
    <x v="4"/>
    <n v="98105"/>
    <x v="1"/>
    <s v="TEC-AC-10002345"/>
    <x v="2"/>
    <x v="11"/>
    <s v="HP Standard 104 key PS/2 Keyboard"/>
    <n v="43.5"/>
    <n v="3"/>
    <n v="0"/>
    <n v="10.875"/>
  </r>
  <r>
    <n v="5250"/>
    <x v="2603"/>
    <x v="1"/>
    <x v="392"/>
    <d v="2012-04-21T00:00:00"/>
    <s v="Standard Class"/>
    <s v="BN-11470"/>
    <s v="Brad Norvell"/>
    <x v="1"/>
    <s v="United States"/>
    <s v="Philadelphia"/>
    <x v="9"/>
    <n v="19143"/>
    <x v="3"/>
    <s v="OFF-FA-10001229"/>
    <x v="1"/>
    <x v="13"/>
    <s v="Staples"/>
    <n v="12.576000000000001"/>
    <n v="4"/>
    <n v="0.2"/>
    <n v="4.0871999999999993"/>
  </r>
  <r>
    <n v="5251"/>
    <x v="2604"/>
    <x v="0"/>
    <x v="939"/>
    <d v="2013-12-19T00:00:00"/>
    <s v="Standard Class"/>
    <s v="EC-14050"/>
    <s v="Erin Creighton"/>
    <x v="0"/>
    <s v="United States"/>
    <s v="Columbus"/>
    <x v="32"/>
    <n v="31907"/>
    <x v="0"/>
    <s v="TEC-AC-10001314"/>
    <x v="2"/>
    <x v="11"/>
    <s v="Case Logic 2.4GHz Wireless Keyboard"/>
    <n v="249.95000000000002"/>
    <n v="5"/>
    <n v="0"/>
    <n v="19.995999999999974"/>
  </r>
  <r>
    <n v="5252"/>
    <x v="2604"/>
    <x v="0"/>
    <x v="939"/>
    <d v="2013-12-19T00:00:00"/>
    <s v="Standard Class"/>
    <s v="EC-14050"/>
    <s v="Erin Creighton"/>
    <x v="0"/>
    <s v="United States"/>
    <s v="Columbus"/>
    <x v="32"/>
    <n v="31907"/>
    <x v="0"/>
    <s v="OFF-PA-10004438"/>
    <x v="1"/>
    <x v="10"/>
    <s v="Xerox 1907"/>
    <n v="49.12"/>
    <n v="4"/>
    <n v="0"/>
    <n v="23.086399999999998"/>
  </r>
  <r>
    <n v="5253"/>
    <x v="2605"/>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x v="2606"/>
    <x v="2"/>
    <x v="1009"/>
    <d v="2011-03-11T00:00:00"/>
    <s v="Second Class"/>
    <s v="NP-18685"/>
    <s v="Nora Pelletier"/>
    <x v="2"/>
    <s v="United States"/>
    <s v="Des Moines"/>
    <x v="4"/>
    <n v="98198"/>
    <x v="1"/>
    <s v="OFF-BI-10004224"/>
    <x v="1"/>
    <x v="8"/>
    <s v="Catalog Binders with Expanding Posts"/>
    <n v="107.64800000000001"/>
    <n v="2"/>
    <n v="0.2"/>
    <n v="33.639999999999986"/>
  </r>
  <r>
    <n v="5255"/>
    <x v="2607"/>
    <x v="1"/>
    <x v="616"/>
    <d v="2012-03-07T00:00:00"/>
    <s v="Second Class"/>
    <s v="AH-10195"/>
    <s v="Alan Haines"/>
    <x v="1"/>
    <s v="United States"/>
    <s v="Bethlehem"/>
    <x v="9"/>
    <n v="18018"/>
    <x v="3"/>
    <s v="FUR-CH-10002647"/>
    <x v="0"/>
    <x v="1"/>
    <s v="Situations Contoured Folding Chairs, 4/Set"/>
    <n v="99.372"/>
    <n v="2"/>
    <n v="0.3"/>
    <n v="-7.0979999999999919"/>
  </r>
  <r>
    <n v="5256"/>
    <x v="2607"/>
    <x v="1"/>
    <x v="616"/>
    <d v="2012-03-07T00:00:00"/>
    <s v="Second Class"/>
    <s v="AH-10195"/>
    <s v="Alan Haines"/>
    <x v="1"/>
    <s v="United States"/>
    <s v="Bethlehem"/>
    <x v="9"/>
    <n v="18018"/>
    <x v="3"/>
    <s v="FUR-FU-10003247"/>
    <x v="0"/>
    <x v="5"/>
    <s v="36X48 HARDFLOOR CHAIRMAT"/>
    <n v="33.568000000000005"/>
    <n v="2"/>
    <n v="0.2"/>
    <n v="-5.4548000000000041"/>
  </r>
  <r>
    <n v="5257"/>
    <x v="2608"/>
    <x v="0"/>
    <x v="590"/>
    <d v="2013-08-15T00:00:00"/>
    <s v="Standard Class"/>
    <s v="CC-12145"/>
    <s v="Charles Crestani"/>
    <x v="0"/>
    <s v="United States"/>
    <s v="Oklahoma City"/>
    <x v="26"/>
    <n v="73120"/>
    <x v="2"/>
    <s v="OFF-PA-10003270"/>
    <x v="1"/>
    <x v="10"/>
    <s v="Xerox 1954"/>
    <n v="10.56"/>
    <n v="2"/>
    <n v="0"/>
    <n v="4.7519999999999998"/>
  </r>
  <r>
    <n v="5258"/>
    <x v="2609"/>
    <x v="3"/>
    <x v="1032"/>
    <d v="2014-01-09T00:00:00"/>
    <s v="Standard Class"/>
    <s v="DL-13315"/>
    <s v="Delfina Latchford"/>
    <x v="0"/>
    <s v="United States"/>
    <s v="Rancho Cucamonga"/>
    <x v="1"/>
    <n v="91730"/>
    <x v="1"/>
    <s v="OFF-PA-10004735"/>
    <x v="1"/>
    <x v="10"/>
    <s v="Xerox 1905"/>
    <n v="38.880000000000003"/>
    <n v="6"/>
    <n v="0"/>
    <n v="18.662400000000002"/>
  </r>
  <r>
    <n v="5259"/>
    <x v="2610"/>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x v="2611"/>
    <x v="3"/>
    <x v="179"/>
    <d v="2014-10-27T00:00:00"/>
    <s v="Standard Class"/>
    <s v="MA-17560"/>
    <s v="Matt Abelman"/>
    <x v="2"/>
    <s v="United States"/>
    <s v="Philadelphia"/>
    <x v="9"/>
    <n v="19120"/>
    <x v="3"/>
    <s v="OFF-PA-10000176"/>
    <x v="1"/>
    <x v="10"/>
    <s v="Xerox 1887"/>
    <n v="45.527999999999999"/>
    <n v="3"/>
    <n v="0.2"/>
    <n v="15.934799999999997"/>
  </r>
  <r>
    <n v="5261"/>
    <x v="2612"/>
    <x v="2"/>
    <x v="557"/>
    <d v="2011-09-10T00:00:00"/>
    <s v="First Class"/>
    <s v="SZ-20035"/>
    <s v="Sam Zeldin"/>
    <x v="2"/>
    <s v="United States"/>
    <s v="Houston"/>
    <x v="5"/>
    <n v="77036"/>
    <x v="2"/>
    <s v="TEC-PH-10000675"/>
    <x v="2"/>
    <x v="7"/>
    <s v="Panasonic KX TS3282B Corded phone"/>
    <n v="196.77600000000001"/>
    <n v="3"/>
    <n v="0.2"/>
    <n v="14.758199999999995"/>
  </r>
  <r>
    <n v="5262"/>
    <x v="2612"/>
    <x v="2"/>
    <x v="557"/>
    <d v="2011-09-10T00:00:00"/>
    <s v="First Class"/>
    <s v="SZ-20035"/>
    <s v="Sam Zeldin"/>
    <x v="2"/>
    <s v="United States"/>
    <s v="Houston"/>
    <x v="5"/>
    <n v="77036"/>
    <x v="2"/>
    <s v="OFF-BI-10000050"/>
    <x v="1"/>
    <x v="8"/>
    <s v="Angle-D Binders with Locking Rings, Label Holders"/>
    <n v="2.9199999999999995"/>
    <n v="2"/>
    <n v="0.8"/>
    <n v="-4.8180000000000005"/>
  </r>
  <r>
    <n v="5263"/>
    <x v="2612"/>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x v="2612"/>
    <x v="2"/>
    <x v="557"/>
    <d v="2011-09-10T00:00:00"/>
    <s v="First Class"/>
    <s v="SZ-20035"/>
    <s v="Sam Zeldin"/>
    <x v="2"/>
    <s v="United States"/>
    <s v="Houston"/>
    <x v="5"/>
    <n v="77036"/>
    <x v="2"/>
    <s v="TEC-AC-10002718"/>
    <x v="2"/>
    <x v="11"/>
    <s v="Belkin Standard 104 key USB Keyboard"/>
    <n v="46.688000000000002"/>
    <n v="4"/>
    <n v="0.2"/>
    <n v="-2.9180000000000028"/>
  </r>
  <r>
    <n v="5265"/>
    <x v="2612"/>
    <x v="2"/>
    <x v="557"/>
    <d v="2011-09-10T00:00:00"/>
    <s v="First Class"/>
    <s v="SZ-20035"/>
    <s v="Sam Zeldin"/>
    <x v="2"/>
    <s v="United States"/>
    <s v="Houston"/>
    <x v="5"/>
    <n v="77036"/>
    <x v="2"/>
    <s v="OFF-AR-10003179"/>
    <x v="1"/>
    <x v="6"/>
    <s v="Dixon Ticonderoga Core-Lock Colored Pencils"/>
    <n v="21.864000000000001"/>
    <n v="3"/>
    <n v="0.2"/>
    <n v="3.5528999999999984"/>
  </r>
  <r>
    <n v="5266"/>
    <x v="2613"/>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x v="2613"/>
    <x v="3"/>
    <x v="1033"/>
    <d v="2014-10-04T00:00:00"/>
    <s v="First Class"/>
    <s v="CS-11845"/>
    <s v="Cari Sayre"/>
    <x v="1"/>
    <s v="United States"/>
    <s v="Seattle"/>
    <x v="4"/>
    <n v="98103"/>
    <x v="1"/>
    <s v="OFF-PA-10004039"/>
    <x v="1"/>
    <x v="10"/>
    <s v="Xerox 1882"/>
    <n v="167.94"/>
    <n v="3"/>
    <n v="0"/>
    <n v="82.290599999999998"/>
  </r>
  <r>
    <n v="5268"/>
    <x v="2613"/>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x v="2614"/>
    <x v="3"/>
    <x v="673"/>
    <d v="2014-11-22T00:00:00"/>
    <s v="Standard Class"/>
    <s v="MH-18115"/>
    <s v="Mick Hernandez"/>
    <x v="2"/>
    <s v="United States"/>
    <s v="Yonkers"/>
    <x v="15"/>
    <n v="10701"/>
    <x v="3"/>
    <s v="TEC-MA-10003173"/>
    <x v="2"/>
    <x v="15"/>
    <s v="Hewlett-Packard 300S Scientific Calculator"/>
    <n v="52.44"/>
    <n v="4"/>
    <n v="0"/>
    <n v="24.122399999999995"/>
  </r>
  <r>
    <n v="5270"/>
    <x v="2615"/>
    <x v="3"/>
    <x v="220"/>
    <d v="2014-09-12T00:00:00"/>
    <s v="Same Day"/>
    <s v="CB-12025"/>
    <s v="Cassandra Brandow"/>
    <x v="0"/>
    <s v="United States"/>
    <s v="San Francisco"/>
    <x v="1"/>
    <n v="94110"/>
    <x v="1"/>
    <s v="FUR-FU-10000260"/>
    <x v="0"/>
    <x v="5"/>
    <s v="6&quot; Cubicle Wall Clock, Black"/>
    <n v="32.36"/>
    <n v="4"/>
    <n v="0"/>
    <n v="11.6496"/>
  </r>
  <r>
    <n v="5271"/>
    <x v="2615"/>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x v="2616"/>
    <x v="3"/>
    <x v="1034"/>
    <d v="2014-01-17T00:00:00"/>
    <s v="Same Day"/>
    <s v="JO-15145"/>
    <s v="Jack O'Briant"/>
    <x v="1"/>
    <s v="United States"/>
    <s v="Los Angeles"/>
    <x v="1"/>
    <n v="90008"/>
    <x v="1"/>
    <s v="FUR-FU-10001487"/>
    <x v="0"/>
    <x v="5"/>
    <s v="Eldon Expressions Wood and Plastic Desk Accessories, Cherry Wood"/>
    <n v="27.92"/>
    <n v="4"/>
    <n v="0"/>
    <n v="8.0967999999999982"/>
  </r>
  <r>
    <n v="5273"/>
    <x v="2616"/>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x v="2617"/>
    <x v="0"/>
    <x v="491"/>
    <d v="2013-11-30T00:00:00"/>
    <s v="First Class"/>
    <s v="PA-19060"/>
    <s v="Pete Armstrong"/>
    <x v="2"/>
    <s v="United States"/>
    <s v="Miami"/>
    <x v="2"/>
    <n v="33142"/>
    <x v="0"/>
    <s v="OFF-BI-10000145"/>
    <x v="1"/>
    <x v="8"/>
    <s v="Zipper Ring Binder Pockets"/>
    <n v="3.7440000000000007"/>
    <n v="4"/>
    <n v="0.7"/>
    <n v="-2.6207999999999991"/>
  </r>
  <r>
    <n v="5275"/>
    <x v="2618"/>
    <x v="1"/>
    <x v="209"/>
    <d v="2012-11-09T00:00:00"/>
    <s v="Second Class"/>
    <s v="SV-20785"/>
    <s v="Stewart Visinsky"/>
    <x v="0"/>
    <s v="United States"/>
    <s v="Burlington"/>
    <x v="42"/>
    <s v="05408"/>
    <x v="3"/>
    <s v="FUR-CH-10000595"/>
    <x v="0"/>
    <x v="1"/>
    <s v="Safco Contoured Stacking Chairs"/>
    <n v="715.2"/>
    <n v="3"/>
    <n v="0"/>
    <n v="178.79999999999998"/>
  </r>
  <r>
    <n v="5276"/>
    <x v="2619"/>
    <x v="3"/>
    <x v="817"/>
    <d v="2014-12-21T00:00:00"/>
    <s v="Standard Class"/>
    <s v="KL-16555"/>
    <s v="Kelly Lampkin"/>
    <x v="1"/>
    <s v="United States"/>
    <s v="Fayetteville"/>
    <x v="36"/>
    <n v="72701"/>
    <x v="0"/>
    <s v="TEC-AC-10004469"/>
    <x v="2"/>
    <x v="11"/>
    <s v="Microsoft Sculpt Comfort Mouse"/>
    <n v="159.80000000000001"/>
    <n v="4"/>
    <n v="0"/>
    <n v="70.312000000000012"/>
  </r>
  <r>
    <n v="5277"/>
    <x v="2619"/>
    <x v="3"/>
    <x v="817"/>
    <d v="2014-12-21T00:00:00"/>
    <s v="Standard Class"/>
    <s v="KL-16555"/>
    <s v="Kelly Lampkin"/>
    <x v="1"/>
    <s v="United States"/>
    <s v="Fayetteville"/>
    <x v="36"/>
    <n v="72701"/>
    <x v="0"/>
    <s v="TEC-AC-10003038"/>
    <x v="2"/>
    <x v="11"/>
    <s v="Kingston Digital DataTraveler 16GB USB 2.0"/>
    <n v="44.75"/>
    <n v="5"/>
    <n v="0"/>
    <n v="8.5024999999999942"/>
  </r>
  <r>
    <n v="5278"/>
    <x v="2620"/>
    <x v="2"/>
    <x v="103"/>
    <d v="2011-09-17T00:00:00"/>
    <s v="Standard Class"/>
    <s v="BC-11125"/>
    <s v="Becky Castell"/>
    <x v="2"/>
    <s v="United States"/>
    <s v="Odessa"/>
    <x v="5"/>
    <n v="79762"/>
    <x v="2"/>
    <s v="FUR-CH-10004698"/>
    <x v="0"/>
    <x v="1"/>
    <s v="Padded Folding Chairs, Black, 4/Carton"/>
    <n v="340.11599999999999"/>
    <n v="6"/>
    <n v="0.3"/>
    <n v="-9.717599999999976"/>
  </r>
  <r>
    <n v="5279"/>
    <x v="2621"/>
    <x v="2"/>
    <x v="1035"/>
    <d v="2011-12-13T00:00:00"/>
    <s v="Standard Class"/>
    <s v="PO-18850"/>
    <s v="Patrick O'Brill"/>
    <x v="0"/>
    <s v="United States"/>
    <s v="Virginia Beach"/>
    <x v="17"/>
    <n v="23464"/>
    <x v="0"/>
    <s v="OFF-PA-10003641"/>
    <x v="1"/>
    <x v="10"/>
    <s v="Xerox 1909"/>
    <n v="105.52"/>
    <n v="4"/>
    <n v="0"/>
    <n v="48.539199999999994"/>
  </r>
  <r>
    <n v="5280"/>
    <x v="2622"/>
    <x v="3"/>
    <x v="210"/>
    <d v="2014-09-12T00:00:00"/>
    <s v="Standard Class"/>
    <s v="AG-10675"/>
    <s v="Anna Gayman"/>
    <x v="0"/>
    <s v="United States"/>
    <s v="Milwaukee"/>
    <x v="6"/>
    <n v="53209"/>
    <x v="2"/>
    <s v="TEC-AC-10002134"/>
    <x v="2"/>
    <x v="11"/>
    <s v="Rosewill 107 Normal Keys USB Wired Standard Keyboard"/>
    <n v="13.48"/>
    <n v="1"/>
    <n v="0"/>
    <n v="1.8872"/>
  </r>
  <r>
    <n v="5281"/>
    <x v="2623"/>
    <x v="3"/>
    <x v="566"/>
    <d v="2014-10-13T00:00:00"/>
    <s v="Standard Class"/>
    <s v="DB-13210"/>
    <s v="Dean Braden"/>
    <x v="0"/>
    <s v="United States"/>
    <s v="Detroit"/>
    <x v="12"/>
    <n v="48234"/>
    <x v="2"/>
    <s v="OFF-ST-10001837"/>
    <x v="1"/>
    <x v="4"/>
    <s v="SAFCO Mobile Desk Side File, Wire Frame"/>
    <n v="85.52"/>
    <n v="2"/>
    <n v="0"/>
    <n v="22.235199999999999"/>
  </r>
  <r>
    <n v="5282"/>
    <x v="2624"/>
    <x v="1"/>
    <x v="577"/>
    <d v="2012-09-10T00:00:00"/>
    <s v="Standard Class"/>
    <s v="SP-20860"/>
    <s v="Sung Pak"/>
    <x v="1"/>
    <s v="United States"/>
    <s v="Rochester"/>
    <x v="11"/>
    <n v="55901"/>
    <x v="2"/>
    <s v="FUR-FU-10001706"/>
    <x v="0"/>
    <x v="5"/>
    <s v="Longer-Life Soft White Bulbs"/>
    <n v="6.16"/>
    <n v="2"/>
    <n v="0"/>
    <n v="2.9567999999999999"/>
  </r>
  <r>
    <n v="5283"/>
    <x v="2624"/>
    <x v="1"/>
    <x v="577"/>
    <d v="2012-09-10T00:00:00"/>
    <s v="Standard Class"/>
    <s v="SP-20860"/>
    <s v="Sung Pak"/>
    <x v="1"/>
    <s v="United States"/>
    <s v="Rochester"/>
    <x v="11"/>
    <n v="55901"/>
    <x v="2"/>
    <s v="OFF-PA-10001970"/>
    <x v="1"/>
    <x v="10"/>
    <s v="Xerox 1881"/>
    <n v="36.839999999999996"/>
    <n v="3"/>
    <n v="0"/>
    <n v="17.314799999999998"/>
  </r>
  <r>
    <n v="5284"/>
    <x v="2625"/>
    <x v="2"/>
    <x v="809"/>
    <d v="2011-04-04T00:00:00"/>
    <s v="Standard Class"/>
    <s v="Dl-13600"/>
    <s v="Dorris liebe"/>
    <x v="1"/>
    <s v="United States"/>
    <s v="Seattle"/>
    <x v="4"/>
    <n v="98105"/>
    <x v="1"/>
    <s v="OFF-ST-10002957"/>
    <x v="1"/>
    <x v="4"/>
    <s v="Sterilite Show Offs Storage Containers"/>
    <n v="15.84"/>
    <n v="3"/>
    <n v="0"/>
    <n v="0"/>
  </r>
  <r>
    <n v="5285"/>
    <x v="2625"/>
    <x v="2"/>
    <x v="809"/>
    <d v="2011-04-04T00:00:00"/>
    <s v="Standard Class"/>
    <s v="Dl-13600"/>
    <s v="Dorris liebe"/>
    <x v="1"/>
    <s v="United States"/>
    <s v="Seattle"/>
    <x v="4"/>
    <n v="98105"/>
    <x v="1"/>
    <s v="OFF-LA-10002312"/>
    <x v="1"/>
    <x v="2"/>
    <s v="Avery 490"/>
    <n v="44.400000000000006"/>
    <n v="3"/>
    <n v="0"/>
    <n v="22.200000000000003"/>
  </r>
  <r>
    <n v="5286"/>
    <x v="2626"/>
    <x v="3"/>
    <x v="1024"/>
    <d v="2014-05-07T00:00:00"/>
    <s v="First Class"/>
    <s v="LH-17020"/>
    <s v="Lisa Hazard"/>
    <x v="0"/>
    <s v="United States"/>
    <s v="Louisville"/>
    <x v="22"/>
    <n v="80027"/>
    <x v="1"/>
    <s v="OFF-EN-10002600"/>
    <x v="1"/>
    <x v="12"/>
    <s v="Redi-Strip #10 Envelopes, 4 1/8 x 9 1/2"/>
    <n v="21.240000000000002"/>
    <n v="9"/>
    <n v="0.2"/>
    <n v="7.4339999999999993"/>
  </r>
  <r>
    <n v="5287"/>
    <x v="2626"/>
    <x v="3"/>
    <x v="1024"/>
    <d v="2014-05-07T00:00:00"/>
    <s v="First Class"/>
    <s v="LH-17020"/>
    <s v="Lisa Hazard"/>
    <x v="0"/>
    <s v="United States"/>
    <s v="Louisville"/>
    <x v="22"/>
    <n v="80027"/>
    <x v="1"/>
    <s v="OFF-BI-10003274"/>
    <x v="1"/>
    <x v="8"/>
    <s v="Avery Durable Slant Ring Binders, No Labels"/>
    <n v="9.5520000000000014"/>
    <n v="8"/>
    <n v="0.7"/>
    <n v="-7.3231999999999999"/>
  </r>
  <r>
    <n v="5288"/>
    <x v="2626"/>
    <x v="3"/>
    <x v="1024"/>
    <d v="2014-05-07T00:00:00"/>
    <s v="First Class"/>
    <s v="LH-17020"/>
    <s v="Lisa Hazard"/>
    <x v="0"/>
    <s v="United States"/>
    <s v="Louisville"/>
    <x v="22"/>
    <n v="80027"/>
    <x v="1"/>
    <s v="FUR-BO-10004467"/>
    <x v="0"/>
    <x v="0"/>
    <s v="Bestar Classic Bookcase"/>
    <n v="89.991000000000014"/>
    <n v="3"/>
    <n v="0.7"/>
    <n v="-152.9847"/>
  </r>
  <r>
    <n v="5289"/>
    <x v="2627"/>
    <x v="3"/>
    <x v="504"/>
    <d v="2014-05-06T00:00:00"/>
    <s v="Standard Class"/>
    <s v="AD-10180"/>
    <s v="Alan Dominguez"/>
    <x v="2"/>
    <s v="United States"/>
    <s v="San Francisco"/>
    <x v="1"/>
    <n v="94122"/>
    <x v="1"/>
    <s v="OFF-PA-10000675"/>
    <x v="1"/>
    <x v="10"/>
    <s v="Xerox 1919"/>
    <n v="163.96"/>
    <n v="4"/>
    <n v="0"/>
    <n v="80.340400000000002"/>
  </r>
  <r>
    <n v="5290"/>
    <x v="2628"/>
    <x v="2"/>
    <x v="78"/>
    <d v="2011-09-15T00:00:00"/>
    <s v="Standard Class"/>
    <s v="KT-16465"/>
    <s v="Kean Takahito"/>
    <x v="0"/>
    <s v="United States"/>
    <s v="Houston"/>
    <x v="5"/>
    <n v="77036"/>
    <x v="2"/>
    <s v="OFF-PA-10002259"/>
    <x v="1"/>
    <x v="10"/>
    <s v="Geographics Note Cards, Blank, White, 8 1/2&quot; x 11&quot;"/>
    <n v="17.904"/>
    <n v="2"/>
    <n v="0.2"/>
    <n v="6.2664"/>
  </r>
  <r>
    <n v="5291"/>
    <x v="2628"/>
    <x v="2"/>
    <x v="78"/>
    <d v="2011-09-15T00:00:00"/>
    <s v="Standard Class"/>
    <s v="KT-16465"/>
    <s v="Kean Takahito"/>
    <x v="0"/>
    <s v="United States"/>
    <s v="Houston"/>
    <x v="5"/>
    <n v="77036"/>
    <x v="2"/>
    <s v="FUR-CH-10004287"/>
    <x v="0"/>
    <x v="1"/>
    <s v="SAFCO Arco Folding Chair"/>
    <n v="966.69999999999982"/>
    <n v="5"/>
    <n v="0.3"/>
    <n v="-13.810000000000116"/>
  </r>
  <r>
    <n v="5292"/>
    <x v="2628"/>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x v="2629"/>
    <x v="3"/>
    <x v="308"/>
    <d v="2014-06-24T00:00:00"/>
    <s v="First Class"/>
    <s v="PJ-19015"/>
    <s v="Pauline Johnson"/>
    <x v="0"/>
    <s v="United States"/>
    <s v="Miami"/>
    <x v="2"/>
    <n v="33180"/>
    <x v="0"/>
    <s v="OFF-ST-10004835"/>
    <x v="1"/>
    <x v="4"/>
    <s v="Plastic Stacking Crates &amp; Casters"/>
    <n v="4.4640000000000004"/>
    <n v="1"/>
    <n v="0.2"/>
    <n v="0.33479999999999999"/>
  </r>
  <r>
    <n v="5294"/>
    <x v="2630"/>
    <x v="1"/>
    <x v="207"/>
    <d v="2012-12-30T00:00:00"/>
    <s v="Standard Class"/>
    <s v="MC-18100"/>
    <s v="Mick Crebagga"/>
    <x v="0"/>
    <s v="United States"/>
    <s v="Medina"/>
    <x v="24"/>
    <n v="44256"/>
    <x v="3"/>
    <s v="FUR-TA-10004086"/>
    <x v="0"/>
    <x v="3"/>
    <s v="KI Adjustable-Height Table"/>
    <n v="51.588000000000001"/>
    <n v="1"/>
    <n v="0.4"/>
    <n v="-15.476400000000005"/>
  </r>
  <r>
    <n v="5295"/>
    <x v="2631"/>
    <x v="3"/>
    <x v="733"/>
    <d v="2014-08-20T00:00:00"/>
    <s v="Standard Class"/>
    <s v="BO-11350"/>
    <s v="Bill Overfelt"/>
    <x v="1"/>
    <s v="United States"/>
    <s v="Roseville"/>
    <x v="11"/>
    <n v="55113"/>
    <x v="2"/>
    <s v="OFF-LA-10000305"/>
    <x v="1"/>
    <x v="2"/>
    <s v="Avery 495"/>
    <n v="50.4"/>
    <n v="8"/>
    <n v="0"/>
    <n v="23.183999999999997"/>
  </r>
  <r>
    <n v="5296"/>
    <x v="2632"/>
    <x v="3"/>
    <x v="168"/>
    <d v="2014-03-10T00:00:00"/>
    <s v="Standard Class"/>
    <s v="DP-13000"/>
    <s v="Darren Powers"/>
    <x v="0"/>
    <s v="United States"/>
    <s v="Houston"/>
    <x v="5"/>
    <n v="77041"/>
    <x v="2"/>
    <s v="OFF-PA-10000806"/>
    <x v="1"/>
    <x v="10"/>
    <s v="Xerox 1934"/>
    <n v="89.567999999999998"/>
    <n v="2"/>
    <n v="0.2"/>
    <n v="32.468400000000003"/>
  </r>
  <r>
    <n v="5297"/>
    <x v="2633"/>
    <x v="3"/>
    <x v="944"/>
    <d v="2014-08-01T00:00:00"/>
    <s v="Standard Class"/>
    <s v="TM-21490"/>
    <s v="Tony Molinari"/>
    <x v="0"/>
    <s v="United States"/>
    <s v="Yonkers"/>
    <x v="15"/>
    <n v="10701"/>
    <x v="3"/>
    <s v="FUR-FU-10004018"/>
    <x v="0"/>
    <x v="5"/>
    <s v="Tensor Computer Mounted Lamp"/>
    <n v="14.89"/>
    <n v="1"/>
    <n v="0"/>
    <n v="4.0203000000000007"/>
  </r>
  <r>
    <n v="5298"/>
    <x v="2633"/>
    <x v="3"/>
    <x v="944"/>
    <d v="2014-08-01T00:00:00"/>
    <s v="Standard Class"/>
    <s v="TM-21490"/>
    <s v="Tony Molinari"/>
    <x v="0"/>
    <s v="United States"/>
    <s v="Yonkers"/>
    <x v="15"/>
    <n v="10701"/>
    <x v="3"/>
    <s v="TEC-PH-10002660"/>
    <x v="2"/>
    <x v="7"/>
    <s v="Nortel Networks T7316 E Nt8 B27"/>
    <n v="543.91999999999996"/>
    <n v="8"/>
    <n v="0"/>
    <n v="135.98000000000002"/>
  </r>
  <r>
    <n v="5299"/>
    <x v="2634"/>
    <x v="0"/>
    <x v="713"/>
    <d v="2013-09-27T00:00:00"/>
    <s v="First Class"/>
    <s v="DV-13045"/>
    <s v="Darrin Van Huff"/>
    <x v="1"/>
    <s v="United States"/>
    <s v="San Diego"/>
    <x v="1"/>
    <n v="92037"/>
    <x v="1"/>
    <s v="OFF-EN-10001509"/>
    <x v="1"/>
    <x v="12"/>
    <s v="Poly String Tie Envelopes"/>
    <n v="4.08"/>
    <n v="2"/>
    <n v="0"/>
    <n v="1.9175999999999997"/>
  </r>
  <r>
    <n v="5300"/>
    <x v="2634"/>
    <x v="0"/>
    <x v="713"/>
    <d v="2013-09-27T00:00:00"/>
    <s v="First Class"/>
    <s v="DV-13045"/>
    <s v="Darrin Van Huff"/>
    <x v="1"/>
    <s v="United States"/>
    <s v="San Diego"/>
    <x v="1"/>
    <n v="92037"/>
    <x v="1"/>
    <s v="OFF-LA-10003148"/>
    <x v="1"/>
    <x v="2"/>
    <s v="Avery 51"/>
    <n v="18.899999999999999"/>
    <n v="3"/>
    <n v="0"/>
    <n v="8.6939999999999991"/>
  </r>
  <r>
    <n v="5301"/>
    <x v="2635"/>
    <x v="0"/>
    <x v="198"/>
    <d v="2013-06-04T00:00:00"/>
    <s v="Standard Class"/>
    <s v="AH-10690"/>
    <s v="Anna Häberlin"/>
    <x v="1"/>
    <s v="United States"/>
    <s v="Springfield"/>
    <x v="17"/>
    <n v="22153"/>
    <x v="0"/>
    <s v="FUR-TA-10002645"/>
    <x v="0"/>
    <x v="3"/>
    <s v="Hon Rectangular Conference Tables"/>
    <n v="2275.5"/>
    <n v="10"/>
    <n v="0"/>
    <n v="386.83499999999981"/>
  </r>
  <r>
    <n v="5302"/>
    <x v="2635"/>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x v="2635"/>
    <x v="0"/>
    <x v="198"/>
    <d v="2013-06-04T00:00:00"/>
    <s v="Standard Class"/>
    <s v="AH-10690"/>
    <s v="Anna Häberlin"/>
    <x v="1"/>
    <s v="United States"/>
    <s v="Springfield"/>
    <x v="17"/>
    <n v="22153"/>
    <x v="0"/>
    <s v="OFF-LA-10001297"/>
    <x v="1"/>
    <x v="2"/>
    <s v="Avery 473"/>
    <n v="62.099999999999994"/>
    <n v="6"/>
    <n v="0"/>
    <n v="29.808"/>
  </r>
  <r>
    <n v="5304"/>
    <x v="2636"/>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x v="2637"/>
    <x v="2"/>
    <x v="158"/>
    <d v="2011-09-23T00:00:00"/>
    <s v="First Class"/>
    <s v="JS-15940"/>
    <s v="Joni Sundaresam"/>
    <x v="2"/>
    <s v="United States"/>
    <s v="Garland"/>
    <x v="5"/>
    <n v="75043"/>
    <x v="2"/>
    <s v="FUR-FU-10001546"/>
    <x v="0"/>
    <x v="5"/>
    <s v="Dana Swing-Arm Lamps"/>
    <n v="8.5440000000000005"/>
    <n v="2"/>
    <n v="0.6"/>
    <n v="-7.4759999999999991"/>
  </r>
  <r>
    <n v="5306"/>
    <x v="2638"/>
    <x v="0"/>
    <x v="823"/>
    <d v="2013-02-26T00:00:00"/>
    <s v="Standard Class"/>
    <s v="BV-11245"/>
    <s v="Benjamin Venier"/>
    <x v="1"/>
    <s v="United States"/>
    <s v="Oceanside"/>
    <x v="15"/>
    <n v="11572"/>
    <x v="3"/>
    <s v="FUR-FU-10000629"/>
    <x v="0"/>
    <x v="5"/>
    <s v="9-3/4 Diameter Round Wall Clock"/>
    <n v="68.949999999999989"/>
    <n v="5"/>
    <n v="0"/>
    <n v="28.959000000000003"/>
  </r>
  <r>
    <n v="5307"/>
    <x v="2638"/>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x v="2638"/>
    <x v="0"/>
    <x v="823"/>
    <d v="2013-02-26T00:00:00"/>
    <s v="Standard Class"/>
    <s v="BV-11245"/>
    <s v="Benjamin Venier"/>
    <x v="1"/>
    <s v="United States"/>
    <s v="Oceanside"/>
    <x v="15"/>
    <n v="11572"/>
    <x v="3"/>
    <s v="TEC-PH-10002583"/>
    <x v="2"/>
    <x v="7"/>
    <s v="iOttie HLCRIO102 Car Mount"/>
    <n v="39.979999999999997"/>
    <n v="2"/>
    <n v="0"/>
    <n v="1.9989999999999952"/>
  </r>
  <r>
    <n v="5309"/>
    <x v="2639"/>
    <x v="3"/>
    <x v="123"/>
    <d v="2014-11-22T00:00:00"/>
    <s v="First Class"/>
    <s v="NC-18415"/>
    <s v="Nathan Cano"/>
    <x v="0"/>
    <s v="United States"/>
    <s v="Houston"/>
    <x v="5"/>
    <n v="77095"/>
    <x v="2"/>
    <s v="FUR-CH-10003774"/>
    <x v="0"/>
    <x v="1"/>
    <s v="Global Wood Trimmed Manager's Task Chair, Khaki"/>
    <n v="191.05799999999999"/>
    <n v="3"/>
    <n v="0.3"/>
    <n v="-46.399800000000013"/>
  </r>
  <r>
    <n v="5310"/>
    <x v="2639"/>
    <x v="3"/>
    <x v="123"/>
    <d v="2014-11-22T00:00:00"/>
    <s v="First Class"/>
    <s v="NC-18415"/>
    <s v="Nathan Cano"/>
    <x v="0"/>
    <s v="United States"/>
    <s v="Houston"/>
    <x v="5"/>
    <n v="77095"/>
    <x v="2"/>
    <s v="OFF-AR-10003876"/>
    <x v="1"/>
    <x v="6"/>
    <s v="Avery Hi-Liter GlideStik Fluorescent Highlighter, Yellow Ink"/>
    <n v="13.040000000000001"/>
    <n v="5"/>
    <n v="0.2"/>
    <n v="3.9120000000000004"/>
  </r>
  <r>
    <n v="5311"/>
    <x v="2639"/>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x v="2640"/>
    <x v="0"/>
    <x v="1036"/>
    <d v="2013-08-28T00:00:00"/>
    <s v="Standard Class"/>
    <s v="SU-20665"/>
    <s v="Stephanie Ulpright"/>
    <x v="2"/>
    <s v="United States"/>
    <s v="Greenville"/>
    <x v="3"/>
    <n v="27834"/>
    <x v="0"/>
    <s v="OFF-LA-10004559"/>
    <x v="1"/>
    <x v="2"/>
    <s v="Avery 49"/>
    <n v="9.2159999999999993"/>
    <n v="4"/>
    <n v="0.2"/>
    <n v="3.3408000000000002"/>
  </r>
  <r>
    <n v="5313"/>
    <x v="2640"/>
    <x v="0"/>
    <x v="1036"/>
    <d v="2013-08-28T00:00:00"/>
    <s v="Standard Class"/>
    <s v="SU-20665"/>
    <s v="Stephanie Ulpright"/>
    <x v="2"/>
    <s v="United States"/>
    <s v="Greenville"/>
    <x v="3"/>
    <n v="27834"/>
    <x v="0"/>
    <s v="OFF-SU-10002573"/>
    <x v="1"/>
    <x v="14"/>
    <s v="Acme 10&quot; Easy Grip Assistive Scissors"/>
    <n v="28.048000000000002"/>
    <n v="2"/>
    <n v="0.2"/>
    <n v="3.5059999999999967"/>
  </r>
  <r>
    <n v="5314"/>
    <x v="2641"/>
    <x v="3"/>
    <x v="504"/>
    <d v="2014-05-06T00:00:00"/>
    <s v="Standard Class"/>
    <s v="DJ-13510"/>
    <s v="Don Jones"/>
    <x v="1"/>
    <s v="United States"/>
    <s v="San Francisco"/>
    <x v="1"/>
    <n v="94110"/>
    <x v="1"/>
    <s v="FUR-FU-10000222"/>
    <x v="0"/>
    <x v="5"/>
    <s v="Seth Thomas 16&quot; Steel Case Clock"/>
    <n v="64.959999999999994"/>
    <n v="2"/>
    <n v="0"/>
    <n v="21.436799999999998"/>
  </r>
  <r>
    <n v="5315"/>
    <x v="2641"/>
    <x v="3"/>
    <x v="504"/>
    <d v="2014-05-06T00:00:00"/>
    <s v="Standard Class"/>
    <s v="DJ-13510"/>
    <s v="Don Jones"/>
    <x v="1"/>
    <s v="United States"/>
    <s v="San Francisco"/>
    <x v="1"/>
    <n v="94110"/>
    <x v="1"/>
    <s v="OFF-EN-10001219"/>
    <x v="1"/>
    <x v="12"/>
    <s v="#10- 4 1/8&quot; x 9 1/2&quot; Security-Tint Envelopes"/>
    <n v="30.56"/>
    <n v="4"/>
    <n v="0"/>
    <n v="14.974399999999999"/>
  </r>
  <r>
    <n v="5316"/>
    <x v="2642"/>
    <x v="0"/>
    <x v="440"/>
    <d v="2013-05-09T00:00:00"/>
    <s v="Standard Class"/>
    <s v="DL-12865"/>
    <s v="Dan Lawera"/>
    <x v="0"/>
    <s v="United States"/>
    <s v="Greensboro"/>
    <x v="3"/>
    <n v="27405"/>
    <x v="0"/>
    <s v="FUR-CH-10002304"/>
    <x v="0"/>
    <x v="1"/>
    <s v="Global Stack Chair without Arms, Black"/>
    <n v="187.05600000000001"/>
    <n v="9"/>
    <n v="0.2"/>
    <n v="11.69100000000001"/>
  </r>
  <r>
    <n v="5317"/>
    <x v="2643"/>
    <x v="3"/>
    <x v="280"/>
    <d v="2014-10-06T00:00:00"/>
    <s v="First Class"/>
    <s v="Dp-13240"/>
    <s v="Dean percer"/>
    <x v="2"/>
    <s v="United States"/>
    <s v="Knoxville"/>
    <x v="18"/>
    <n v="37918"/>
    <x v="0"/>
    <s v="FUR-FU-10002364"/>
    <x v="0"/>
    <x v="5"/>
    <s v="Eldon Expressions Wood Desk Accessories, Oak"/>
    <n v="11.808"/>
    <n v="2"/>
    <n v="0.2"/>
    <n v="1.3283999999999985"/>
  </r>
  <r>
    <n v="5318"/>
    <x v="2643"/>
    <x v="3"/>
    <x v="280"/>
    <d v="2014-10-06T00:00:00"/>
    <s v="First Class"/>
    <s v="Dp-13240"/>
    <s v="Dean percer"/>
    <x v="2"/>
    <s v="United States"/>
    <s v="Knoxville"/>
    <x v="18"/>
    <n v="37918"/>
    <x v="0"/>
    <s v="FUR-FU-10004864"/>
    <x v="0"/>
    <x v="5"/>
    <s v="Eldon 500 Class Desk Accessories"/>
    <n v="9.6560000000000006"/>
    <n v="1"/>
    <n v="0.2"/>
    <n v="1.5691000000000002"/>
  </r>
  <r>
    <n v="5319"/>
    <x v="2643"/>
    <x v="3"/>
    <x v="280"/>
    <d v="2014-10-06T00:00:00"/>
    <s v="First Class"/>
    <s v="Dp-13240"/>
    <s v="Dean percer"/>
    <x v="2"/>
    <s v="United States"/>
    <s v="Knoxville"/>
    <x v="18"/>
    <n v="37918"/>
    <x v="0"/>
    <s v="OFF-PA-10003172"/>
    <x v="1"/>
    <x v="10"/>
    <s v="Xerox 1996"/>
    <n v="20.736000000000004"/>
    <n v="4"/>
    <n v="0.2"/>
    <n v="7.2576000000000001"/>
  </r>
  <r>
    <n v="5320"/>
    <x v="2643"/>
    <x v="3"/>
    <x v="280"/>
    <d v="2014-10-06T00:00:00"/>
    <s v="First Class"/>
    <s v="Dp-13240"/>
    <s v="Dean percer"/>
    <x v="2"/>
    <s v="United States"/>
    <s v="Knoxville"/>
    <x v="18"/>
    <n v="37918"/>
    <x v="0"/>
    <s v="OFF-BI-10000977"/>
    <x v="1"/>
    <x v="8"/>
    <s v="Ibico Plastic Spiral Binding Combs"/>
    <n v="27.360000000000003"/>
    <n v="3"/>
    <n v="0.7"/>
    <n v="-21.887999999999991"/>
  </r>
  <r>
    <n v="5321"/>
    <x v="2643"/>
    <x v="3"/>
    <x v="280"/>
    <d v="2014-10-06T00:00:00"/>
    <s v="First Class"/>
    <s v="Dp-13240"/>
    <s v="Dean percer"/>
    <x v="2"/>
    <s v="United States"/>
    <s v="Knoxville"/>
    <x v="18"/>
    <n v="37918"/>
    <x v="0"/>
    <s v="FUR-TA-10000198"/>
    <x v="0"/>
    <x v="3"/>
    <s v="Chromcraft Bull-Nose Wood Oval Conference Tables &amp; Bases"/>
    <n v="2314.116"/>
    <n v="7"/>
    <n v="0.4"/>
    <n v="-1002.7836000000001"/>
  </r>
  <r>
    <n v="5322"/>
    <x v="2643"/>
    <x v="3"/>
    <x v="280"/>
    <d v="2014-10-06T00:00:00"/>
    <s v="First Class"/>
    <s v="Dp-13240"/>
    <s v="Dean percer"/>
    <x v="2"/>
    <s v="United States"/>
    <s v="Knoxville"/>
    <x v="18"/>
    <n v="37918"/>
    <x v="0"/>
    <s v="OFF-BI-10003984"/>
    <x v="1"/>
    <x v="8"/>
    <s v="Lock-Up Easel 'Spel-Binder'"/>
    <n v="34.236000000000004"/>
    <n v="4"/>
    <n v="0.7"/>
    <n v="-26.247599999999998"/>
  </r>
  <r>
    <n v="5323"/>
    <x v="2643"/>
    <x v="3"/>
    <x v="280"/>
    <d v="2014-10-06T00:00:00"/>
    <s v="First Class"/>
    <s v="Dp-13240"/>
    <s v="Dean percer"/>
    <x v="2"/>
    <s v="United States"/>
    <s v="Knoxville"/>
    <x v="18"/>
    <n v="37918"/>
    <x v="0"/>
    <s v="FUR-FU-10003691"/>
    <x v="0"/>
    <x v="5"/>
    <s v="Eldon Image Series Desk Accessories, Ebony"/>
    <n v="19.760000000000002"/>
    <n v="2"/>
    <n v="0.2"/>
    <n v="5.9279999999999999"/>
  </r>
  <r>
    <n v="5324"/>
    <x v="2644"/>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x v="2645"/>
    <x v="1"/>
    <x v="784"/>
    <d v="2012-12-09T00:00:00"/>
    <s v="Standard Class"/>
    <s v="TZ-21580"/>
    <s v="Tracy Zic"/>
    <x v="0"/>
    <s v="United States"/>
    <s v="Lakewood"/>
    <x v="1"/>
    <n v="90712"/>
    <x v="1"/>
    <s v="OFF-AR-10003723"/>
    <x v="1"/>
    <x v="6"/>
    <s v="Avery Hi-Liter Fluorescent Desk Style Markers"/>
    <n v="16.899999999999999"/>
    <n v="5"/>
    <n v="0"/>
    <n v="6.2530000000000001"/>
  </r>
  <r>
    <n v="5326"/>
    <x v="2645"/>
    <x v="1"/>
    <x v="784"/>
    <d v="2012-12-09T00:00:00"/>
    <s v="Standard Class"/>
    <s v="TZ-21580"/>
    <s v="Tracy Zic"/>
    <x v="0"/>
    <s v="United States"/>
    <s v="Lakewood"/>
    <x v="1"/>
    <n v="90712"/>
    <x v="1"/>
    <s v="FUR-FU-10004270"/>
    <x v="0"/>
    <x v="5"/>
    <s v="Eldon Image Series Desk Accessories, Burgundy"/>
    <n v="25.08"/>
    <n v="6"/>
    <n v="0"/>
    <n v="9.0288000000000004"/>
  </r>
  <r>
    <n v="5327"/>
    <x v="2646"/>
    <x v="1"/>
    <x v="184"/>
    <d v="2012-01-22T00:00:00"/>
    <s v="Standard Class"/>
    <s v="SC-20260"/>
    <s v="Scott Cohen"/>
    <x v="1"/>
    <s v="United States"/>
    <s v="Lawrence"/>
    <x v="31"/>
    <n v="1841"/>
    <x v="3"/>
    <s v="OFF-AR-10003183"/>
    <x v="1"/>
    <x v="6"/>
    <s v="Avery Fluorescent Highlighter Four-Color Set"/>
    <n v="6.68"/>
    <n v="2"/>
    <n v="0"/>
    <n v="2.0039999999999996"/>
  </r>
  <r>
    <n v="5328"/>
    <x v="2647"/>
    <x v="2"/>
    <x v="1037"/>
    <d v="2011-01-09T00:00:00"/>
    <s v="Second Class"/>
    <s v="LS-17230"/>
    <s v="Lycoris Saunders"/>
    <x v="0"/>
    <s v="United States"/>
    <s v="Los Angeles"/>
    <x v="1"/>
    <n v="90049"/>
    <x v="1"/>
    <s v="OFF-PA-10002005"/>
    <x v="1"/>
    <x v="10"/>
    <s v="Xerox 225"/>
    <n v="19.440000000000001"/>
    <n v="3"/>
    <n v="0"/>
    <n v="9.3312000000000008"/>
  </r>
  <r>
    <n v="5329"/>
    <x v="2648"/>
    <x v="1"/>
    <x v="616"/>
    <d v="2012-03-09T00:00:00"/>
    <s v="Standard Class"/>
    <s v="MV-18190"/>
    <s v="Mike Vittorini"/>
    <x v="0"/>
    <s v="United States"/>
    <s v="Houston"/>
    <x v="5"/>
    <n v="77036"/>
    <x v="2"/>
    <s v="TEC-PH-10000149"/>
    <x v="2"/>
    <x v="7"/>
    <s v="Cisco SPA525G2 IP Phone - Wireless"/>
    <n v="31.92"/>
    <n v="2"/>
    <n v="0.2"/>
    <n v="2.3939999999999984"/>
  </r>
  <r>
    <n v="5330"/>
    <x v="2649"/>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x v="2650"/>
    <x v="0"/>
    <x v="913"/>
    <d v="2013-09-09T00:00:00"/>
    <s v="Standard Class"/>
    <s v="CV-12295"/>
    <s v="Christina VanderZanden"/>
    <x v="0"/>
    <s v="United States"/>
    <s v="New York City"/>
    <x v="15"/>
    <n v="10011"/>
    <x v="3"/>
    <s v="FUR-FU-10004748"/>
    <x v="0"/>
    <x v="5"/>
    <s v="Howard Miller 16&quot; Diameter Gallery Wall Clock"/>
    <n v="63.94"/>
    <n v="1"/>
    <n v="0"/>
    <n v="24.936599999999999"/>
  </r>
  <r>
    <n v="5332"/>
    <x v="2650"/>
    <x v="0"/>
    <x v="913"/>
    <d v="2013-09-09T00:00:00"/>
    <s v="Standard Class"/>
    <s v="CV-12295"/>
    <s v="Christina VanderZanden"/>
    <x v="0"/>
    <s v="United States"/>
    <s v="New York City"/>
    <x v="15"/>
    <n v="10011"/>
    <x v="3"/>
    <s v="OFF-BI-10001460"/>
    <x v="1"/>
    <x v="8"/>
    <s v="Plastic Binding Combs"/>
    <n v="60.600000000000009"/>
    <n v="5"/>
    <n v="0.2"/>
    <n v="20.452499999999997"/>
  </r>
  <r>
    <n v="5333"/>
    <x v="2650"/>
    <x v="0"/>
    <x v="913"/>
    <d v="2013-09-09T00:00:00"/>
    <s v="Standard Class"/>
    <s v="CV-12295"/>
    <s v="Christina VanderZanden"/>
    <x v="0"/>
    <s v="United States"/>
    <s v="New York City"/>
    <x v="15"/>
    <n v="10011"/>
    <x v="3"/>
    <s v="OFF-SU-10002503"/>
    <x v="1"/>
    <x v="14"/>
    <s v="Acme Preferred Stainless Steel Scissors"/>
    <n v="22.72"/>
    <n v="4"/>
    <n v="0"/>
    <n v="6.5887999999999991"/>
  </r>
  <r>
    <n v="5334"/>
    <x v="2651"/>
    <x v="2"/>
    <x v="86"/>
    <d v="2011-09-01T00:00:00"/>
    <s v="Standard Class"/>
    <s v="KB-16315"/>
    <s v="Karl Braun"/>
    <x v="0"/>
    <s v="United States"/>
    <s v="Newark"/>
    <x v="13"/>
    <n v="19711"/>
    <x v="3"/>
    <s v="FUR-FU-10001731"/>
    <x v="0"/>
    <x v="5"/>
    <s v="Acrylic Self-Standing Desk Frames"/>
    <n v="10.68"/>
    <n v="4"/>
    <n v="0"/>
    <n v="4.0583999999999998"/>
  </r>
  <r>
    <n v="5335"/>
    <x v="2651"/>
    <x v="2"/>
    <x v="86"/>
    <d v="2011-09-01T00:00:00"/>
    <s v="Standard Class"/>
    <s v="KB-16315"/>
    <s v="Karl Braun"/>
    <x v="0"/>
    <s v="United States"/>
    <s v="Newark"/>
    <x v="13"/>
    <n v="19711"/>
    <x v="3"/>
    <s v="OFF-PA-10002160"/>
    <x v="1"/>
    <x v="10"/>
    <s v="Xerox 1978"/>
    <n v="17.34"/>
    <n v="3"/>
    <n v="0"/>
    <n v="8.4966000000000008"/>
  </r>
  <r>
    <n v="5336"/>
    <x v="2651"/>
    <x v="2"/>
    <x v="86"/>
    <d v="2011-09-01T00:00:00"/>
    <s v="Standard Class"/>
    <s v="KB-16315"/>
    <s v="Karl Braun"/>
    <x v="0"/>
    <s v="United States"/>
    <s v="Newark"/>
    <x v="13"/>
    <n v="19711"/>
    <x v="3"/>
    <s v="OFF-PA-10002659"/>
    <x v="1"/>
    <x v="10"/>
    <s v="Avoid Verbal Orders Carbonless Minifold Book"/>
    <n v="3.38"/>
    <n v="1"/>
    <n v="0"/>
    <n v="1.5547999999999997"/>
  </r>
  <r>
    <n v="5337"/>
    <x v="2652"/>
    <x v="1"/>
    <x v="1031"/>
    <d v="2012-05-25T00:00:00"/>
    <s v="Standard Class"/>
    <s v="ME-18010"/>
    <s v="Michelle Ellison"/>
    <x v="1"/>
    <s v="United States"/>
    <s v="Seattle"/>
    <x v="4"/>
    <n v="98105"/>
    <x v="1"/>
    <s v="OFF-BI-10001636"/>
    <x v="1"/>
    <x v="8"/>
    <s v="Ibico Plastic and Wire Spiral Binding Combs"/>
    <n v="26.975999999999999"/>
    <n v="4"/>
    <n v="0.2"/>
    <n v="8.767199999999999"/>
  </r>
  <r>
    <n v="5338"/>
    <x v="2653"/>
    <x v="3"/>
    <x v="524"/>
    <d v="2014-10-22T00:00:00"/>
    <s v="Standard Class"/>
    <s v="AJ-10780"/>
    <s v="Anthony Jacobs"/>
    <x v="1"/>
    <s v="United States"/>
    <s v="Scottsdale"/>
    <x v="16"/>
    <n v="85254"/>
    <x v="1"/>
    <s v="OFF-PA-10000062"/>
    <x v="1"/>
    <x v="10"/>
    <s v="Green Bar Computer Printout Paper"/>
    <n v="307.77600000000001"/>
    <n v="7"/>
    <n v="0.2"/>
    <n v="111.5688"/>
  </r>
  <r>
    <n v="5339"/>
    <x v="2654"/>
    <x v="1"/>
    <x v="529"/>
    <d v="2012-11-14T00:00:00"/>
    <s v="Second Class"/>
    <s v="DV-13465"/>
    <s v="Dianna Vittorini"/>
    <x v="0"/>
    <s v="United States"/>
    <s v="Oceanside"/>
    <x v="15"/>
    <n v="11572"/>
    <x v="3"/>
    <s v="OFF-ST-10002554"/>
    <x v="1"/>
    <x v="4"/>
    <s v="Tennsco Industrial Shelving"/>
    <n v="244.54999999999998"/>
    <n v="5"/>
    <n v="0"/>
    <n v="4.8910000000000053"/>
  </r>
  <r>
    <n v="5340"/>
    <x v="2654"/>
    <x v="1"/>
    <x v="529"/>
    <d v="2012-11-14T00:00:00"/>
    <s v="Second Class"/>
    <s v="DV-13465"/>
    <s v="Dianna Vittorini"/>
    <x v="0"/>
    <s v="United States"/>
    <s v="Oceanside"/>
    <x v="15"/>
    <n v="11572"/>
    <x v="3"/>
    <s v="OFF-EN-10001509"/>
    <x v="1"/>
    <x v="12"/>
    <s v="Poly String Tie Envelopes"/>
    <n v="12.24"/>
    <n v="6"/>
    <n v="0"/>
    <n v="5.7527999999999988"/>
  </r>
  <r>
    <n v="5341"/>
    <x v="2654"/>
    <x v="1"/>
    <x v="529"/>
    <d v="2012-11-14T00:00:00"/>
    <s v="Second Class"/>
    <s v="DV-13465"/>
    <s v="Dianna Vittorini"/>
    <x v="0"/>
    <s v="United States"/>
    <s v="Oceanside"/>
    <x v="15"/>
    <n v="11572"/>
    <x v="3"/>
    <s v="TEC-AC-10002018"/>
    <x v="2"/>
    <x v="11"/>
    <s v="AmazonBasics 3-Button USB Wired Mouse"/>
    <n v="13.98"/>
    <n v="2"/>
    <n v="0"/>
    <n v="6.011400000000001"/>
  </r>
  <r>
    <n v="5342"/>
    <x v="2654"/>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x v="2655"/>
    <x v="2"/>
    <x v="871"/>
    <d v="2011-11-27T00:00:00"/>
    <s v="Standard Class"/>
    <s v="JK-15325"/>
    <s v="Jason Klamczynski"/>
    <x v="1"/>
    <s v="United States"/>
    <s v="Dallas"/>
    <x v="5"/>
    <n v="75220"/>
    <x v="2"/>
    <s v="OFF-EN-10001509"/>
    <x v="1"/>
    <x v="12"/>
    <s v="Poly String Tie Envelopes"/>
    <n v="1.6320000000000001"/>
    <n v="1"/>
    <n v="0.2"/>
    <n v="0.55079999999999985"/>
  </r>
  <r>
    <n v="5344"/>
    <x v="2655"/>
    <x v="2"/>
    <x v="871"/>
    <d v="2011-11-27T00:00:00"/>
    <s v="Standard Class"/>
    <s v="JK-15325"/>
    <s v="Jason Klamczynski"/>
    <x v="1"/>
    <s v="United States"/>
    <s v="Dallas"/>
    <x v="5"/>
    <n v="75220"/>
    <x v="2"/>
    <s v="TEC-PH-10004922"/>
    <x v="2"/>
    <x v="7"/>
    <s v="RCA Visys Integrated PBX 8-Line Router"/>
    <n v="267.95999999999998"/>
    <n v="5"/>
    <n v="0.2"/>
    <n v="16.747500000000016"/>
  </r>
  <r>
    <n v="5345"/>
    <x v="2656"/>
    <x v="1"/>
    <x v="2"/>
    <d v="2012-10-13T00:00:00"/>
    <s v="Second Class"/>
    <s v="SH-20395"/>
    <s v="Shahid Hopkins"/>
    <x v="0"/>
    <s v="United States"/>
    <s v="Rochester"/>
    <x v="15"/>
    <n v="14609"/>
    <x v="3"/>
    <s v="TEC-AC-10002550"/>
    <x v="2"/>
    <x v="11"/>
    <s v="Memorex 25GB 6X Branded Blu-Ray Recordable Disc, 30/Pack"/>
    <n v="31.95"/>
    <n v="1"/>
    <n v="0"/>
    <n v="2.2364999999999995"/>
  </r>
  <r>
    <n v="5346"/>
    <x v="2657"/>
    <x v="3"/>
    <x v="708"/>
    <d v="2014-03-24T00:00:00"/>
    <s v="Second Class"/>
    <s v="SC-20725"/>
    <s v="Steven Cartwright"/>
    <x v="0"/>
    <s v="United States"/>
    <s v="Los Angeles"/>
    <x v="1"/>
    <n v="90045"/>
    <x v="1"/>
    <s v="OFF-ST-10003208"/>
    <x v="1"/>
    <x v="4"/>
    <s v="Adjustable Depth Letter/Legal Cart"/>
    <n v="725.84"/>
    <n v="4"/>
    <n v="0"/>
    <n v="210.4935999999999"/>
  </r>
  <r>
    <n v="5347"/>
    <x v="2657"/>
    <x v="3"/>
    <x v="708"/>
    <d v="2014-03-24T00:00:00"/>
    <s v="Second Class"/>
    <s v="SC-20725"/>
    <s v="Steven Cartwright"/>
    <x v="0"/>
    <s v="United States"/>
    <s v="Los Angeles"/>
    <x v="1"/>
    <n v="90045"/>
    <x v="1"/>
    <s v="OFF-BI-10003981"/>
    <x v="1"/>
    <x v="8"/>
    <s v="Avery Durable Plastic 1&quot; Binders"/>
    <n v="10.896000000000001"/>
    <n v="3"/>
    <n v="0.2"/>
    <n v="3.9497999999999998"/>
  </r>
  <r>
    <n v="5348"/>
    <x v="2657"/>
    <x v="3"/>
    <x v="708"/>
    <d v="2014-03-24T00:00:00"/>
    <s v="Second Class"/>
    <s v="SC-20725"/>
    <s v="Steven Cartwright"/>
    <x v="0"/>
    <s v="United States"/>
    <s v="Los Angeles"/>
    <x v="1"/>
    <n v="90045"/>
    <x v="1"/>
    <s v="OFF-BI-10001031"/>
    <x v="1"/>
    <x v="8"/>
    <s v="Pressboard Data Binders by Wilson Jones"/>
    <n v="8.5440000000000005"/>
    <n v="2"/>
    <n v="0.2"/>
    <n v="2.8835999999999995"/>
  </r>
  <r>
    <n v="5349"/>
    <x v="2658"/>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x v="2658"/>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x v="2659"/>
    <x v="3"/>
    <x v="34"/>
    <d v="2014-12-17T00:00:00"/>
    <s v="Standard Class"/>
    <s v="LH-16900"/>
    <s v="Lena Hernandez"/>
    <x v="0"/>
    <s v="United States"/>
    <s v="Park Ridge"/>
    <x v="10"/>
    <n v="60068"/>
    <x v="2"/>
    <s v="OFF-PA-10001019"/>
    <x v="1"/>
    <x v="10"/>
    <s v="Xerox 1884"/>
    <n v="143.85600000000002"/>
    <n v="9"/>
    <n v="0.2"/>
    <n v="48.551399999999994"/>
  </r>
  <r>
    <n v="5352"/>
    <x v="2660"/>
    <x v="0"/>
    <x v="47"/>
    <d v="2013-09-13T00:00:00"/>
    <s v="Standard Class"/>
    <s v="YC-21895"/>
    <s v="Yoseph Carroll"/>
    <x v="1"/>
    <s v="United States"/>
    <s v="Dallas"/>
    <x v="5"/>
    <n v="75217"/>
    <x v="2"/>
    <s v="OFF-PA-10004665"/>
    <x v="1"/>
    <x v="10"/>
    <s v="Advantus Motivational Note Cards"/>
    <n v="41.92"/>
    <n v="4"/>
    <n v="0.2"/>
    <n v="15.195999999999998"/>
  </r>
  <r>
    <n v="5353"/>
    <x v="2660"/>
    <x v="0"/>
    <x v="47"/>
    <d v="2013-09-13T00:00:00"/>
    <s v="Standard Class"/>
    <s v="YC-21895"/>
    <s v="Yoseph Carroll"/>
    <x v="1"/>
    <s v="United States"/>
    <s v="Dallas"/>
    <x v="5"/>
    <n v="75217"/>
    <x v="2"/>
    <s v="TEC-PH-10002447"/>
    <x v="2"/>
    <x v="7"/>
    <s v="AT&amp;T CL83451 4-Handset Telephone"/>
    <n v="329.58400000000006"/>
    <n v="2"/>
    <n v="0.2"/>
    <n v="37.078199999999981"/>
  </r>
  <r>
    <n v="5354"/>
    <x v="2661"/>
    <x v="0"/>
    <x v="323"/>
    <d v="2013-09-07T00:00:00"/>
    <s v="First Class"/>
    <s v="CY-12745"/>
    <s v="Craig Yedwab"/>
    <x v="1"/>
    <s v="United States"/>
    <s v="Monroe"/>
    <x v="28"/>
    <n v="71203"/>
    <x v="0"/>
    <s v="OFF-BI-10000014"/>
    <x v="1"/>
    <x v="8"/>
    <s v="Heavy-Duty E-Z-D Binders"/>
    <n v="87.28"/>
    <n v="8"/>
    <n v="0"/>
    <n v="41.021599999999999"/>
  </r>
  <r>
    <n v="5355"/>
    <x v="2662"/>
    <x v="2"/>
    <x v="8"/>
    <d v="2011-05-19T00:00:00"/>
    <s v="Standard Class"/>
    <s v="AH-10030"/>
    <s v="Aaron Hawkins"/>
    <x v="1"/>
    <s v="United States"/>
    <s v="Los Angeles"/>
    <x v="1"/>
    <n v="90004"/>
    <x v="1"/>
    <s v="FUR-CH-10002439"/>
    <x v="0"/>
    <x v="1"/>
    <s v="Iceberg Nesting Folding Chair, 19w x 6d x 43h"/>
    <n v="279.45600000000002"/>
    <n v="6"/>
    <n v="0.2"/>
    <n v="20.959199999999996"/>
  </r>
  <r>
    <n v="5356"/>
    <x v="2662"/>
    <x v="2"/>
    <x v="8"/>
    <d v="2011-05-19T00:00:00"/>
    <s v="Standard Class"/>
    <s v="AH-10030"/>
    <s v="Aaron Hawkins"/>
    <x v="1"/>
    <s v="United States"/>
    <s v="Los Angeles"/>
    <x v="1"/>
    <n v="90004"/>
    <x v="1"/>
    <s v="OFF-PA-10003063"/>
    <x v="1"/>
    <x v="10"/>
    <s v="EcoTones Memo Sheets"/>
    <n v="8"/>
    <n v="2"/>
    <n v="0"/>
    <n v="3.84"/>
  </r>
  <r>
    <n v="5357"/>
    <x v="2663"/>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x v="2664"/>
    <x v="2"/>
    <x v="79"/>
    <d v="2011-08-11T00:00:00"/>
    <s v="Standard Class"/>
    <s v="SS-20590"/>
    <s v="Sonia Sunley"/>
    <x v="0"/>
    <s v="United States"/>
    <s v="San Francisco"/>
    <x v="1"/>
    <n v="94122"/>
    <x v="1"/>
    <s v="TEC-AC-10004510"/>
    <x v="2"/>
    <x v="11"/>
    <s v="Logitech Desktop MK120 Mouse and keyboard Combo"/>
    <n v="16.36"/>
    <n v="1"/>
    <n v="0"/>
    <n v="1.6359999999999992"/>
  </r>
  <r>
    <n v="5359"/>
    <x v="2664"/>
    <x v="2"/>
    <x v="79"/>
    <d v="2011-08-11T00:00:00"/>
    <s v="Standard Class"/>
    <s v="SS-20590"/>
    <s v="Sonia Sunley"/>
    <x v="0"/>
    <s v="United States"/>
    <s v="San Francisco"/>
    <x v="1"/>
    <n v="94122"/>
    <x v="1"/>
    <s v="OFF-ST-10000321"/>
    <x v="1"/>
    <x v="4"/>
    <s v="Akro Stacking Bins"/>
    <n v="15.78"/>
    <n v="2"/>
    <n v="0"/>
    <n v="0.63119999999999798"/>
  </r>
  <r>
    <n v="5360"/>
    <x v="2664"/>
    <x v="2"/>
    <x v="79"/>
    <d v="2011-08-11T00:00:00"/>
    <s v="Standard Class"/>
    <s v="SS-20590"/>
    <s v="Sonia Sunley"/>
    <x v="0"/>
    <s v="United States"/>
    <s v="San Francisco"/>
    <x v="1"/>
    <n v="94122"/>
    <x v="1"/>
    <s v="OFF-AR-10004602"/>
    <x v="1"/>
    <x v="6"/>
    <s v="Boston KS Multi-Size Manual Pencil Sharpener"/>
    <n v="45.98"/>
    <n v="2"/>
    <n v="0"/>
    <n v="12.874400000000001"/>
  </r>
  <r>
    <n v="5361"/>
    <x v="2665"/>
    <x v="3"/>
    <x v="349"/>
    <d v="2014-04-19T00:00:00"/>
    <s v="Standard Class"/>
    <s v="DW-13585"/>
    <s v="Dorothy Wardle"/>
    <x v="1"/>
    <s v="United States"/>
    <s v="Fayetteville"/>
    <x v="3"/>
    <n v="28314"/>
    <x v="0"/>
    <s v="FUR-BO-10003433"/>
    <x v="0"/>
    <x v="0"/>
    <s v="Sauder Cornerstone Collection Library"/>
    <n v="198.27200000000002"/>
    <n v="8"/>
    <n v="0.2"/>
    <n v="-32.219200000000022"/>
  </r>
  <r>
    <n v="5362"/>
    <x v="2666"/>
    <x v="3"/>
    <x v="255"/>
    <d v="2014-06-11T00:00:00"/>
    <s v="First Class"/>
    <s v="NC-18625"/>
    <s v="Noah Childs"/>
    <x v="1"/>
    <s v="United States"/>
    <s v="Dallas"/>
    <x v="5"/>
    <n v="75217"/>
    <x v="2"/>
    <s v="OFF-ST-10001496"/>
    <x v="1"/>
    <x v="4"/>
    <s v="Standard Rollaway File with Lock"/>
    <n v="720.7600000000001"/>
    <n v="5"/>
    <n v="0.2"/>
    <n v="54.056999999999988"/>
  </r>
  <r>
    <n v="5363"/>
    <x v="2667"/>
    <x v="0"/>
    <x v="723"/>
    <d v="2014-01-03T00:00:00"/>
    <s v="Standard Class"/>
    <s v="CD-11920"/>
    <s v="Carlos Daly"/>
    <x v="0"/>
    <s v="United States"/>
    <s v="Wichita"/>
    <x v="41"/>
    <n v="67212"/>
    <x v="2"/>
    <s v="FUR-FU-10000672"/>
    <x v="0"/>
    <x v="5"/>
    <s v="Executive Impressions 10&quot; Spectator Wall Clock"/>
    <n v="70.56"/>
    <n v="6"/>
    <n v="0"/>
    <n v="23.990399999999994"/>
  </r>
  <r>
    <n v="5364"/>
    <x v="2667"/>
    <x v="0"/>
    <x v="723"/>
    <d v="2014-01-03T00:00:00"/>
    <s v="Standard Class"/>
    <s v="CD-11920"/>
    <s v="Carlos Daly"/>
    <x v="0"/>
    <s v="United States"/>
    <s v="Wichita"/>
    <x v="41"/>
    <n v="67212"/>
    <x v="2"/>
    <s v="OFF-AP-10001293"/>
    <x v="1"/>
    <x v="9"/>
    <s v="Belkin 8 Outlet Surge Protector"/>
    <n v="81.96"/>
    <n v="2"/>
    <n v="0"/>
    <n v="22.948799999999999"/>
  </r>
  <r>
    <n v="5365"/>
    <x v="2668"/>
    <x v="2"/>
    <x v="1039"/>
    <d v="2011-01-22T00:00:00"/>
    <s v="Second Class"/>
    <s v="DW-13195"/>
    <s v="David Wiener"/>
    <x v="1"/>
    <s v="United States"/>
    <s v="Springfield"/>
    <x v="21"/>
    <n v="97477"/>
    <x v="1"/>
    <s v="OFF-AP-10000692"/>
    <x v="1"/>
    <x v="9"/>
    <s v="Fellowes Mighty 8 Compact Surge Protector"/>
    <n v="64.864000000000004"/>
    <n v="4"/>
    <n v="0.2"/>
    <n v="6.4864000000000033"/>
  </r>
  <r>
    <n v="5366"/>
    <x v="2669"/>
    <x v="0"/>
    <x v="73"/>
    <d v="2013-11-25T00:00:00"/>
    <s v="Standard Class"/>
    <s v="EH-13990"/>
    <s v="Erica Hackney"/>
    <x v="0"/>
    <s v="United States"/>
    <s v="Houston"/>
    <x v="5"/>
    <n v="77041"/>
    <x v="2"/>
    <s v="TEC-PH-10004539"/>
    <x v="2"/>
    <x v="7"/>
    <s v="Wireless Extenders zBoost YX545 SOHO Signal Booster"/>
    <n v="151.19200000000001"/>
    <n v="1"/>
    <n v="0.2"/>
    <n v="13.229299999999995"/>
  </r>
  <r>
    <n v="5367"/>
    <x v="2670"/>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x v="2670"/>
    <x v="3"/>
    <x v="193"/>
    <d v="2014-06-16T00:00:00"/>
    <s v="Standard Class"/>
    <s v="BD-11320"/>
    <s v="Bill Donatelli"/>
    <x v="0"/>
    <s v="United States"/>
    <s v="Seattle"/>
    <x v="4"/>
    <n v="98103"/>
    <x v="1"/>
    <s v="OFF-LA-10004689"/>
    <x v="1"/>
    <x v="2"/>
    <s v="Avery 512"/>
    <n v="11.56"/>
    <n v="4"/>
    <n v="0"/>
    <n v="5.4332000000000003"/>
  </r>
  <r>
    <n v="5369"/>
    <x v="2670"/>
    <x v="3"/>
    <x v="193"/>
    <d v="2014-06-16T00:00:00"/>
    <s v="Standard Class"/>
    <s v="BD-11320"/>
    <s v="Bill Donatelli"/>
    <x v="0"/>
    <s v="United States"/>
    <s v="Seattle"/>
    <x v="4"/>
    <n v="98103"/>
    <x v="1"/>
    <s v="OFF-ST-10001228"/>
    <x v="1"/>
    <x v="4"/>
    <s v="Personal File Boxes with Fold-Down Carry Handle"/>
    <n v="15.58"/>
    <n v="1"/>
    <n v="0"/>
    <n v="3.8949999999999996"/>
  </r>
  <r>
    <n v="5370"/>
    <x v="2671"/>
    <x v="3"/>
    <x v="18"/>
    <d v="2014-09-14T00:00:00"/>
    <s v="First Class"/>
    <s v="KH-16630"/>
    <s v="Ken Heidel"/>
    <x v="1"/>
    <s v="United States"/>
    <s v="Akron"/>
    <x v="24"/>
    <n v="44312"/>
    <x v="3"/>
    <s v="OFF-PA-10003302"/>
    <x v="1"/>
    <x v="10"/>
    <s v="Xerox 1906"/>
    <n v="85.055999999999997"/>
    <n v="3"/>
    <n v="0.2"/>
    <n v="28.706399999999991"/>
  </r>
  <r>
    <n v="5371"/>
    <x v="2672"/>
    <x v="3"/>
    <x v="798"/>
    <d v="2014-04-13T00:00:00"/>
    <s v="Standard Class"/>
    <s v="NH-18610"/>
    <s v="Nicole Hansen"/>
    <x v="1"/>
    <s v="United States"/>
    <s v="Oak Park"/>
    <x v="12"/>
    <n v="48237"/>
    <x v="2"/>
    <s v="FUR-FU-10004665"/>
    <x v="0"/>
    <x v="5"/>
    <s v="3M Polarizing Task Lamp with Clamp Arm, Light Gray"/>
    <n v="273.95999999999998"/>
    <n v="2"/>
    <n v="0"/>
    <n v="71.229600000000005"/>
  </r>
  <r>
    <n v="5372"/>
    <x v="2672"/>
    <x v="3"/>
    <x v="798"/>
    <d v="2014-04-13T00:00:00"/>
    <s v="Standard Class"/>
    <s v="NH-18610"/>
    <s v="Nicole Hansen"/>
    <x v="1"/>
    <s v="United States"/>
    <s v="Oak Park"/>
    <x v="12"/>
    <n v="48237"/>
    <x v="2"/>
    <s v="FUR-FU-10004188"/>
    <x v="0"/>
    <x v="5"/>
    <s v="Luxo Professional Combination Clamp-On Lamps"/>
    <n v="306.89999999999998"/>
    <n v="3"/>
    <n v="0"/>
    <n v="79.793999999999997"/>
  </r>
  <r>
    <n v="5373"/>
    <x v="2673"/>
    <x v="1"/>
    <x v="1040"/>
    <d v="2012-10-30T00:00:00"/>
    <s v="Standard Class"/>
    <s v="AG-10495"/>
    <s v="Andrew Gjertsen"/>
    <x v="1"/>
    <s v="United States"/>
    <s v="Houston"/>
    <x v="5"/>
    <n v="77041"/>
    <x v="2"/>
    <s v="OFF-PA-10003177"/>
    <x v="1"/>
    <x v="10"/>
    <s v="Xerox 1999"/>
    <n v="15.552000000000003"/>
    <n v="3"/>
    <n v="0.2"/>
    <n v="5.4432"/>
  </r>
  <r>
    <n v="5374"/>
    <x v="2673"/>
    <x v="1"/>
    <x v="1040"/>
    <d v="2012-10-30T00:00:00"/>
    <s v="Standard Class"/>
    <s v="AG-10495"/>
    <s v="Andrew Gjertsen"/>
    <x v="1"/>
    <s v="United States"/>
    <s v="Houston"/>
    <x v="5"/>
    <n v="77041"/>
    <x v="2"/>
    <s v="FUR-TA-10002607"/>
    <x v="0"/>
    <x v="3"/>
    <s v="KI Conference Tables"/>
    <n v="347.36099999999999"/>
    <n v="7"/>
    <n v="0.3"/>
    <n v="-69.472199999999958"/>
  </r>
  <r>
    <n v="5375"/>
    <x v="2673"/>
    <x v="1"/>
    <x v="1040"/>
    <d v="2012-10-30T00:00:00"/>
    <s v="Standard Class"/>
    <s v="AG-10495"/>
    <s v="Andrew Gjertsen"/>
    <x v="1"/>
    <s v="United States"/>
    <s v="Houston"/>
    <x v="5"/>
    <n v="77041"/>
    <x v="2"/>
    <s v="OFF-PA-10001166"/>
    <x v="1"/>
    <x v="10"/>
    <s v="Xerox 2"/>
    <n v="10.368000000000002"/>
    <n v="2"/>
    <n v="0.2"/>
    <n v="3.6288"/>
  </r>
  <r>
    <n v="5376"/>
    <x v="2674"/>
    <x v="3"/>
    <x v="837"/>
    <d v="2014-06-01T00:00:00"/>
    <s v="Standard Class"/>
    <s v="RP-19855"/>
    <s v="Roy Phan"/>
    <x v="1"/>
    <s v="United States"/>
    <s v="Seattle"/>
    <x v="4"/>
    <n v="98103"/>
    <x v="1"/>
    <s v="TEC-AC-10004510"/>
    <x v="2"/>
    <x v="11"/>
    <s v="Logitech Desktop MK120 Mouse and keyboard Combo"/>
    <n v="98.16"/>
    <n v="6"/>
    <n v="0"/>
    <n v="9.8159999999999954"/>
  </r>
  <r>
    <n v="5377"/>
    <x v="2674"/>
    <x v="3"/>
    <x v="837"/>
    <d v="2014-06-01T00:00:00"/>
    <s v="Standard Class"/>
    <s v="RP-19855"/>
    <s v="Roy Phan"/>
    <x v="1"/>
    <s v="United States"/>
    <s v="Seattle"/>
    <x v="4"/>
    <n v="98103"/>
    <x v="1"/>
    <s v="OFF-AR-10004062"/>
    <x v="1"/>
    <x v="6"/>
    <s v="Staples"/>
    <n v="31.44"/>
    <n v="3"/>
    <n v="0"/>
    <n v="7.86"/>
  </r>
  <r>
    <n v="5378"/>
    <x v="2675"/>
    <x v="2"/>
    <x v="29"/>
    <d v="2011-12-07T00:00:00"/>
    <s v="First Class"/>
    <s v="NB-18655"/>
    <s v="Nona Balk"/>
    <x v="1"/>
    <s v="United States"/>
    <s v="Philadelphia"/>
    <x v="9"/>
    <n v="19134"/>
    <x v="3"/>
    <s v="OFF-EN-10000056"/>
    <x v="1"/>
    <x v="12"/>
    <s v="Cameo Buff Policy Envelopes"/>
    <n v="348.488"/>
    <n v="7"/>
    <n v="0.2"/>
    <n v="117.61469999999996"/>
  </r>
  <r>
    <n v="5379"/>
    <x v="2675"/>
    <x v="2"/>
    <x v="29"/>
    <d v="2011-12-07T00:00:00"/>
    <s v="First Class"/>
    <s v="NB-18655"/>
    <s v="Nona Balk"/>
    <x v="1"/>
    <s v="United States"/>
    <s v="Philadelphia"/>
    <x v="9"/>
    <n v="19134"/>
    <x v="3"/>
    <s v="OFF-ST-10001469"/>
    <x v="1"/>
    <x v="4"/>
    <s v="Fellowes Bankers Box Recycled Super Stor/Drawer"/>
    <n v="172.73599999999999"/>
    <n v="4"/>
    <n v="0.2"/>
    <n v="-30.228800000000007"/>
  </r>
  <r>
    <n v="5380"/>
    <x v="2676"/>
    <x v="0"/>
    <x v="1041"/>
    <d v="2013-08-19T00:00:00"/>
    <s v="Standard Class"/>
    <s v="JM-15580"/>
    <s v="Jill Matthias"/>
    <x v="0"/>
    <s v="United States"/>
    <s v="Los Angeles"/>
    <x v="1"/>
    <n v="90045"/>
    <x v="1"/>
    <s v="OFF-PA-10000551"/>
    <x v="1"/>
    <x v="10"/>
    <s v="Array Memo Cubes"/>
    <n v="15.54"/>
    <n v="3"/>
    <n v="0"/>
    <n v="7.6145999999999994"/>
  </r>
  <r>
    <n v="5381"/>
    <x v="2676"/>
    <x v="0"/>
    <x v="1041"/>
    <d v="2013-08-19T00:00:00"/>
    <s v="Standard Class"/>
    <s v="JM-15580"/>
    <s v="Jill Matthias"/>
    <x v="0"/>
    <s v="United States"/>
    <s v="Los Angeles"/>
    <x v="1"/>
    <n v="90045"/>
    <x v="1"/>
    <s v="TEC-MA-10000423"/>
    <x v="2"/>
    <x v="15"/>
    <s v="Texas Instruments TI-34 Scientific Calculator"/>
    <n v="105.55199999999999"/>
    <n v="6"/>
    <n v="0.2"/>
    <n v="35.623799999999996"/>
  </r>
  <r>
    <n v="5382"/>
    <x v="2677"/>
    <x v="0"/>
    <x v="64"/>
    <d v="2013-09-08T00:00:00"/>
    <s v="Second Class"/>
    <s v="DM-13525"/>
    <s v="Don Miller"/>
    <x v="1"/>
    <s v="United States"/>
    <s v="Houston"/>
    <x v="5"/>
    <n v="77070"/>
    <x v="2"/>
    <s v="OFF-PA-10001870"/>
    <x v="1"/>
    <x v="10"/>
    <s v="Xerox 202"/>
    <n v="25.920000000000005"/>
    <n v="5"/>
    <n v="0.2"/>
    <n v="9.0719999999999992"/>
  </r>
  <r>
    <n v="5383"/>
    <x v="2677"/>
    <x v="0"/>
    <x v="64"/>
    <d v="2013-09-08T00:00:00"/>
    <s v="Second Class"/>
    <s v="DM-13525"/>
    <s v="Don Miller"/>
    <x v="1"/>
    <s v="United States"/>
    <s v="Houston"/>
    <x v="5"/>
    <n v="77070"/>
    <x v="2"/>
    <s v="OFF-FA-10001843"/>
    <x v="1"/>
    <x v="13"/>
    <s v="Staples"/>
    <n v="15.808000000000002"/>
    <n v="8"/>
    <n v="0.2"/>
    <n v="5.3352000000000004"/>
  </r>
  <r>
    <n v="5384"/>
    <x v="2677"/>
    <x v="0"/>
    <x v="64"/>
    <d v="2013-09-08T00:00:00"/>
    <s v="Second Class"/>
    <s v="DM-13525"/>
    <s v="Don Miller"/>
    <x v="1"/>
    <s v="United States"/>
    <s v="Houston"/>
    <x v="5"/>
    <n v="77070"/>
    <x v="2"/>
    <s v="OFF-PA-10002036"/>
    <x v="1"/>
    <x v="10"/>
    <s v="Xerox 1930"/>
    <n v="10.368000000000002"/>
    <n v="2"/>
    <n v="0.2"/>
    <n v="3.7584"/>
  </r>
  <r>
    <n v="5385"/>
    <x v="2678"/>
    <x v="3"/>
    <x v="335"/>
    <d v="2014-07-04T00:00:00"/>
    <s v="Standard Class"/>
    <s v="CC-12220"/>
    <s v="Chris Cortes"/>
    <x v="0"/>
    <s v="United States"/>
    <s v="Philadelphia"/>
    <x v="9"/>
    <n v="19143"/>
    <x v="3"/>
    <s v="TEC-PH-10001760"/>
    <x v="2"/>
    <x v="7"/>
    <s v="Bose SoundLink Bluetooth Speaker"/>
    <n v="358.2"/>
    <n v="3"/>
    <n v="0.4"/>
    <n v="41.79000000000002"/>
  </r>
  <r>
    <n v="5386"/>
    <x v="2678"/>
    <x v="3"/>
    <x v="335"/>
    <d v="2014-07-04T00:00:00"/>
    <s v="Standard Class"/>
    <s v="CC-12220"/>
    <s v="Chris Cortes"/>
    <x v="0"/>
    <s v="United States"/>
    <s v="Philadelphia"/>
    <x v="9"/>
    <n v="19143"/>
    <x v="3"/>
    <s v="TEC-PH-10000673"/>
    <x v="2"/>
    <x v="7"/>
    <s v="Plantronics Voyager Pro HD - Bluetooth Headset"/>
    <n v="545.91599999999994"/>
    <n v="14"/>
    <n v="0.4"/>
    <n v="72.788800000000037"/>
  </r>
  <r>
    <n v="5387"/>
    <x v="2679"/>
    <x v="3"/>
    <x v="846"/>
    <d v="2014-03-18T00:00:00"/>
    <s v="Standard Class"/>
    <s v="GA-14725"/>
    <s v="Guy Armstrong"/>
    <x v="0"/>
    <s v="United States"/>
    <s v="Rogers"/>
    <x v="36"/>
    <n v="72756"/>
    <x v="0"/>
    <s v="OFF-BI-10000829"/>
    <x v="1"/>
    <x v="8"/>
    <s v="Avery Non-Stick Binders"/>
    <n v="40.410000000000004"/>
    <n v="9"/>
    <n v="0"/>
    <n v="18.5886"/>
  </r>
  <r>
    <n v="5388"/>
    <x v="2680"/>
    <x v="3"/>
    <x v="1042"/>
    <d v="2014-02-22T00:00:00"/>
    <s v="Second Class"/>
    <s v="CV-12805"/>
    <s v="Cynthia Voltz"/>
    <x v="1"/>
    <s v="United States"/>
    <s v="Los Angeles"/>
    <x v="1"/>
    <n v="90045"/>
    <x v="1"/>
    <s v="TEC-PH-10001924"/>
    <x v="2"/>
    <x v="7"/>
    <s v="iHome FM Clock Radio with Lightning Dock"/>
    <n v="167.976"/>
    <n v="3"/>
    <n v="0.2"/>
    <n v="10.498500000000007"/>
  </r>
  <r>
    <n v="5389"/>
    <x v="2680"/>
    <x v="3"/>
    <x v="1042"/>
    <d v="2014-02-22T00:00:00"/>
    <s v="Second Class"/>
    <s v="CV-12805"/>
    <s v="Cynthia Voltz"/>
    <x v="1"/>
    <s v="United States"/>
    <s v="Los Angeles"/>
    <x v="1"/>
    <n v="90045"/>
    <x v="1"/>
    <s v="TEC-AC-10004864"/>
    <x v="2"/>
    <x v="11"/>
    <s v="Memorex Micro Travel Drive 32 GB"/>
    <n v="109.53"/>
    <n v="3"/>
    <n v="0"/>
    <n v="47.097900000000003"/>
  </r>
  <r>
    <n v="5390"/>
    <x v="2680"/>
    <x v="3"/>
    <x v="1042"/>
    <d v="2014-02-22T00:00:00"/>
    <s v="Second Class"/>
    <s v="CV-12805"/>
    <s v="Cynthia Voltz"/>
    <x v="1"/>
    <s v="United States"/>
    <s v="Los Angeles"/>
    <x v="1"/>
    <n v="90045"/>
    <x v="1"/>
    <s v="OFF-LA-10004345"/>
    <x v="1"/>
    <x v="2"/>
    <s v="Avery 493"/>
    <n v="9.82"/>
    <n v="2"/>
    <n v="0"/>
    <n v="4.8117999999999999"/>
  </r>
  <r>
    <n v="5391"/>
    <x v="2681"/>
    <x v="3"/>
    <x v="468"/>
    <d v="2014-11-13T00:00:00"/>
    <s v="Second Class"/>
    <s v="NC-18535"/>
    <s v="Nick Crebassa"/>
    <x v="1"/>
    <s v="United States"/>
    <s v="Seattle"/>
    <x v="4"/>
    <n v="98105"/>
    <x v="1"/>
    <s v="OFF-BI-10000088"/>
    <x v="1"/>
    <x v="8"/>
    <s v="GBC Imprintable Covers"/>
    <n v="26.352000000000004"/>
    <n v="3"/>
    <n v="0.2"/>
    <n v="9.5525999999999982"/>
  </r>
  <r>
    <n v="5392"/>
    <x v="2682"/>
    <x v="2"/>
    <x v="84"/>
    <d v="2011-11-25T00:00:00"/>
    <s v="Standard Class"/>
    <s v="GR-14560"/>
    <s v="Georgia Rosenberg"/>
    <x v="1"/>
    <s v="United States"/>
    <s v="Wilmington"/>
    <x v="13"/>
    <n v="19805"/>
    <x v="3"/>
    <s v="OFF-LA-10002787"/>
    <x v="1"/>
    <x v="2"/>
    <s v="Avery 480"/>
    <n v="22.5"/>
    <n v="6"/>
    <n v="0"/>
    <n v="10.799999999999999"/>
  </r>
  <r>
    <n v="5393"/>
    <x v="2682"/>
    <x v="2"/>
    <x v="84"/>
    <d v="2011-11-25T00:00:00"/>
    <s v="Standard Class"/>
    <s v="GR-14560"/>
    <s v="Georgia Rosenberg"/>
    <x v="1"/>
    <s v="United States"/>
    <s v="Wilmington"/>
    <x v="13"/>
    <n v="19805"/>
    <x v="3"/>
    <s v="OFF-LA-10001569"/>
    <x v="1"/>
    <x v="2"/>
    <s v="Avery 499"/>
    <n v="9.9600000000000009"/>
    <n v="2"/>
    <n v="0"/>
    <n v="4.5815999999999999"/>
  </r>
  <r>
    <n v="5394"/>
    <x v="2682"/>
    <x v="2"/>
    <x v="84"/>
    <d v="2011-11-25T00:00:00"/>
    <s v="Standard Class"/>
    <s v="GR-14560"/>
    <s v="Georgia Rosenberg"/>
    <x v="1"/>
    <s v="United States"/>
    <s v="Wilmington"/>
    <x v="13"/>
    <n v="19805"/>
    <x v="3"/>
    <s v="OFF-BI-10002429"/>
    <x v="1"/>
    <x v="8"/>
    <s v="Premier Elliptical Ring Binder, Black"/>
    <n v="213.08"/>
    <n v="7"/>
    <n v="0"/>
    <n v="102.2784"/>
  </r>
  <r>
    <n v="5395"/>
    <x v="2682"/>
    <x v="2"/>
    <x v="84"/>
    <d v="2011-11-25T00:00:00"/>
    <s v="Standard Class"/>
    <s v="GR-14560"/>
    <s v="Georgia Rosenberg"/>
    <x v="1"/>
    <s v="United States"/>
    <s v="Wilmington"/>
    <x v="13"/>
    <n v="19805"/>
    <x v="3"/>
    <s v="FUR-BO-10000362"/>
    <x v="0"/>
    <x v="0"/>
    <s v="Sauder Inglewood Library Bookcases"/>
    <n v="1025.8799999999999"/>
    <n v="6"/>
    <n v="0"/>
    <n v="235.95240000000001"/>
  </r>
  <r>
    <n v="5396"/>
    <x v="2683"/>
    <x v="2"/>
    <x v="728"/>
    <d v="2011-11-21T00:00:00"/>
    <s v="Second Class"/>
    <s v="JG-15805"/>
    <s v="John Grady"/>
    <x v="1"/>
    <s v="United States"/>
    <s v="Provo"/>
    <x v="7"/>
    <n v="84604"/>
    <x v="1"/>
    <s v="OFF-PA-10003016"/>
    <x v="1"/>
    <x v="10"/>
    <s v="Adams &quot;While You Were Out&quot; Message Pads"/>
    <n v="21.98"/>
    <n v="7"/>
    <n v="0"/>
    <n v="9.8909999999999982"/>
  </r>
  <r>
    <n v="5397"/>
    <x v="2684"/>
    <x v="0"/>
    <x v="446"/>
    <d v="2013-09-25T00:00:00"/>
    <s v="Same Day"/>
    <s v="EB-13750"/>
    <s v="Edward Becker"/>
    <x v="1"/>
    <s v="United States"/>
    <s v="San Francisco"/>
    <x v="1"/>
    <n v="94110"/>
    <x v="1"/>
    <s v="FUR-FU-10002501"/>
    <x v="0"/>
    <x v="5"/>
    <s v="Nu-Dell Executive Frame"/>
    <n v="63.2"/>
    <n v="5"/>
    <n v="0"/>
    <n v="23.384"/>
  </r>
  <r>
    <n v="5398"/>
    <x v="2685"/>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x v="2686"/>
    <x v="0"/>
    <x v="720"/>
    <d v="2013-10-03T00:00:00"/>
    <s v="Standard Class"/>
    <s v="BM-11650"/>
    <s v="Brian Moss"/>
    <x v="1"/>
    <s v="United States"/>
    <s v="Lancaster"/>
    <x v="24"/>
    <n v="43130"/>
    <x v="3"/>
    <s v="OFF-BI-10002764"/>
    <x v="1"/>
    <x v="8"/>
    <s v="Recycled Pressboard Report Cover with Reinforced Top Hinge"/>
    <n v="2.907"/>
    <n v="3"/>
    <n v="0.7"/>
    <n v="-2.0348999999999995"/>
  </r>
  <r>
    <n v="5400"/>
    <x v="2687"/>
    <x v="0"/>
    <x v="526"/>
    <d v="2013-04-15T00:00:00"/>
    <s v="Standard Class"/>
    <s v="HF-14995"/>
    <s v="Herbert Flentye"/>
    <x v="0"/>
    <s v="United States"/>
    <s v="Los Angeles"/>
    <x v="1"/>
    <n v="90004"/>
    <x v="1"/>
    <s v="FUR-BO-10001798"/>
    <x v="0"/>
    <x v="0"/>
    <s v="Bush Somerset Collection Bookcase"/>
    <n v="556.66499999999996"/>
    <n v="5"/>
    <n v="0.15"/>
    <n v="6.5490000000000208"/>
  </r>
  <r>
    <n v="5401"/>
    <x v="2688"/>
    <x v="3"/>
    <x v="296"/>
    <d v="2014-09-24T00:00:00"/>
    <s v="First Class"/>
    <s v="ML-18265"/>
    <s v="Muhammed Lee"/>
    <x v="0"/>
    <s v="United States"/>
    <s v="Seattle"/>
    <x v="4"/>
    <n v="98103"/>
    <x v="1"/>
    <s v="TEC-AC-10000158"/>
    <x v="2"/>
    <x v="11"/>
    <s v="Sony 64GB Class 10 Micro SDHC R40 Memory Card"/>
    <n v="71.98"/>
    <n v="2"/>
    <n v="0"/>
    <n v="15.1158"/>
  </r>
  <r>
    <n v="5402"/>
    <x v="2688"/>
    <x v="3"/>
    <x v="296"/>
    <d v="2014-09-24T00:00:00"/>
    <s v="First Class"/>
    <s v="ML-18265"/>
    <s v="Muhammed Lee"/>
    <x v="0"/>
    <s v="United States"/>
    <s v="Seattle"/>
    <x v="4"/>
    <n v="98103"/>
    <x v="1"/>
    <s v="TEC-AC-10000303"/>
    <x v="2"/>
    <x v="11"/>
    <s v="Logitech M510 Wireless Mouse"/>
    <n v="79.98"/>
    <n v="2"/>
    <n v="0"/>
    <n v="26.3934"/>
  </r>
  <r>
    <n v="5403"/>
    <x v="2689"/>
    <x v="3"/>
    <x v="1043"/>
    <d v="2014-08-30T00:00:00"/>
    <s v="Standard Class"/>
    <s v="AH-10195"/>
    <s v="Alan Haines"/>
    <x v="1"/>
    <s v="United States"/>
    <s v="New York City"/>
    <x v="15"/>
    <n v="10024"/>
    <x v="3"/>
    <s v="OFF-BI-10003910"/>
    <x v="1"/>
    <x v="8"/>
    <s v="DXL Angle-View Binders with Locking Rings by Samsill"/>
    <n v="24.672000000000001"/>
    <n v="4"/>
    <n v="0.2"/>
    <n v="7.71"/>
  </r>
  <r>
    <n v="5404"/>
    <x v="2689"/>
    <x v="3"/>
    <x v="1043"/>
    <d v="2014-08-30T00:00:00"/>
    <s v="Standard Class"/>
    <s v="AH-10195"/>
    <s v="Alan Haines"/>
    <x v="1"/>
    <s v="United States"/>
    <s v="New York City"/>
    <x v="15"/>
    <n v="10024"/>
    <x v="3"/>
    <s v="OFF-BI-10000138"/>
    <x v="1"/>
    <x v="8"/>
    <s v="Acco Translucent Poly Ring Binders"/>
    <n v="3.7439999999999998"/>
    <n v="1"/>
    <n v="0.2"/>
    <n v="1.3104"/>
  </r>
  <r>
    <n v="5405"/>
    <x v="2690"/>
    <x v="0"/>
    <x v="712"/>
    <d v="2013-02-26T00:00:00"/>
    <s v="Standard Class"/>
    <s v="TZ-21580"/>
    <s v="Tracy Zic"/>
    <x v="0"/>
    <s v="United States"/>
    <s v="Los Angeles"/>
    <x v="1"/>
    <n v="90045"/>
    <x v="1"/>
    <s v="TEC-PH-10002398"/>
    <x v="2"/>
    <x v="7"/>
    <s v="AT&amp;T 1070 Corded Phone"/>
    <n v="445.96000000000004"/>
    <n v="5"/>
    <n v="0.2"/>
    <n v="55.744999999999948"/>
  </r>
  <r>
    <n v="5406"/>
    <x v="2690"/>
    <x v="0"/>
    <x v="712"/>
    <d v="2013-02-26T00:00:00"/>
    <s v="Standard Class"/>
    <s v="TZ-21580"/>
    <s v="Tracy Zic"/>
    <x v="0"/>
    <s v="United States"/>
    <s v="Los Angeles"/>
    <x v="1"/>
    <n v="90045"/>
    <x v="1"/>
    <s v="TEC-AC-10003399"/>
    <x v="2"/>
    <x v="11"/>
    <s v="Memorex Mini Travel Drive 64 GB USB 2.0 Flash Drive"/>
    <n v="36.24"/>
    <n v="1"/>
    <n v="0"/>
    <n v="15.220800000000001"/>
  </r>
  <r>
    <n v="5407"/>
    <x v="2690"/>
    <x v="0"/>
    <x v="712"/>
    <d v="2013-02-26T00:00:00"/>
    <s v="Standard Class"/>
    <s v="TZ-21580"/>
    <s v="Tracy Zic"/>
    <x v="0"/>
    <s v="United States"/>
    <s v="Los Angeles"/>
    <x v="1"/>
    <n v="90045"/>
    <x v="1"/>
    <s v="OFF-FA-10000992"/>
    <x v="1"/>
    <x v="13"/>
    <s v="Acco Clips to Go Binder Clips, 24 Clips in Two Sizes"/>
    <n v="10.649999999999999"/>
    <n v="3"/>
    <n v="0"/>
    <n v="5.0054999999999996"/>
  </r>
  <r>
    <n v="5408"/>
    <x v="2691"/>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x v="2691"/>
    <x v="3"/>
    <x v="166"/>
    <d v="2014-12-15T00:00:00"/>
    <s v="Standard Class"/>
    <s v="DM-13345"/>
    <s v="Denise Monton"/>
    <x v="1"/>
    <s v="United States"/>
    <s v="San Francisco"/>
    <x v="1"/>
    <n v="94109"/>
    <x v="1"/>
    <s v="OFF-BI-10002854"/>
    <x v="1"/>
    <x v="8"/>
    <s v="Performers Binder/Pad Holder, Black"/>
    <n v="22.424000000000003"/>
    <n v="1"/>
    <n v="0.2"/>
    <n v="8.4089999999999989"/>
  </r>
  <r>
    <n v="5410"/>
    <x v="2691"/>
    <x v="3"/>
    <x v="166"/>
    <d v="2014-12-15T00:00:00"/>
    <s v="Standard Class"/>
    <s v="DM-13345"/>
    <s v="Denise Monton"/>
    <x v="1"/>
    <s v="United States"/>
    <s v="San Francisco"/>
    <x v="1"/>
    <n v="94109"/>
    <x v="1"/>
    <s v="OFF-BI-10001670"/>
    <x v="1"/>
    <x v="8"/>
    <s v="Vinyl Sectional Post Binders"/>
    <n v="90.480000000000018"/>
    <n v="3"/>
    <n v="0.2"/>
    <n v="33.93"/>
  </r>
  <r>
    <n v="5411"/>
    <x v="2691"/>
    <x v="3"/>
    <x v="166"/>
    <d v="2014-12-15T00:00:00"/>
    <s v="Standard Class"/>
    <s v="DM-13345"/>
    <s v="Denise Monton"/>
    <x v="1"/>
    <s v="United States"/>
    <s v="San Francisco"/>
    <x v="1"/>
    <n v="94109"/>
    <x v="1"/>
    <s v="OFF-ST-10001837"/>
    <x v="1"/>
    <x v="4"/>
    <s v="SAFCO Mobile Desk Side File, Wire Frame"/>
    <n v="42.76"/>
    <n v="1"/>
    <n v="0"/>
    <n v="11.117599999999999"/>
  </r>
  <r>
    <n v="5412"/>
    <x v="2692"/>
    <x v="3"/>
    <x v="65"/>
    <d v="2014-09-23T00:00:00"/>
    <s v="Standard Class"/>
    <s v="TS-21505"/>
    <s v="Tony Sayre"/>
    <x v="0"/>
    <s v="United States"/>
    <s v="Clovis"/>
    <x v="27"/>
    <n v="88101"/>
    <x v="1"/>
    <s v="OFF-BI-10002012"/>
    <x v="1"/>
    <x v="8"/>
    <s v="Wilson Jones Easy Flow II Sheet Lifters"/>
    <n v="10.080000000000002"/>
    <n v="7"/>
    <n v="0.2"/>
    <n v="3.5279999999999996"/>
  </r>
  <r>
    <n v="5413"/>
    <x v="2692"/>
    <x v="3"/>
    <x v="65"/>
    <d v="2014-09-23T00:00:00"/>
    <s v="Standard Class"/>
    <s v="TS-21505"/>
    <s v="Tony Sayre"/>
    <x v="0"/>
    <s v="United States"/>
    <s v="Clovis"/>
    <x v="27"/>
    <n v="88101"/>
    <x v="1"/>
    <s v="TEC-AC-10004992"/>
    <x v="2"/>
    <x v="11"/>
    <s v="Kingston Digital DataTraveler 64GB USB 2.0"/>
    <n v="101.34"/>
    <n v="3"/>
    <n v="0"/>
    <n v="8.1071999999999917"/>
  </r>
  <r>
    <n v="5414"/>
    <x v="2693"/>
    <x v="0"/>
    <x v="108"/>
    <d v="2013-09-15T00:00:00"/>
    <s v="First Class"/>
    <s v="TB-21625"/>
    <s v="Trudy Brown"/>
    <x v="0"/>
    <s v="United States"/>
    <s v="Wichita"/>
    <x v="41"/>
    <n v="67212"/>
    <x v="2"/>
    <s v="TEC-PH-10003171"/>
    <x v="2"/>
    <x v="7"/>
    <s v="Plantronics Encore H101 Dual Earpieces Headset"/>
    <n v="224.75"/>
    <n v="5"/>
    <n v="0"/>
    <n v="62.929999999999993"/>
  </r>
  <r>
    <n v="5415"/>
    <x v="2694"/>
    <x v="3"/>
    <x v="397"/>
    <d v="2014-09-29T00:00:00"/>
    <s v="Standard Class"/>
    <s v="LC-16870"/>
    <s v="Lena Cacioppo"/>
    <x v="0"/>
    <s v="United States"/>
    <s v="Chicago"/>
    <x v="10"/>
    <n v="60653"/>
    <x v="2"/>
    <s v="OFF-AP-10000390"/>
    <x v="1"/>
    <x v="9"/>
    <s v="Euro Pro Shark Stick Mini Vacuum"/>
    <n v="73.175999999999974"/>
    <n v="6"/>
    <n v="0.8"/>
    <n v="-197.57520000000002"/>
  </r>
  <r>
    <n v="5416"/>
    <x v="2694"/>
    <x v="3"/>
    <x v="397"/>
    <d v="2014-09-29T00:00:00"/>
    <s v="Standard Class"/>
    <s v="LC-16870"/>
    <s v="Lena Cacioppo"/>
    <x v="0"/>
    <s v="United States"/>
    <s v="Chicago"/>
    <x v="10"/>
    <n v="60653"/>
    <x v="2"/>
    <s v="OFF-PA-10004888"/>
    <x v="1"/>
    <x v="10"/>
    <s v="Xerox 217"/>
    <n v="20.736000000000004"/>
    <n v="4"/>
    <n v="0.2"/>
    <n v="7.2576000000000001"/>
  </r>
  <r>
    <n v="5417"/>
    <x v="2694"/>
    <x v="3"/>
    <x v="397"/>
    <d v="2014-09-29T00:00:00"/>
    <s v="Standard Class"/>
    <s v="LC-16870"/>
    <s v="Lena Cacioppo"/>
    <x v="0"/>
    <s v="United States"/>
    <s v="Chicago"/>
    <x v="10"/>
    <n v="60653"/>
    <x v="2"/>
    <s v="TEC-PH-10004188"/>
    <x v="2"/>
    <x v="7"/>
    <s v="OtterBox Commuter Series Case - Samsung Galaxy S4"/>
    <n v="39.984000000000002"/>
    <n v="2"/>
    <n v="0.2"/>
    <n v="-8.9963999999999995"/>
  </r>
  <r>
    <n v="5418"/>
    <x v="2695"/>
    <x v="2"/>
    <x v="191"/>
    <d v="2011-10-08T00:00:00"/>
    <s v="Second Class"/>
    <s v="AM-10360"/>
    <s v="Alice McCarthy"/>
    <x v="1"/>
    <s v="United States"/>
    <s v="Omaha"/>
    <x v="8"/>
    <n v="68104"/>
    <x v="2"/>
    <s v="OFF-BI-10004099"/>
    <x v="1"/>
    <x v="8"/>
    <s v="GBC VeloBinder Strips"/>
    <n v="15.36"/>
    <n v="2"/>
    <n v="0"/>
    <n v="7.68"/>
  </r>
  <r>
    <n v="5419"/>
    <x v="2696"/>
    <x v="1"/>
    <x v="924"/>
    <d v="2012-10-26T00:00:00"/>
    <s v="First Class"/>
    <s v="JE-15715"/>
    <s v="Joe Elijah"/>
    <x v="0"/>
    <s v="United States"/>
    <s v="Houston"/>
    <x v="5"/>
    <n v="77041"/>
    <x v="2"/>
    <s v="OFF-PA-10004621"/>
    <x v="1"/>
    <x v="10"/>
    <s v="Xerox 212"/>
    <n v="36.288000000000011"/>
    <n v="7"/>
    <n v="0.2"/>
    <n v="12.700800000000001"/>
  </r>
  <r>
    <n v="5420"/>
    <x v="2696"/>
    <x v="1"/>
    <x v="924"/>
    <d v="2012-10-26T00:00:00"/>
    <s v="First Class"/>
    <s v="JE-15715"/>
    <s v="Joe Elijah"/>
    <x v="0"/>
    <s v="United States"/>
    <s v="Houston"/>
    <x v="5"/>
    <n v="77041"/>
    <x v="2"/>
    <s v="TEC-PH-10002103"/>
    <x v="2"/>
    <x v="7"/>
    <s v="Jabra SPEAK 410"/>
    <n v="150.38399999999999"/>
    <n v="2"/>
    <n v="0.2"/>
    <n v="15.038400000000003"/>
  </r>
  <r>
    <n v="5421"/>
    <x v="2697"/>
    <x v="0"/>
    <x v="1044"/>
    <d v="2013-04-03T00:00:00"/>
    <s v="Second Class"/>
    <s v="CS-11950"/>
    <s v="Carlos Soltero"/>
    <x v="0"/>
    <s v="United States"/>
    <s v="Philadelphia"/>
    <x v="9"/>
    <n v="19134"/>
    <x v="3"/>
    <s v="TEC-PH-10002789"/>
    <x v="2"/>
    <x v="7"/>
    <s v="LG Exalt"/>
    <n v="280.78200000000004"/>
    <n v="3"/>
    <n v="0.4"/>
    <n v="-60.836100000000016"/>
  </r>
  <r>
    <n v="5422"/>
    <x v="269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x v="2698"/>
    <x v="0"/>
    <x v="723"/>
    <d v="2014-01-03T00:00:00"/>
    <s v="Standard Class"/>
    <s v="PF-19225"/>
    <s v="Phillip Flathmann"/>
    <x v="0"/>
    <s v="United States"/>
    <s v="Los Angeles"/>
    <x v="1"/>
    <n v="90045"/>
    <x v="1"/>
    <s v="OFF-BI-10000138"/>
    <x v="1"/>
    <x v="8"/>
    <s v="Acco Translucent Poly Ring Binders"/>
    <n v="11.231999999999999"/>
    <n v="3"/>
    <n v="0.2"/>
    <n v="3.9312000000000005"/>
  </r>
  <r>
    <n v="5424"/>
    <x v="2699"/>
    <x v="3"/>
    <x v="132"/>
    <d v="2014-11-06T00:00:00"/>
    <s v="Second Class"/>
    <s v="PJ-18835"/>
    <s v="Patrick Jones"/>
    <x v="1"/>
    <s v="United States"/>
    <s v="Richmond"/>
    <x v="0"/>
    <n v="40475"/>
    <x v="0"/>
    <s v="OFF-PA-10001215"/>
    <x v="1"/>
    <x v="10"/>
    <s v="Xerox 1963"/>
    <n v="26.400000000000002"/>
    <n v="5"/>
    <n v="0"/>
    <n v="11.879999999999999"/>
  </r>
  <r>
    <n v="5425"/>
    <x v="2700"/>
    <x v="3"/>
    <x v="176"/>
    <d v="2014-01-27T00:00:00"/>
    <s v="Standard Class"/>
    <s v="JF-15490"/>
    <s v="Jeremy Farry"/>
    <x v="0"/>
    <s v="United States"/>
    <s v="Waterbury"/>
    <x v="29"/>
    <n v="6708"/>
    <x v="3"/>
    <s v="OFF-AR-10001545"/>
    <x v="1"/>
    <x v="6"/>
    <s v="Newell 326"/>
    <n v="3.52"/>
    <n v="2"/>
    <n v="0"/>
    <n v="1.0207999999999999"/>
  </r>
  <r>
    <n v="5426"/>
    <x v="2701"/>
    <x v="0"/>
    <x v="275"/>
    <d v="2013-12-07T00:00:00"/>
    <s v="First Class"/>
    <s v="NM-18520"/>
    <s v="Neoma Murray"/>
    <x v="0"/>
    <s v="United States"/>
    <s v="Los Angeles"/>
    <x v="1"/>
    <n v="90045"/>
    <x v="1"/>
    <s v="TEC-AC-10003870"/>
    <x v="2"/>
    <x v="11"/>
    <s v="Logitech Z-906 Speaker sys - home theater - 5.1-CH"/>
    <n v="1649.95"/>
    <n v="5"/>
    <n v="0"/>
    <n v="659.98"/>
  </r>
  <r>
    <n v="5427"/>
    <x v="2701"/>
    <x v="0"/>
    <x v="275"/>
    <d v="2013-12-07T00:00:00"/>
    <s v="First Class"/>
    <s v="NM-18520"/>
    <s v="Neoma Murray"/>
    <x v="0"/>
    <s v="United States"/>
    <s v="Los Angeles"/>
    <x v="1"/>
    <n v="90045"/>
    <x v="1"/>
    <s v="FUR-FU-10001085"/>
    <x v="0"/>
    <x v="5"/>
    <s v="3M Polarizing Light Filter Sleeves"/>
    <n v="111.89999999999999"/>
    <n v="6"/>
    <n v="0"/>
    <n v="51.47399999999999"/>
  </r>
  <r>
    <n v="5428"/>
    <x v="2702"/>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x v="2703"/>
    <x v="0"/>
    <x v="476"/>
    <d v="2013-09-05T00:00:00"/>
    <s v="First Class"/>
    <s v="SZ-20035"/>
    <s v="Sam Zeldin"/>
    <x v="2"/>
    <s v="United States"/>
    <s v="San Francisco"/>
    <x v="1"/>
    <n v="94122"/>
    <x v="1"/>
    <s v="OFF-ST-10003455"/>
    <x v="1"/>
    <x v="4"/>
    <s v="Tenex File Box, Personal Filing Tote with Lid, Black"/>
    <n v="46.53"/>
    <n v="3"/>
    <n v="0"/>
    <n v="12.097800000000001"/>
  </r>
  <r>
    <n v="5430"/>
    <x v="2704"/>
    <x v="2"/>
    <x v="742"/>
    <d v="2011-09-07T00:00:00"/>
    <s v="First Class"/>
    <s v="PR-18880"/>
    <s v="Patrick Ryan"/>
    <x v="0"/>
    <s v="United States"/>
    <s v="Saint Petersburg"/>
    <x v="2"/>
    <n v="33710"/>
    <x v="0"/>
    <s v="FUR-FU-10001967"/>
    <x v="0"/>
    <x v="5"/>
    <s v="Telescoping Adjustable Floor Lamp"/>
    <n v="31.983999999999998"/>
    <n v="2"/>
    <n v="0.2"/>
    <n v="1.9989999999999979"/>
  </r>
  <r>
    <n v="5431"/>
    <x v="2705"/>
    <x v="3"/>
    <x v="208"/>
    <d v="2014-10-26T00:00:00"/>
    <s v="Standard Class"/>
    <s v="FC-14245"/>
    <s v="Frank Carlisle"/>
    <x v="2"/>
    <s v="United States"/>
    <s v="Lakewood"/>
    <x v="24"/>
    <n v="44107"/>
    <x v="3"/>
    <s v="OFF-AP-10000938"/>
    <x v="1"/>
    <x v="9"/>
    <s v="Avanti 1.7 Cu. Ft. Refrigerator"/>
    <n v="161.56800000000001"/>
    <n v="2"/>
    <n v="0.2"/>
    <n v="16.156799999999997"/>
  </r>
  <r>
    <n v="5432"/>
    <x v="2705"/>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x v="2705"/>
    <x v="3"/>
    <x v="208"/>
    <d v="2014-10-26T00:00:00"/>
    <s v="Standard Class"/>
    <s v="FC-14245"/>
    <s v="Frank Carlisle"/>
    <x v="2"/>
    <s v="United States"/>
    <s v="Lakewood"/>
    <x v="24"/>
    <n v="44107"/>
    <x v="3"/>
    <s v="OFF-BI-10002799"/>
    <x v="1"/>
    <x v="8"/>
    <s v="SlimView Poly Binder, 3/8&quot;"/>
    <n v="6.2160000000000002"/>
    <n v="4"/>
    <n v="0.7"/>
    <n v="-4.9727999999999994"/>
  </r>
  <r>
    <n v="5434"/>
    <x v="2706"/>
    <x v="3"/>
    <x v="1016"/>
    <d v="2014-04-30T00:00:00"/>
    <s v="Standard Class"/>
    <s v="LH-16750"/>
    <s v="Larry Hughes"/>
    <x v="0"/>
    <s v="United States"/>
    <s v="Chandler"/>
    <x v="16"/>
    <n v="85224"/>
    <x v="1"/>
    <s v="OFF-AR-10000246"/>
    <x v="1"/>
    <x v="6"/>
    <s v="Newell 318"/>
    <n v="8.895999999999999"/>
    <n v="4"/>
    <n v="0.2"/>
    <n v="0.66719999999999979"/>
  </r>
  <r>
    <n v="5435"/>
    <x v="2707"/>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x v="2707"/>
    <x v="1"/>
    <x v="324"/>
    <d v="2012-10-24T00:00:00"/>
    <s v="Standard Class"/>
    <s v="RM-19675"/>
    <s v="Robert Marley"/>
    <x v="2"/>
    <s v="United States"/>
    <s v="Los Angeles"/>
    <x v="1"/>
    <n v="90008"/>
    <x v="1"/>
    <s v="TEC-AC-10000892"/>
    <x v="2"/>
    <x v="11"/>
    <s v="NETGEAR N750 Dual Band Wi-Fi Gigabit Router"/>
    <n v="270"/>
    <n v="3"/>
    <n v="0"/>
    <n v="97.199999999999989"/>
  </r>
  <r>
    <n v="5437"/>
    <x v="2708"/>
    <x v="2"/>
    <x v="260"/>
    <d v="2011-07-08T00:00:00"/>
    <s v="First Class"/>
    <s v="DM-13525"/>
    <s v="Don Miller"/>
    <x v="1"/>
    <s v="United States"/>
    <s v="Palm Coast"/>
    <x v="2"/>
    <n v="32137"/>
    <x v="0"/>
    <s v="FUR-FU-10001591"/>
    <x v="0"/>
    <x v="5"/>
    <s v="Advantus Panel Wall Certificate Holder - 8.5x11"/>
    <n v="19.52"/>
    <n v="2"/>
    <n v="0.2"/>
    <n v="5.3680000000000012"/>
  </r>
  <r>
    <n v="5438"/>
    <x v="2708"/>
    <x v="2"/>
    <x v="260"/>
    <d v="2011-07-08T00:00:00"/>
    <s v="First Class"/>
    <s v="DM-13525"/>
    <s v="Don Miller"/>
    <x v="1"/>
    <s v="United States"/>
    <s v="Palm Coast"/>
    <x v="2"/>
    <n v="32137"/>
    <x v="0"/>
    <s v="OFF-BI-10001787"/>
    <x v="1"/>
    <x v="8"/>
    <s v="Wilson Jones Four-Pocket Poly Binders"/>
    <n v="9.8100000000000023"/>
    <n v="5"/>
    <n v="0.7"/>
    <n v="-6.8669999999999973"/>
  </r>
  <r>
    <n v="5439"/>
    <x v="2708"/>
    <x v="2"/>
    <x v="260"/>
    <d v="2011-07-08T00:00:00"/>
    <s v="First Class"/>
    <s v="DM-13525"/>
    <s v="Don Miller"/>
    <x v="1"/>
    <s v="United States"/>
    <s v="Palm Coast"/>
    <x v="2"/>
    <n v="32137"/>
    <x v="0"/>
    <s v="FUR-FU-10003192"/>
    <x v="0"/>
    <x v="5"/>
    <s v="Luxo Adjustable Task Clamp Lamp"/>
    <n v="213.21600000000001"/>
    <n v="3"/>
    <n v="0.2"/>
    <n v="15.991199999999992"/>
  </r>
  <r>
    <n v="5440"/>
    <x v="2709"/>
    <x v="0"/>
    <x v="958"/>
    <d v="2013-04-10T00:00:00"/>
    <s v="Standard Class"/>
    <s v="EH-14185"/>
    <s v="Evan Henry"/>
    <x v="0"/>
    <s v="United States"/>
    <s v="New York City"/>
    <x v="15"/>
    <n v="10035"/>
    <x v="3"/>
    <s v="OFF-BI-10004600"/>
    <x v="1"/>
    <x v="8"/>
    <s v="Ibico Ibimaster 300 Manual Binding System"/>
    <n v="588.78399999999999"/>
    <n v="2"/>
    <n v="0.2"/>
    <n v="183.99499999999998"/>
  </r>
  <r>
    <n v="5441"/>
    <x v="2710"/>
    <x v="3"/>
    <x v="38"/>
    <d v="2014-11-19T00:00:00"/>
    <s v="Second Class"/>
    <s v="TC-21295"/>
    <s v="Toby Carlisle"/>
    <x v="0"/>
    <s v="United States"/>
    <s v="Jupiter"/>
    <x v="2"/>
    <n v="33458"/>
    <x v="0"/>
    <s v="OFF-AR-10002335"/>
    <x v="1"/>
    <x v="6"/>
    <s v="DIXON Oriole Pencils"/>
    <n v="2.0640000000000001"/>
    <n v="1"/>
    <n v="0.2"/>
    <n v="0.15480000000000005"/>
  </r>
  <r>
    <n v="5442"/>
    <x v="2711"/>
    <x v="3"/>
    <x v="428"/>
    <d v="2014-09-14T00:00:00"/>
    <s v="Standard Class"/>
    <s v="AI-10855"/>
    <s v="Arianne Irving"/>
    <x v="0"/>
    <s v="United States"/>
    <s v="Glendale"/>
    <x v="16"/>
    <n v="85301"/>
    <x v="1"/>
    <s v="OFF-PA-10000859"/>
    <x v="1"/>
    <x v="10"/>
    <s v="Unpadded Memo Slips"/>
    <n v="6.3680000000000003"/>
    <n v="2"/>
    <n v="0.2"/>
    <n v="2.3879999999999999"/>
  </r>
  <r>
    <n v="5443"/>
    <x v="2712"/>
    <x v="1"/>
    <x v="786"/>
    <d v="2012-04-23T00:00:00"/>
    <s v="Standard Class"/>
    <s v="JM-15535"/>
    <s v="Jessica Myrick"/>
    <x v="0"/>
    <s v="United States"/>
    <s v="New York City"/>
    <x v="15"/>
    <n v="10035"/>
    <x v="3"/>
    <s v="TEC-AC-10003198"/>
    <x v="2"/>
    <x v="11"/>
    <s v="Enermax Acrylux Wireless Keyboard"/>
    <n v="99.6"/>
    <n v="1"/>
    <n v="0"/>
    <n v="36.851999999999997"/>
  </r>
  <r>
    <n v="5444"/>
    <x v="2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x v="2712"/>
    <x v="1"/>
    <x v="786"/>
    <d v="2012-04-23T00:00:00"/>
    <s v="Standard Class"/>
    <s v="JM-15535"/>
    <s v="Jessica Myrick"/>
    <x v="0"/>
    <s v="United States"/>
    <s v="New York City"/>
    <x v="15"/>
    <n v="10035"/>
    <x v="3"/>
    <s v="OFF-AR-10000614"/>
    <x v="1"/>
    <x v="6"/>
    <s v="Barrel Sharpener"/>
    <n v="10.709999999999999"/>
    <n v="3"/>
    <n v="0"/>
    <n v="2.7845999999999997"/>
  </r>
  <r>
    <n v="5446"/>
    <x v="2713"/>
    <x v="0"/>
    <x v="197"/>
    <d v="2013-07-30T00:00:00"/>
    <s v="Standard Class"/>
    <s v="BE-11335"/>
    <s v="Bill Eplett"/>
    <x v="2"/>
    <s v="United States"/>
    <s v="Houston"/>
    <x v="5"/>
    <n v="77041"/>
    <x v="2"/>
    <s v="OFF-EN-10003040"/>
    <x v="1"/>
    <x v="12"/>
    <s v="Quality Park Security Envelopes"/>
    <n v="20.936000000000003"/>
    <n v="1"/>
    <n v="0.2"/>
    <n v="7.0659000000000001"/>
  </r>
  <r>
    <n v="5447"/>
    <x v="2714"/>
    <x v="0"/>
    <x v="370"/>
    <d v="2013-09-01T00:00:00"/>
    <s v="Standard Class"/>
    <s v="DR-12880"/>
    <s v="Dan Reichenbach"/>
    <x v="1"/>
    <s v="United States"/>
    <s v="New York City"/>
    <x v="15"/>
    <n v="10035"/>
    <x v="3"/>
    <s v="TEC-PH-10003442"/>
    <x v="2"/>
    <x v="7"/>
    <s v="Samsung Replacement EH64AVFWE Premium Headset"/>
    <n v="33"/>
    <n v="6"/>
    <n v="0"/>
    <n v="8.25"/>
  </r>
  <r>
    <n v="5448"/>
    <x v="2714"/>
    <x v="0"/>
    <x v="370"/>
    <d v="2013-09-01T00:00:00"/>
    <s v="Standard Class"/>
    <s v="DR-12880"/>
    <s v="Dan Reichenbach"/>
    <x v="1"/>
    <s v="United States"/>
    <s v="New York City"/>
    <x v="15"/>
    <n v="10035"/>
    <x v="3"/>
    <s v="TEC-AC-10002800"/>
    <x v="2"/>
    <x v="11"/>
    <s v="Plantronics Audio 478 Stereo USB Headset"/>
    <n v="249.95000000000002"/>
    <n v="5"/>
    <n v="0"/>
    <n v="87.482499999999987"/>
  </r>
  <r>
    <n v="5449"/>
    <x v="2715"/>
    <x v="2"/>
    <x v="171"/>
    <d v="2011-09-19T00:00:00"/>
    <s v="Standard Class"/>
    <s v="TA-21385"/>
    <s v="Tom Ashbrook"/>
    <x v="2"/>
    <s v="United States"/>
    <s v="Olathe"/>
    <x v="41"/>
    <n v="66062"/>
    <x v="2"/>
    <s v="OFF-SU-10000157"/>
    <x v="1"/>
    <x v="14"/>
    <s v="Compact Automatic Electric Letter Opener"/>
    <n v="357.93"/>
    <n v="3"/>
    <n v="0"/>
    <n v="7.158600000000007"/>
  </r>
  <r>
    <n v="5450"/>
    <x v="2715"/>
    <x v="2"/>
    <x v="171"/>
    <d v="2011-09-19T00:00:00"/>
    <s v="Standard Class"/>
    <s v="TA-21385"/>
    <s v="Tom Ashbrook"/>
    <x v="2"/>
    <s v="United States"/>
    <s v="Olathe"/>
    <x v="41"/>
    <n v="66062"/>
    <x v="2"/>
    <s v="TEC-AC-10001542"/>
    <x v="2"/>
    <x v="11"/>
    <s v="SanDisk Cruzer 16 GB USB Flash Drive"/>
    <n v="57.400000000000006"/>
    <n v="5"/>
    <n v="0"/>
    <n v="10.905999999999993"/>
  </r>
  <r>
    <n v="5451"/>
    <x v="2715"/>
    <x v="2"/>
    <x v="171"/>
    <d v="2011-09-19T00:00:00"/>
    <s v="Standard Class"/>
    <s v="TA-21385"/>
    <s v="Tom Ashbrook"/>
    <x v="2"/>
    <s v="United States"/>
    <s v="Olathe"/>
    <x v="41"/>
    <n v="66062"/>
    <x v="2"/>
    <s v="OFF-BI-10004519"/>
    <x v="1"/>
    <x v="8"/>
    <s v="GBC DocuBind P100 Manual Binding Machine"/>
    <n v="331.96"/>
    <n v="2"/>
    <n v="0"/>
    <n v="149.38199999999998"/>
  </r>
  <r>
    <n v="5452"/>
    <x v="2715"/>
    <x v="2"/>
    <x v="171"/>
    <d v="2011-09-19T00:00:00"/>
    <s v="Standard Class"/>
    <s v="TA-21385"/>
    <s v="Tom Ashbrook"/>
    <x v="2"/>
    <s v="United States"/>
    <s v="Olathe"/>
    <x v="41"/>
    <n v="66062"/>
    <x v="2"/>
    <s v="FUR-FU-10003464"/>
    <x v="0"/>
    <x v="5"/>
    <s v="Seth Thomas 8 1/2&quot; Cubicle Clock"/>
    <n v="40.56"/>
    <n v="2"/>
    <n v="0"/>
    <n v="12.979199999999999"/>
  </r>
  <r>
    <n v="5453"/>
    <x v="2716"/>
    <x v="0"/>
    <x v="405"/>
    <d v="2013-07-30T00:00:00"/>
    <s v="Standard Class"/>
    <s v="KN-16705"/>
    <s v="Kristina Nunn"/>
    <x v="2"/>
    <s v="United States"/>
    <s v="Sparks"/>
    <x v="33"/>
    <n v="89431"/>
    <x v="1"/>
    <s v="OFF-SU-10004261"/>
    <x v="1"/>
    <x v="14"/>
    <s v="Fiskars 8&quot; Scissors, 2/Pack"/>
    <n v="86.199999999999989"/>
    <n v="5"/>
    <n v="0"/>
    <n v="24.997999999999987"/>
  </r>
  <r>
    <n v="5454"/>
    <x v="2717"/>
    <x v="3"/>
    <x v="240"/>
    <d v="2014-05-24T00:00:00"/>
    <s v="Standard Class"/>
    <s v="PJ-18835"/>
    <s v="Patrick Jones"/>
    <x v="1"/>
    <s v="United States"/>
    <s v="Rockford"/>
    <x v="10"/>
    <n v="61107"/>
    <x v="2"/>
    <s v="OFF-PA-10004733"/>
    <x v="1"/>
    <x v="10"/>
    <s v="Things To Do Today Spiral Book"/>
    <n v="38.016000000000005"/>
    <n v="6"/>
    <n v="0.2"/>
    <n v="13.780799999999996"/>
  </r>
  <r>
    <n v="5455"/>
    <x v="2718"/>
    <x v="3"/>
    <x v="1045"/>
    <d v="2014-05-03T00:00:00"/>
    <s v="Standard Class"/>
    <s v="MC-17605"/>
    <s v="Matt Connell"/>
    <x v="1"/>
    <s v="United States"/>
    <s v="Philadelphia"/>
    <x v="9"/>
    <n v="19143"/>
    <x v="3"/>
    <s v="OFF-ST-10001325"/>
    <x v="1"/>
    <x v="4"/>
    <s v="Sterilite Officeware Hinged File Box"/>
    <n v="8.3840000000000003"/>
    <n v="1"/>
    <n v="0.2"/>
    <n v="0.73360000000000003"/>
  </r>
  <r>
    <n v="5456"/>
    <x v="2718"/>
    <x v="3"/>
    <x v="1045"/>
    <d v="2014-05-03T00:00:00"/>
    <s v="Standard Class"/>
    <s v="MC-17605"/>
    <s v="Matt Connell"/>
    <x v="1"/>
    <s v="United States"/>
    <s v="Philadelphia"/>
    <x v="9"/>
    <n v="19143"/>
    <x v="3"/>
    <s v="OFF-AR-10003056"/>
    <x v="1"/>
    <x v="6"/>
    <s v="Newell 341"/>
    <n v="6.8480000000000008"/>
    <n v="2"/>
    <n v="0.2"/>
    <n v="0.77039999999999909"/>
  </r>
  <r>
    <n v="5457"/>
    <x v="2719"/>
    <x v="3"/>
    <x v="614"/>
    <d v="2015-01-03T00:00:00"/>
    <s v="Standard Class"/>
    <s v="BS-11755"/>
    <s v="Bruce Stewart"/>
    <x v="0"/>
    <s v="United States"/>
    <s v="Edmonds"/>
    <x v="4"/>
    <n v="98026"/>
    <x v="1"/>
    <s v="OFF-FA-10000089"/>
    <x v="1"/>
    <x v="13"/>
    <s v="Acco Glide Clips"/>
    <n v="19.600000000000001"/>
    <n v="5"/>
    <n v="0"/>
    <n v="9.6039999999999992"/>
  </r>
  <r>
    <n v="5458"/>
    <x v="2719"/>
    <x v="3"/>
    <x v="614"/>
    <d v="2015-01-03T00:00:00"/>
    <s v="Standard Class"/>
    <s v="BS-11755"/>
    <s v="Bruce Stewart"/>
    <x v="0"/>
    <s v="United States"/>
    <s v="Edmonds"/>
    <x v="4"/>
    <n v="98026"/>
    <x v="1"/>
    <s v="FUR-FU-10004093"/>
    <x v="0"/>
    <x v="5"/>
    <s v="Hand-Finished Solid Wood Document Frame"/>
    <n v="68.459999999999994"/>
    <n v="2"/>
    <n v="0"/>
    <n v="20.537999999999997"/>
  </r>
  <r>
    <n v="5459"/>
    <x v="2720"/>
    <x v="3"/>
    <x v="507"/>
    <d v="2014-09-07T00:00:00"/>
    <s v="Second Class"/>
    <s v="PK-19075"/>
    <s v="Pete Kriz"/>
    <x v="0"/>
    <s v="United States"/>
    <s v="San Francisco"/>
    <x v="1"/>
    <n v="94122"/>
    <x v="1"/>
    <s v="OFF-BI-10004022"/>
    <x v="1"/>
    <x v="8"/>
    <s v="Acco Suede Grain Vinyl Round Ring Binder"/>
    <n v="13.343999999999998"/>
    <n v="6"/>
    <n v="0.2"/>
    <n v="4.3367999999999993"/>
  </r>
  <r>
    <n v="5460"/>
    <x v="2720"/>
    <x v="3"/>
    <x v="507"/>
    <d v="2014-09-07T00:00:00"/>
    <s v="Second Class"/>
    <s v="PK-19075"/>
    <s v="Pete Kriz"/>
    <x v="0"/>
    <s v="United States"/>
    <s v="San Francisco"/>
    <x v="1"/>
    <n v="94122"/>
    <x v="1"/>
    <s v="FUR-TA-10001771"/>
    <x v="0"/>
    <x v="3"/>
    <s v="Bush Cubix Conference Tables, Fully Assembled"/>
    <n v="1478.2719999999999"/>
    <n v="8"/>
    <n v="0.2"/>
    <n v="92.392000000000053"/>
  </r>
  <r>
    <n v="5461"/>
    <x v="2721"/>
    <x v="2"/>
    <x v="90"/>
    <d v="2011-03-25T00:00:00"/>
    <s v="Standard Class"/>
    <s v="TS-21205"/>
    <s v="Thomas Seio"/>
    <x v="1"/>
    <s v="United States"/>
    <s v="Asheville"/>
    <x v="3"/>
    <n v="28806"/>
    <x v="0"/>
    <s v="OFF-ST-10002301"/>
    <x v="1"/>
    <x v="4"/>
    <s v="Tennsco Commercial Shelving"/>
    <n v="16.272000000000002"/>
    <n v="1"/>
    <n v="0.2"/>
    <n v="-3.864600000000002"/>
  </r>
  <r>
    <n v="5462"/>
    <x v="2722"/>
    <x v="3"/>
    <x v="394"/>
    <d v="2014-10-05T00:00:00"/>
    <s v="Standard Class"/>
    <s v="BD-11725"/>
    <s v="Bruce Degenhardt"/>
    <x v="0"/>
    <s v="United States"/>
    <s v="Los Angeles"/>
    <x v="1"/>
    <n v="90032"/>
    <x v="1"/>
    <s v="FUR-FU-10001706"/>
    <x v="0"/>
    <x v="5"/>
    <s v="Longer-Life Soft White Bulbs"/>
    <n v="9.24"/>
    <n v="3"/>
    <n v="0"/>
    <n v="4.4352"/>
  </r>
  <r>
    <n v="5463"/>
    <x v="2723"/>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x v="2723"/>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x v="2723"/>
    <x v="2"/>
    <x v="1046"/>
    <d v="2011-01-21T00:00:00"/>
    <s v="First Class"/>
    <s v="TS-21340"/>
    <s v="Toby Swindell"/>
    <x v="0"/>
    <s v="United States"/>
    <s v="Scottsdale"/>
    <x v="16"/>
    <n v="85254"/>
    <x v="1"/>
    <s v="OFF-EN-10002504"/>
    <x v="1"/>
    <x v="12"/>
    <s v="Tyvek  Top-Opening Peel &amp; Seel Envelopes, Plain White"/>
    <n v="108.72"/>
    <n v="5"/>
    <n v="0.2"/>
    <n v="36.692999999999998"/>
  </r>
  <r>
    <n v="5466"/>
    <x v="2723"/>
    <x v="2"/>
    <x v="1046"/>
    <d v="2011-01-21T00:00:00"/>
    <s v="First Class"/>
    <s v="TS-21340"/>
    <s v="Toby Swindell"/>
    <x v="0"/>
    <s v="United States"/>
    <s v="Scottsdale"/>
    <x v="16"/>
    <n v="85254"/>
    <x v="1"/>
    <s v="FUR-BO-10001972"/>
    <x v="0"/>
    <x v="0"/>
    <s v="O'Sullivan 4-Shelf Bookcase in Odessa Pine"/>
    <n v="181.47000000000003"/>
    <n v="5"/>
    <n v="0.7"/>
    <n v="-320.59699999999998"/>
  </r>
  <r>
    <n v="5467"/>
    <x v="2724"/>
    <x v="2"/>
    <x v="1047"/>
    <d v="2011-02-20T00:00:00"/>
    <s v="Second Class"/>
    <s v="ST-20530"/>
    <s v="Shui Tom"/>
    <x v="0"/>
    <s v="United States"/>
    <s v="Houston"/>
    <x v="5"/>
    <n v="77095"/>
    <x v="2"/>
    <s v="OFF-PA-10000466"/>
    <x v="1"/>
    <x v="10"/>
    <s v="Memo Book, 100 Message Capacity, 5 3/8” x 11”"/>
    <n v="16.176000000000002"/>
    <n v="3"/>
    <n v="0.2"/>
    <n v="6.0659999999999989"/>
  </r>
  <r>
    <n v="5468"/>
    <x v="2725"/>
    <x v="0"/>
    <x v="632"/>
    <d v="2013-06-15T00:00:00"/>
    <s v="Standard Class"/>
    <s v="DB-13210"/>
    <s v="Dean Braden"/>
    <x v="0"/>
    <s v="United States"/>
    <s v="San Francisco"/>
    <x v="1"/>
    <n v="94109"/>
    <x v="1"/>
    <s v="FUR-CH-10002774"/>
    <x v="0"/>
    <x v="1"/>
    <s v="Global Deluxe Stacking Chair, Gray"/>
    <n v="122.352"/>
    <n v="3"/>
    <n v="0.2"/>
    <n v="13.764599999999994"/>
  </r>
  <r>
    <n v="5469"/>
    <x v="2726"/>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x v="2726"/>
    <x v="2"/>
    <x v="467"/>
    <d v="2011-09-27T00:00:00"/>
    <s v="First Class"/>
    <s v="KF-16285"/>
    <s v="Karen Ferguson"/>
    <x v="2"/>
    <s v="United States"/>
    <s v="San Diego"/>
    <x v="1"/>
    <n v="92105"/>
    <x v="1"/>
    <s v="OFF-PA-10004888"/>
    <x v="1"/>
    <x v="10"/>
    <s v="Xerox 217"/>
    <n v="19.440000000000001"/>
    <n v="3"/>
    <n v="0"/>
    <n v="9.3312000000000008"/>
  </r>
  <r>
    <n v="5471"/>
    <x v="2727"/>
    <x v="0"/>
    <x v="198"/>
    <d v="2013-06-05T00:00:00"/>
    <s v="Standard Class"/>
    <s v="JM-16195"/>
    <s v="Justin MacKendrick"/>
    <x v="0"/>
    <s v="United States"/>
    <s v="Hamilton"/>
    <x v="24"/>
    <n v="45011"/>
    <x v="3"/>
    <s v="OFF-AP-10003842"/>
    <x v="1"/>
    <x v="9"/>
    <s v="Euro-Pro Shark Turbo Vacuum"/>
    <n v="123.92000000000002"/>
    <n v="5"/>
    <n v="0.2"/>
    <n v="9.2939999999999969"/>
  </r>
  <r>
    <n v="5472"/>
    <x v="2728"/>
    <x v="3"/>
    <x v="484"/>
    <d v="2014-12-24T00:00:00"/>
    <s v="Standard Class"/>
    <s v="TS-21505"/>
    <s v="Tony Sayre"/>
    <x v="0"/>
    <s v="United States"/>
    <s v="Parker"/>
    <x v="22"/>
    <n v="80134"/>
    <x v="1"/>
    <s v="FUR-FU-10000320"/>
    <x v="0"/>
    <x v="5"/>
    <s v="OIC Stacking Trays"/>
    <n v="13.360000000000001"/>
    <n v="5"/>
    <n v="0.2"/>
    <n v="4.0080000000000009"/>
  </r>
  <r>
    <n v="5473"/>
    <x v="2728"/>
    <x v="3"/>
    <x v="484"/>
    <d v="2014-12-24T00:00:00"/>
    <s v="Standard Class"/>
    <s v="TS-21505"/>
    <s v="Tony Sayre"/>
    <x v="0"/>
    <s v="United States"/>
    <s v="Parker"/>
    <x v="22"/>
    <n v="80134"/>
    <x v="1"/>
    <s v="OFF-ST-10002554"/>
    <x v="1"/>
    <x v="4"/>
    <s v="Tennsco Industrial Shelving"/>
    <n v="78.256"/>
    <n v="2"/>
    <n v="0.2"/>
    <n v="-17.607599999999998"/>
  </r>
  <r>
    <n v="5474"/>
    <x v="2728"/>
    <x v="3"/>
    <x v="484"/>
    <d v="2014-12-24T00:00:00"/>
    <s v="Standard Class"/>
    <s v="TS-21505"/>
    <s v="Tony Sayre"/>
    <x v="0"/>
    <s v="United States"/>
    <s v="Parker"/>
    <x v="22"/>
    <n v="80134"/>
    <x v="1"/>
    <s v="FUR-BO-10000468"/>
    <x v="0"/>
    <x v="0"/>
    <s v="O'Sullivan 2-Shelf Heavy-Duty Bookcases"/>
    <n v="102.01800000000001"/>
    <n v="7"/>
    <n v="0.7"/>
    <n v="-183.6323999999999"/>
  </r>
  <r>
    <n v="5475"/>
    <x v="2729"/>
    <x v="3"/>
    <x v="377"/>
    <d v="2014-12-27T00:00:00"/>
    <s v="Same Day"/>
    <s v="YC-21895"/>
    <s v="Yoseph Carroll"/>
    <x v="1"/>
    <s v="United States"/>
    <s v="Fremont"/>
    <x v="8"/>
    <n v="68025"/>
    <x v="2"/>
    <s v="OFF-ST-10004459"/>
    <x v="1"/>
    <x v="4"/>
    <s v="Tennsco Single-Tier Lockers"/>
    <n v="750.68"/>
    <n v="2"/>
    <n v="0"/>
    <n v="37.533999999999992"/>
  </r>
  <r>
    <n v="5476"/>
    <x v="2730"/>
    <x v="3"/>
    <x v="140"/>
    <d v="2014-06-19T00:00:00"/>
    <s v="First Class"/>
    <s v="Dp-13240"/>
    <s v="Dean percer"/>
    <x v="2"/>
    <s v="United States"/>
    <s v="Maple Grove"/>
    <x v="11"/>
    <n v="55369"/>
    <x v="2"/>
    <s v="OFF-LA-10002312"/>
    <x v="1"/>
    <x v="2"/>
    <s v="Avery 490"/>
    <n v="44.400000000000006"/>
    <n v="3"/>
    <n v="0"/>
    <n v="22.200000000000003"/>
  </r>
  <r>
    <n v="5477"/>
    <x v="2730"/>
    <x v="3"/>
    <x v="140"/>
    <d v="2014-06-19T00:00:00"/>
    <s v="First Class"/>
    <s v="Dp-13240"/>
    <s v="Dean percer"/>
    <x v="2"/>
    <s v="United States"/>
    <s v="Maple Grove"/>
    <x v="11"/>
    <n v="55369"/>
    <x v="2"/>
    <s v="OFF-ST-10001291"/>
    <x v="1"/>
    <x v="4"/>
    <s v="Tenex Personal Self-Stacking Standard File Box, Black/Gray"/>
    <n v="84.55"/>
    <n v="5"/>
    <n v="0"/>
    <n v="22.828499999999998"/>
  </r>
  <r>
    <n v="5478"/>
    <x v="2730"/>
    <x v="3"/>
    <x v="140"/>
    <d v="2014-06-19T00:00:00"/>
    <s v="First Class"/>
    <s v="Dp-13240"/>
    <s v="Dean percer"/>
    <x v="2"/>
    <s v="United States"/>
    <s v="Maple Grove"/>
    <x v="11"/>
    <n v="55369"/>
    <x v="2"/>
    <s v="OFF-PA-10003022"/>
    <x v="1"/>
    <x v="10"/>
    <s v="Xerox 1992"/>
    <n v="17.940000000000001"/>
    <n v="3"/>
    <n v="0"/>
    <n v="8.7906000000000013"/>
  </r>
  <r>
    <n v="5479"/>
    <x v="2731"/>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x v="2732"/>
    <x v="2"/>
    <x v="691"/>
    <d v="2011-04-04T00:00:00"/>
    <s v="Standard Class"/>
    <s v="KB-16240"/>
    <s v="Karen Bern"/>
    <x v="1"/>
    <s v="United States"/>
    <s v="Miami"/>
    <x v="2"/>
    <n v="33180"/>
    <x v="0"/>
    <s v="OFF-BI-10001097"/>
    <x v="1"/>
    <x v="8"/>
    <s v="Avery Hole Reinforcements"/>
    <n v="1.8690000000000004"/>
    <n v="1"/>
    <n v="0.7"/>
    <n v="-1.3082999999999996"/>
  </r>
  <r>
    <n v="5481"/>
    <x v="2733"/>
    <x v="3"/>
    <x v="1048"/>
    <d v="2014-10-15T00:00:00"/>
    <s v="Standard Class"/>
    <s v="CS-12250"/>
    <s v="Chris Selesnick"/>
    <x v="1"/>
    <s v="United States"/>
    <s v="San Diego"/>
    <x v="1"/>
    <n v="92105"/>
    <x v="1"/>
    <s v="TEC-PH-10001336"/>
    <x v="2"/>
    <x v="7"/>
    <s v="Digium D40 VoIP phone"/>
    <n v="103.19200000000001"/>
    <n v="1"/>
    <n v="0.2"/>
    <n v="11.609099999999998"/>
  </r>
  <r>
    <n v="5482"/>
    <x v="2733"/>
    <x v="3"/>
    <x v="1048"/>
    <d v="2014-10-15T00:00:00"/>
    <s v="Standard Class"/>
    <s v="CS-12250"/>
    <s v="Chris Selesnick"/>
    <x v="1"/>
    <s v="United States"/>
    <s v="San Diego"/>
    <x v="1"/>
    <n v="92105"/>
    <x v="1"/>
    <s v="TEC-AC-10002305"/>
    <x v="2"/>
    <x v="11"/>
    <s v="KeyTronic E03601U1 - Keyboard - Beige"/>
    <n v="36"/>
    <n v="2"/>
    <n v="0"/>
    <n v="6.4799999999999969"/>
  </r>
  <r>
    <n v="5483"/>
    <x v="2733"/>
    <x v="3"/>
    <x v="1048"/>
    <d v="2014-10-15T00:00:00"/>
    <s v="Standard Class"/>
    <s v="CS-12250"/>
    <s v="Chris Selesnick"/>
    <x v="1"/>
    <s v="United States"/>
    <s v="San Diego"/>
    <x v="1"/>
    <n v="92105"/>
    <x v="1"/>
    <s v="TEC-AC-10003610"/>
    <x v="2"/>
    <x v="11"/>
    <s v="Logitech Illuminated - Keyboard"/>
    <n v="239.96"/>
    <n v="4"/>
    <n v="0"/>
    <n v="115.1808"/>
  </r>
  <r>
    <n v="5484"/>
    <x v="2733"/>
    <x v="3"/>
    <x v="1048"/>
    <d v="2014-10-15T00:00:00"/>
    <s v="Standard Class"/>
    <s v="CS-12250"/>
    <s v="Chris Selesnick"/>
    <x v="1"/>
    <s v="United States"/>
    <s v="San Diego"/>
    <x v="1"/>
    <n v="92105"/>
    <x v="1"/>
    <s v="OFF-ST-10002301"/>
    <x v="1"/>
    <x v="4"/>
    <s v="Tennsco Commercial Shelving"/>
    <n v="40.68"/>
    <n v="2"/>
    <n v="0"/>
    <n v="0.40679999999999694"/>
  </r>
  <r>
    <n v="5485"/>
    <x v="2734"/>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x v="2735"/>
    <x v="2"/>
    <x v="432"/>
    <d v="2011-12-17T00:00:00"/>
    <s v="Standard Class"/>
    <s v="PB-19150"/>
    <s v="Philip Brown"/>
    <x v="0"/>
    <s v="United States"/>
    <s v="Miami"/>
    <x v="2"/>
    <n v="33178"/>
    <x v="0"/>
    <s v="OFF-EN-10001099"/>
    <x v="1"/>
    <x v="12"/>
    <s v="Staples"/>
    <n v="23.472000000000001"/>
    <n v="3"/>
    <n v="0.2"/>
    <n v="7.6283999999999974"/>
  </r>
  <r>
    <n v="5487"/>
    <x v="2736"/>
    <x v="1"/>
    <x v="1040"/>
    <d v="2012-10-29T00:00:00"/>
    <s v="Standard Class"/>
    <s v="MT-18070"/>
    <s v="Michelle Tran"/>
    <x v="2"/>
    <s v="United States"/>
    <s v="San Antonio"/>
    <x v="5"/>
    <n v="78207"/>
    <x v="2"/>
    <s v="OFF-BI-10004140"/>
    <x v="1"/>
    <x v="8"/>
    <s v="Avery Non-Stick Binders"/>
    <n v="3.5919999999999992"/>
    <n v="4"/>
    <n v="0.8"/>
    <n v="-6.2860000000000031"/>
  </r>
  <r>
    <n v="5488"/>
    <x v="2737"/>
    <x v="3"/>
    <x v="719"/>
    <d v="2014-04-05T00:00:00"/>
    <s v="Second Class"/>
    <s v="BF-11020"/>
    <s v="Barry Französisch"/>
    <x v="1"/>
    <s v="United States"/>
    <s v="Jacksonville"/>
    <x v="2"/>
    <n v="32216"/>
    <x v="0"/>
    <s v="TEC-PH-10004897"/>
    <x v="2"/>
    <x v="7"/>
    <s v="Mediabridge Sport Armband iPhone 5s"/>
    <n v="23.976000000000003"/>
    <n v="3"/>
    <n v="0.2"/>
    <n v="-5.694300000000001"/>
  </r>
  <r>
    <n v="5489"/>
    <x v="2737"/>
    <x v="3"/>
    <x v="719"/>
    <d v="2014-04-05T00:00:00"/>
    <s v="Second Class"/>
    <s v="BF-11020"/>
    <s v="Barry Französisch"/>
    <x v="1"/>
    <s v="United States"/>
    <s v="Jacksonville"/>
    <x v="2"/>
    <n v="32216"/>
    <x v="0"/>
    <s v="OFF-LA-10000262"/>
    <x v="1"/>
    <x v="2"/>
    <s v="Avery 494"/>
    <n v="6.2640000000000002"/>
    <n v="3"/>
    <n v="0.2"/>
    <n v="2.0358000000000001"/>
  </r>
  <r>
    <n v="5490"/>
    <x v="2737"/>
    <x v="3"/>
    <x v="719"/>
    <d v="2014-04-05T00:00:00"/>
    <s v="Second Class"/>
    <s v="BF-11020"/>
    <s v="Barry Französisch"/>
    <x v="1"/>
    <s v="United States"/>
    <s v="Jacksonville"/>
    <x v="2"/>
    <n v="32216"/>
    <x v="0"/>
    <s v="OFF-AP-10002222"/>
    <x v="1"/>
    <x v="9"/>
    <s v="Staples"/>
    <n v="20.808"/>
    <n v="3"/>
    <n v="0.2"/>
    <n v="1.8207000000000013"/>
  </r>
  <r>
    <n v="5491"/>
    <x v="2737"/>
    <x v="3"/>
    <x v="719"/>
    <d v="2014-04-05T00:00:00"/>
    <s v="Second Class"/>
    <s v="BF-11020"/>
    <s v="Barry Französisch"/>
    <x v="1"/>
    <s v="United States"/>
    <s v="Jacksonville"/>
    <x v="2"/>
    <n v="32216"/>
    <x v="0"/>
    <s v="FUR-CH-10003774"/>
    <x v="0"/>
    <x v="1"/>
    <s v="Global Wood Trimmed Manager's Task Chair, Khaki"/>
    <n v="218.35200000000003"/>
    <n v="3"/>
    <n v="0.2"/>
    <n v="-19.105800000000016"/>
  </r>
  <r>
    <n v="5492"/>
    <x v="2738"/>
    <x v="3"/>
    <x v="795"/>
    <d v="2014-01-28T00:00:00"/>
    <s v="First Class"/>
    <s v="CG-12520"/>
    <s v="Claire Gute"/>
    <x v="0"/>
    <s v="United States"/>
    <s v="Houston"/>
    <x v="5"/>
    <n v="77070"/>
    <x v="2"/>
    <s v="OFF-ST-10000615"/>
    <x v="1"/>
    <x v="4"/>
    <s v="SimpliFile Personal File, Black Granite, 15w x 6-15/16d x 11-1/4h"/>
    <n v="18.16"/>
    <n v="2"/>
    <n v="0.2"/>
    <n v="1.8160000000000016"/>
  </r>
  <r>
    <n v="5493"/>
    <x v="2739"/>
    <x v="2"/>
    <x v="683"/>
    <d v="2011-11-28T00:00:00"/>
    <s v="Same Day"/>
    <s v="DH-13675"/>
    <s v="Duane Huffman"/>
    <x v="2"/>
    <s v="United States"/>
    <s v="San Francisco"/>
    <x v="1"/>
    <n v="94122"/>
    <x v="1"/>
    <s v="OFF-SU-10001225"/>
    <x v="1"/>
    <x v="14"/>
    <s v="Staples"/>
    <n v="7.36"/>
    <n v="2"/>
    <n v="0"/>
    <n v="0.14719999999999978"/>
  </r>
  <r>
    <n v="5494"/>
    <x v="2739"/>
    <x v="2"/>
    <x v="683"/>
    <d v="2011-11-28T00:00:00"/>
    <s v="Same Day"/>
    <s v="DH-13675"/>
    <s v="Duane Huffman"/>
    <x v="2"/>
    <s v="United States"/>
    <s v="San Francisco"/>
    <x v="1"/>
    <n v="94122"/>
    <x v="1"/>
    <s v="OFF-LA-10002043"/>
    <x v="1"/>
    <x v="2"/>
    <s v="Avery 489"/>
    <n v="41.4"/>
    <n v="4"/>
    <n v="0"/>
    <n v="19.872"/>
  </r>
  <r>
    <n v="5495"/>
    <x v="273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x v="2740"/>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x v="2741"/>
    <x v="3"/>
    <x v="492"/>
    <d v="2014-06-17T00:00:00"/>
    <s v="Standard Class"/>
    <s v="HG-15025"/>
    <s v="Hunter Glantz"/>
    <x v="0"/>
    <s v="United States"/>
    <s v="Marion"/>
    <x v="24"/>
    <n v="43302"/>
    <x v="3"/>
    <s v="TEC-AC-10004469"/>
    <x v="2"/>
    <x v="11"/>
    <s v="Microsoft Sculpt Comfort Mouse"/>
    <n v="63.920000000000009"/>
    <n v="2"/>
    <n v="0.2"/>
    <n v="19.176000000000002"/>
  </r>
  <r>
    <n v="5498"/>
    <x v="2742"/>
    <x v="3"/>
    <x v="663"/>
    <d v="2014-07-19T00:00:00"/>
    <s v="Second Class"/>
    <s v="MM-18055"/>
    <s v="Michelle Moray"/>
    <x v="0"/>
    <s v="United States"/>
    <s v="New York City"/>
    <x v="15"/>
    <n v="10024"/>
    <x v="3"/>
    <s v="OFF-AR-10001177"/>
    <x v="1"/>
    <x v="6"/>
    <s v="Newell 349"/>
    <n v="6.56"/>
    <n v="2"/>
    <n v="0"/>
    <n v="1.9023999999999992"/>
  </r>
  <r>
    <n v="5499"/>
    <x v="2742"/>
    <x v="3"/>
    <x v="663"/>
    <d v="2014-07-19T00:00:00"/>
    <s v="Second Class"/>
    <s v="MM-18055"/>
    <s v="Michelle Moray"/>
    <x v="0"/>
    <s v="United States"/>
    <s v="New York City"/>
    <x v="15"/>
    <n v="10024"/>
    <x v="3"/>
    <s v="OFF-LA-10000634"/>
    <x v="1"/>
    <x v="2"/>
    <s v="Avery 509"/>
    <n v="7.83"/>
    <n v="3"/>
    <n v="0"/>
    <n v="3.6017999999999999"/>
  </r>
  <r>
    <n v="5500"/>
    <x v="2742"/>
    <x v="3"/>
    <x v="663"/>
    <d v="2014-07-19T00:00:00"/>
    <s v="Second Class"/>
    <s v="MM-18055"/>
    <s v="Michelle Moray"/>
    <x v="0"/>
    <s v="United States"/>
    <s v="New York City"/>
    <x v="15"/>
    <n v="10024"/>
    <x v="3"/>
    <s v="TEC-AC-10004708"/>
    <x v="2"/>
    <x v="11"/>
    <s v="Sony 32GB Class 10 Micro SDHC R40 Memory Card"/>
    <n v="41.9"/>
    <n v="2"/>
    <n v="0"/>
    <n v="8.7989999999999995"/>
  </r>
  <r>
    <n v="5501"/>
    <x v="2742"/>
    <x v="3"/>
    <x v="663"/>
    <d v="2014-07-19T00:00:00"/>
    <s v="Second Class"/>
    <s v="MM-18055"/>
    <s v="Michelle Moray"/>
    <x v="0"/>
    <s v="United States"/>
    <s v="New York City"/>
    <x v="15"/>
    <n v="10024"/>
    <x v="3"/>
    <s v="FUR-CH-10002084"/>
    <x v="0"/>
    <x v="1"/>
    <s v="Hon Mobius Operator's Chair"/>
    <n v="664.14599999999996"/>
    <n v="6"/>
    <n v="0.1"/>
    <n v="88.552800000000005"/>
  </r>
  <r>
    <n v="5502"/>
    <x v="2742"/>
    <x v="3"/>
    <x v="663"/>
    <d v="2014-07-19T00:00:00"/>
    <s v="Second Class"/>
    <s v="MM-18055"/>
    <s v="Michelle Moray"/>
    <x v="0"/>
    <s v="United States"/>
    <s v="New York City"/>
    <x v="15"/>
    <n v="10024"/>
    <x v="3"/>
    <s v="OFF-PA-10004519"/>
    <x v="1"/>
    <x v="10"/>
    <s v="Spiral Phone Message Books with Labels by Adams"/>
    <n v="8.9600000000000009"/>
    <n v="2"/>
    <n v="0"/>
    <n v="4.3904000000000005"/>
  </r>
  <r>
    <n v="5503"/>
    <x v="2743"/>
    <x v="3"/>
    <x v="808"/>
    <d v="2014-11-07T00:00:00"/>
    <s v="Standard Class"/>
    <s v="TH-21115"/>
    <s v="Thea Hudgings"/>
    <x v="1"/>
    <s v="United States"/>
    <s v="Philadelphia"/>
    <x v="9"/>
    <n v="19140"/>
    <x v="3"/>
    <s v="FUR-FU-10001847"/>
    <x v="0"/>
    <x v="5"/>
    <s v="Eldon Image Series Black Desk Accessories"/>
    <n v="3.3119999999999998"/>
    <n v="1"/>
    <n v="0.2"/>
    <n v="0.66239999999999977"/>
  </r>
  <r>
    <n v="5504"/>
    <x v="2743"/>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x v="2743"/>
    <x v="3"/>
    <x v="808"/>
    <d v="2014-11-07T00:00:00"/>
    <s v="Standard Class"/>
    <s v="TH-21115"/>
    <s v="Thea Hudgings"/>
    <x v="1"/>
    <s v="United States"/>
    <s v="Philadelphia"/>
    <x v="9"/>
    <n v="19140"/>
    <x v="3"/>
    <s v="OFF-EN-10003845"/>
    <x v="1"/>
    <x v="12"/>
    <s v="Colored Envelopes"/>
    <n v="8.8559999999999999"/>
    <n v="3"/>
    <n v="0.2"/>
    <n v="2.8781999999999992"/>
  </r>
  <r>
    <n v="5506"/>
    <x v="2743"/>
    <x v="3"/>
    <x v="808"/>
    <d v="2014-11-07T00:00:00"/>
    <s v="Standard Class"/>
    <s v="TH-21115"/>
    <s v="Thea Hudgings"/>
    <x v="1"/>
    <s v="United States"/>
    <s v="Philadelphia"/>
    <x v="9"/>
    <n v="19140"/>
    <x v="3"/>
    <s v="TEC-PH-10001817"/>
    <x v="2"/>
    <x v="7"/>
    <s v="Wilson Electronics DB Pro Signal Booster"/>
    <n v="859.19999999999993"/>
    <n v="4"/>
    <n v="0.4"/>
    <n v="-186.15999999999997"/>
  </r>
  <r>
    <n v="5507"/>
    <x v="2744"/>
    <x v="0"/>
    <x v="750"/>
    <d v="2013-10-09T00:00:00"/>
    <s v="Same Day"/>
    <s v="JE-15745"/>
    <s v="Joel Eaton"/>
    <x v="0"/>
    <s v="United States"/>
    <s v="Los Angeles"/>
    <x v="1"/>
    <n v="90036"/>
    <x v="1"/>
    <s v="OFF-PA-10000167"/>
    <x v="1"/>
    <x v="10"/>
    <s v="Xerox 1925"/>
    <n v="61.96"/>
    <n v="2"/>
    <n v="0"/>
    <n v="27.881999999999998"/>
  </r>
  <r>
    <n v="5508"/>
    <x v="2745"/>
    <x v="0"/>
    <x v="143"/>
    <d v="2013-04-15T00:00:00"/>
    <s v="Standard Class"/>
    <s v="PG-18820"/>
    <s v="Patrick Gardner"/>
    <x v="0"/>
    <s v="United States"/>
    <s v="Smyrna"/>
    <x v="32"/>
    <n v="30080"/>
    <x v="0"/>
    <s v="OFF-EN-10002973"/>
    <x v="1"/>
    <x v="12"/>
    <s v="Ampad #10 Peel &amp; Seel Holiday Envelopes"/>
    <n v="17.920000000000002"/>
    <n v="4"/>
    <n v="0"/>
    <n v="8.6016000000000012"/>
  </r>
  <r>
    <n v="5509"/>
    <x v="2746"/>
    <x v="1"/>
    <x v="1049"/>
    <d v="2012-10-12T00:00:00"/>
    <s v="Standard Class"/>
    <s v="MB-17305"/>
    <s v="Maria Bertelson"/>
    <x v="0"/>
    <s v="United States"/>
    <s v="San Francisco"/>
    <x v="1"/>
    <n v="94122"/>
    <x v="1"/>
    <s v="FUR-FU-10001588"/>
    <x v="0"/>
    <x v="5"/>
    <s v="Deflect-o SuperTray Unbreakable Stackable Tray, Letter, Black"/>
    <n v="145.9"/>
    <n v="5"/>
    <n v="0"/>
    <n v="62.736999999999995"/>
  </r>
  <r>
    <n v="5510"/>
    <x v="2747"/>
    <x v="3"/>
    <x v="356"/>
    <d v="2014-05-21T00:00:00"/>
    <s v="Standard Class"/>
    <s v="JD-16015"/>
    <s v="Joy Daniels"/>
    <x v="0"/>
    <s v="United States"/>
    <s v="Chicago"/>
    <x v="10"/>
    <n v="60653"/>
    <x v="2"/>
    <s v="OFF-PA-10001736"/>
    <x v="1"/>
    <x v="10"/>
    <s v="Xerox 1880"/>
    <n v="56.704000000000001"/>
    <n v="2"/>
    <n v="0.2"/>
    <n v="19.137599999999992"/>
  </r>
  <r>
    <n v="5511"/>
    <x v="2747"/>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x v="2748"/>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x v="2748"/>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x v="2749"/>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x v="2749"/>
    <x v="1"/>
    <x v="1051"/>
    <d v="2012-06-01T00:00:00"/>
    <s v="First Class"/>
    <s v="EN-13780"/>
    <s v="Edward Nazzal"/>
    <x v="0"/>
    <s v="United States"/>
    <s v="New York City"/>
    <x v="15"/>
    <n v="10009"/>
    <x v="3"/>
    <s v="OFF-AP-10004540"/>
    <x v="1"/>
    <x v="9"/>
    <s v="Eureka The Boss Lite 10-Amp Upright Vacuum, Blue"/>
    <n v="160.32"/>
    <n v="2"/>
    <n v="0"/>
    <n v="44.889600000000002"/>
  </r>
  <r>
    <n v="5516"/>
    <x v="2749"/>
    <x v="1"/>
    <x v="1051"/>
    <d v="2012-06-01T00:00:00"/>
    <s v="First Class"/>
    <s v="EN-13780"/>
    <s v="Edward Nazzal"/>
    <x v="0"/>
    <s v="United States"/>
    <s v="New York City"/>
    <x v="15"/>
    <n v="10009"/>
    <x v="3"/>
    <s v="TEC-PH-10001527"/>
    <x v="2"/>
    <x v="7"/>
    <s v="Plantronics MX500i Earset"/>
    <n v="128.85000000000002"/>
    <n v="3"/>
    <n v="0"/>
    <n v="3.8654999999999973"/>
  </r>
  <r>
    <n v="5517"/>
    <x v="2750"/>
    <x v="0"/>
    <x v="741"/>
    <d v="2013-11-22T00:00:00"/>
    <s v="Second Class"/>
    <s v="KC-16255"/>
    <s v="Karen Carlisle"/>
    <x v="1"/>
    <s v="United States"/>
    <s v="Huntsville"/>
    <x v="19"/>
    <n v="35810"/>
    <x v="0"/>
    <s v="TEC-AC-10003870"/>
    <x v="2"/>
    <x v="11"/>
    <s v="Logitech Z-906 Speaker sys - home theater - 5.1-CH"/>
    <n v="1319.96"/>
    <n v="4"/>
    <n v="0"/>
    <n v="527.98400000000004"/>
  </r>
  <r>
    <n v="5518"/>
    <x v="2751"/>
    <x v="3"/>
    <x v="769"/>
    <d v="2014-12-10T00:00:00"/>
    <s v="Standard Class"/>
    <s v="MS-17980"/>
    <s v="Michael Stewart"/>
    <x v="1"/>
    <s v="United States"/>
    <s v="Philadelphia"/>
    <x v="9"/>
    <n v="19134"/>
    <x v="3"/>
    <s v="FUR-CH-10004540"/>
    <x v="0"/>
    <x v="1"/>
    <s v="Global Chrome Stack Chair"/>
    <n v="239.95999999999998"/>
    <n v="10"/>
    <n v="0.3"/>
    <n v="-10.283999999999992"/>
  </r>
  <r>
    <n v="5519"/>
    <x v="2751"/>
    <x v="3"/>
    <x v="769"/>
    <d v="2014-12-10T00:00:00"/>
    <s v="Standard Class"/>
    <s v="MS-17980"/>
    <s v="Michael Stewart"/>
    <x v="1"/>
    <s v="United States"/>
    <s v="Philadelphia"/>
    <x v="9"/>
    <n v="19134"/>
    <x v="3"/>
    <s v="FUR-FU-10004093"/>
    <x v="0"/>
    <x v="5"/>
    <s v="Hand-Finished Solid Wood Document Frame"/>
    <n v="54.768000000000001"/>
    <n v="2"/>
    <n v="0.2"/>
    <n v="6.8459999999999965"/>
  </r>
  <r>
    <n v="5520"/>
    <x v="2751"/>
    <x v="3"/>
    <x v="769"/>
    <d v="2014-12-10T00:00:00"/>
    <s v="Standard Class"/>
    <s v="MS-17980"/>
    <s v="Michael Stewart"/>
    <x v="1"/>
    <s v="United States"/>
    <s v="Philadelphia"/>
    <x v="9"/>
    <n v="19134"/>
    <x v="3"/>
    <s v="OFF-AR-10000716"/>
    <x v="1"/>
    <x v="6"/>
    <s v="DIXON Ticonderoga Erasable Checking Pencils"/>
    <n v="13.392000000000001"/>
    <n v="3"/>
    <n v="0.2"/>
    <n v="3.1806000000000005"/>
  </r>
  <r>
    <n v="5521"/>
    <x v="2751"/>
    <x v="3"/>
    <x v="769"/>
    <d v="2014-12-10T00:00:00"/>
    <s v="Standard Class"/>
    <s v="MS-17980"/>
    <s v="Michael Stewart"/>
    <x v="1"/>
    <s v="United States"/>
    <s v="Philadelphia"/>
    <x v="9"/>
    <n v="19134"/>
    <x v="3"/>
    <s v="OFF-PA-10002709"/>
    <x v="1"/>
    <x v="10"/>
    <s v="Xerox 1956"/>
    <n v="23.92"/>
    <n v="5"/>
    <n v="0.2"/>
    <n v="8.6709999999999994"/>
  </r>
  <r>
    <n v="5522"/>
    <x v="2751"/>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x v="2752"/>
    <x v="0"/>
    <x v="410"/>
    <d v="2013-06-08T00:00:00"/>
    <s v="First Class"/>
    <s v="CK-12205"/>
    <s v="Chloris Kastensmidt"/>
    <x v="0"/>
    <s v="United States"/>
    <s v="Santa Clara"/>
    <x v="1"/>
    <n v="95051"/>
    <x v="1"/>
    <s v="OFF-BI-10000829"/>
    <x v="1"/>
    <x v="8"/>
    <s v="Avery Non-Stick Binders"/>
    <n v="21.552000000000003"/>
    <n v="6"/>
    <n v="0.2"/>
    <n v="7.0043999999999977"/>
  </r>
  <r>
    <n v="5524"/>
    <x v="2752"/>
    <x v="0"/>
    <x v="410"/>
    <d v="2013-06-08T00:00:00"/>
    <s v="First Class"/>
    <s v="CK-12205"/>
    <s v="Chloris Kastensmidt"/>
    <x v="0"/>
    <s v="United States"/>
    <s v="Santa Clara"/>
    <x v="1"/>
    <n v="95051"/>
    <x v="1"/>
    <s v="OFF-AP-10004859"/>
    <x v="1"/>
    <x v="9"/>
    <s v="Acco 6 Outlet Guardian Premium Surge Suppressor"/>
    <n v="58.24"/>
    <n v="4"/>
    <n v="0"/>
    <n v="15.724800000000002"/>
  </r>
  <r>
    <n v="5525"/>
    <x v="2753"/>
    <x v="0"/>
    <x v="107"/>
    <d v="2013-12-13T00:00:00"/>
    <s v="First Class"/>
    <s v="SJ-20125"/>
    <s v="Sanjit Jacobs"/>
    <x v="2"/>
    <s v="United States"/>
    <s v="Long Beach"/>
    <x v="1"/>
    <n v="90805"/>
    <x v="1"/>
    <s v="OFF-PA-10000575"/>
    <x v="1"/>
    <x v="10"/>
    <s v="Wirebound Message Books, Four 2 3/4 x 5 White Forms per Page"/>
    <n v="80.28"/>
    <n v="12"/>
    <n v="0"/>
    <n v="36.928799999999995"/>
  </r>
  <r>
    <n v="5526"/>
    <x v="2754"/>
    <x v="3"/>
    <x v="504"/>
    <d v="2014-05-06T00:00:00"/>
    <s v="Standard Class"/>
    <s v="EA-14035"/>
    <s v="Erin Ashbrook"/>
    <x v="1"/>
    <s v="United States"/>
    <s v="Los Angeles"/>
    <x v="1"/>
    <n v="90008"/>
    <x v="1"/>
    <s v="OFF-AR-10002804"/>
    <x v="1"/>
    <x v="6"/>
    <s v="Faber Castell Col-Erase Pencils"/>
    <n v="9.7799999999999994"/>
    <n v="2"/>
    <n v="0"/>
    <n v="4.0098000000000003"/>
  </r>
  <r>
    <n v="5527"/>
    <x v="2755"/>
    <x v="3"/>
    <x v="558"/>
    <d v="2014-04-29T00:00:00"/>
    <s v="Standard Class"/>
    <s v="MG-17890"/>
    <s v="Michael Granlund"/>
    <x v="2"/>
    <s v="United States"/>
    <s v="Santa Barbara"/>
    <x v="1"/>
    <n v="93101"/>
    <x v="1"/>
    <s v="OFF-FA-10002676"/>
    <x v="1"/>
    <x v="13"/>
    <s v="Colored Push Pins"/>
    <n v="1.81"/>
    <n v="1"/>
    <n v="0"/>
    <n v="0.65159999999999996"/>
  </r>
  <r>
    <n v="5528"/>
    <x v="2756"/>
    <x v="1"/>
    <x v="412"/>
    <d v="2012-05-10T00:00:00"/>
    <s v="First Class"/>
    <s v="AB-10255"/>
    <s v="Alejandro Ballentine"/>
    <x v="2"/>
    <s v="United States"/>
    <s v="New York City"/>
    <x v="15"/>
    <n v="10009"/>
    <x v="3"/>
    <s v="OFF-PA-10003465"/>
    <x v="1"/>
    <x v="10"/>
    <s v="Xerox 1912"/>
    <n v="37.94"/>
    <n v="2"/>
    <n v="0"/>
    <n v="18.211199999999998"/>
  </r>
  <r>
    <n v="5529"/>
    <x v="2757"/>
    <x v="1"/>
    <x v="1052"/>
    <d v="2012-04-04T00:00:00"/>
    <s v="Standard Class"/>
    <s v="SC-20260"/>
    <s v="Scott Cohen"/>
    <x v="1"/>
    <s v="United States"/>
    <s v="Jacksonville"/>
    <x v="2"/>
    <n v="32216"/>
    <x v="0"/>
    <s v="TEC-PH-10000011"/>
    <x v="2"/>
    <x v="7"/>
    <s v="PureGear Roll-On Screen Protector"/>
    <n v="79.959999999999994"/>
    <n v="5"/>
    <n v="0.2"/>
    <n v="27.985999999999994"/>
  </r>
  <r>
    <n v="5530"/>
    <x v="2758"/>
    <x v="3"/>
    <x v="634"/>
    <d v="2014-08-12T00:00:00"/>
    <s v="Standard Class"/>
    <s v="TB-21355"/>
    <s v="Todd Boyes"/>
    <x v="1"/>
    <s v="United States"/>
    <s v="Cedar Hill"/>
    <x v="5"/>
    <n v="75104"/>
    <x v="2"/>
    <s v="OFF-PA-10004381"/>
    <x v="1"/>
    <x v="10"/>
    <s v="14-7/8 x 11 Blue Bar Computer Printout Paper"/>
    <n v="115.29600000000001"/>
    <n v="3"/>
    <n v="0.2"/>
    <n v="40.353599999999986"/>
  </r>
  <r>
    <n v="5531"/>
    <x v="2759"/>
    <x v="3"/>
    <x v="574"/>
    <d v="2014-12-07T00:00:00"/>
    <s v="Standard Class"/>
    <s v="JK-16090"/>
    <s v="Juliana Krohn"/>
    <x v="0"/>
    <s v="United States"/>
    <s v="Omaha"/>
    <x v="8"/>
    <n v="68104"/>
    <x v="2"/>
    <s v="TEC-PH-10001795"/>
    <x v="2"/>
    <x v="7"/>
    <s v="ClearOne CHATAttach 160 - speaker phone"/>
    <n v="2479.96"/>
    <n v="4"/>
    <n v="0"/>
    <n v="743.98799999999983"/>
  </r>
  <r>
    <n v="5532"/>
    <x v="2760"/>
    <x v="0"/>
    <x v="112"/>
    <d v="2013-06-08T00:00:00"/>
    <s v="First Class"/>
    <s v="CK-12595"/>
    <s v="Clytie Kelty"/>
    <x v="0"/>
    <s v="United States"/>
    <s v="Little Rock"/>
    <x v="36"/>
    <n v="72209"/>
    <x v="0"/>
    <s v="TEC-AC-10001109"/>
    <x v="2"/>
    <x v="11"/>
    <s v="Logitech Trackman Marble Mouse"/>
    <n v="179.94"/>
    <n v="6"/>
    <n v="0"/>
    <n v="75.57480000000001"/>
  </r>
  <r>
    <n v="5533"/>
    <x v="2760"/>
    <x v="0"/>
    <x v="112"/>
    <d v="2013-06-08T00:00:00"/>
    <s v="First Class"/>
    <s v="CK-12595"/>
    <s v="Clytie Kelty"/>
    <x v="0"/>
    <s v="United States"/>
    <s v="Little Rock"/>
    <x v="36"/>
    <n v="72209"/>
    <x v="0"/>
    <s v="TEC-AC-10003038"/>
    <x v="2"/>
    <x v="11"/>
    <s v="Kingston Digital DataTraveler 16GB USB 2.0"/>
    <n v="26.849999999999998"/>
    <n v="3"/>
    <n v="0"/>
    <n v="5.101499999999997"/>
  </r>
  <r>
    <n v="5534"/>
    <x v="2760"/>
    <x v="0"/>
    <x v="112"/>
    <d v="2013-06-08T00:00:00"/>
    <s v="First Class"/>
    <s v="CK-12595"/>
    <s v="Clytie Kelty"/>
    <x v="0"/>
    <s v="United States"/>
    <s v="Little Rock"/>
    <x v="36"/>
    <n v="72209"/>
    <x v="0"/>
    <s v="TEC-AC-10003174"/>
    <x v="2"/>
    <x v="11"/>
    <s v="Plantronics S12 Corded Telephone Headset System"/>
    <n v="323.37"/>
    <n v="3"/>
    <n v="0"/>
    <n v="129.34800000000001"/>
  </r>
  <r>
    <n v="5535"/>
    <x v="2760"/>
    <x v="0"/>
    <x v="112"/>
    <d v="2013-06-08T00:00:00"/>
    <s v="First Class"/>
    <s v="CK-12595"/>
    <s v="Clytie Kelty"/>
    <x v="0"/>
    <s v="United States"/>
    <s v="Little Rock"/>
    <x v="36"/>
    <n v="72209"/>
    <x v="0"/>
    <s v="OFF-PA-10000157"/>
    <x v="1"/>
    <x v="10"/>
    <s v="Xerox 191"/>
    <n v="59.94"/>
    <n v="3"/>
    <n v="0"/>
    <n v="28.171799999999998"/>
  </r>
  <r>
    <n v="5536"/>
    <x v="2760"/>
    <x v="0"/>
    <x v="112"/>
    <d v="2013-06-08T00:00:00"/>
    <s v="First Class"/>
    <s v="CK-12595"/>
    <s v="Clytie Kelty"/>
    <x v="0"/>
    <s v="United States"/>
    <s v="Little Rock"/>
    <x v="36"/>
    <n v="72209"/>
    <x v="0"/>
    <s v="OFF-BI-10001721"/>
    <x v="1"/>
    <x v="8"/>
    <s v="Trimflex Flexible Post Binders"/>
    <n v="64.14"/>
    <n v="3"/>
    <n v="0"/>
    <n v="30.787199999999999"/>
  </r>
  <r>
    <n v="5537"/>
    <x v="2760"/>
    <x v="0"/>
    <x v="112"/>
    <d v="2013-06-08T00:00:00"/>
    <s v="First Class"/>
    <s v="CK-12595"/>
    <s v="Clytie Kelty"/>
    <x v="0"/>
    <s v="United States"/>
    <s v="Little Rock"/>
    <x v="36"/>
    <n v="72209"/>
    <x v="0"/>
    <s v="OFF-BI-10000591"/>
    <x v="1"/>
    <x v="8"/>
    <s v="Avery Binder Labels"/>
    <n v="11.67"/>
    <n v="3"/>
    <n v="0"/>
    <n v="5.6015999999999995"/>
  </r>
  <r>
    <n v="5538"/>
    <x v="2760"/>
    <x v="0"/>
    <x v="112"/>
    <d v="2013-06-08T00:00:00"/>
    <s v="First Class"/>
    <s v="CK-12595"/>
    <s v="Clytie Kelty"/>
    <x v="0"/>
    <s v="United States"/>
    <s v="Little Rock"/>
    <x v="36"/>
    <n v="72209"/>
    <x v="0"/>
    <s v="OFF-PA-10001534"/>
    <x v="1"/>
    <x v="10"/>
    <s v="Xerox 230"/>
    <n v="12.96"/>
    <n v="2"/>
    <n v="0"/>
    <n v="6.2208000000000006"/>
  </r>
  <r>
    <n v="5539"/>
    <x v="2761"/>
    <x v="1"/>
    <x v="657"/>
    <d v="2012-04-20T00:00:00"/>
    <s v="Standard Class"/>
    <s v="SS-20590"/>
    <s v="Sonia Sunley"/>
    <x v="0"/>
    <s v="United States"/>
    <s v="Norfolk"/>
    <x v="8"/>
    <n v="68701"/>
    <x v="2"/>
    <s v="OFF-BI-10002071"/>
    <x v="1"/>
    <x v="8"/>
    <s v="Fellowes Black Plastic Comb Bindings"/>
    <n v="17.43"/>
    <n v="3"/>
    <n v="0"/>
    <n v="8.0177999999999994"/>
  </r>
  <r>
    <n v="5540"/>
    <x v="2762"/>
    <x v="3"/>
    <x v="1053"/>
    <d v="2014-05-27T00:00:00"/>
    <s v="Standard Class"/>
    <s v="LE-16810"/>
    <s v="Laurel Elliston"/>
    <x v="0"/>
    <s v="United States"/>
    <s v="Chicago"/>
    <x v="10"/>
    <n v="60653"/>
    <x v="2"/>
    <s v="FUR-CH-10000513"/>
    <x v="0"/>
    <x v="1"/>
    <s v="High-Back Leather Manager's Chair"/>
    <n v="181.98599999999999"/>
    <n v="2"/>
    <n v="0.3"/>
    <n v="-54.595799999999997"/>
  </r>
  <r>
    <n v="5541"/>
    <x v="2762"/>
    <x v="3"/>
    <x v="1053"/>
    <d v="2014-05-27T00:00:00"/>
    <s v="Standard Class"/>
    <s v="LE-16810"/>
    <s v="Laurel Elliston"/>
    <x v="0"/>
    <s v="United States"/>
    <s v="Chicago"/>
    <x v="10"/>
    <n v="60653"/>
    <x v="2"/>
    <s v="OFF-BI-10003274"/>
    <x v="1"/>
    <x v="8"/>
    <s v="Avery Durable Slant Ring Binders, No Labels"/>
    <n v="1.5919999999999996"/>
    <n v="2"/>
    <n v="0.8"/>
    <n v="-2.6268000000000002"/>
  </r>
  <r>
    <n v="5542"/>
    <x v="2762"/>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x v="2763"/>
    <x v="0"/>
    <x v="1054"/>
    <d v="2013-12-26T00:00:00"/>
    <s v="Standard Class"/>
    <s v="ES-14080"/>
    <s v="Erin Smith"/>
    <x v="1"/>
    <s v="United States"/>
    <s v="Tucson"/>
    <x v="16"/>
    <n v="85705"/>
    <x v="1"/>
    <s v="FUR-TA-10001086"/>
    <x v="0"/>
    <x v="3"/>
    <s v="SAFCO PlanMaster Boards, 60w x 37-1/2d, White Melamine"/>
    <n v="455.97"/>
    <n v="6"/>
    <n v="0.5"/>
    <n v="-218.86559999999997"/>
  </r>
  <r>
    <n v="5544"/>
    <x v="2763"/>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x v="2763"/>
    <x v="0"/>
    <x v="1054"/>
    <d v="2013-12-26T00:00:00"/>
    <s v="Standard Class"/>
    <s v="ES-14080"/>
    <s v="Erin Smith"/>
    <x v="1"/>
    <s v="United States"/>
    <s v="Tucson"/>
    <x v="16"/>
    <n v="85705"/>
    <x v="1"/>
    <s v="OFF-BI-10002103"/>
    <x v="1"/>
    <x v="8"/>
    <s v="Cardinal Slant-D Ring Binder, Heavy Gauge Vinyl"/>
    <n v="5.2140000000000004"/>
    <n v="2"/>
    <n v="0.7"/>
    <n v="-4.1711999999999989"/>
  </r>
  <r>
    <n v="5546"/>
    <x v="2764"/>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x v="2765"/>
    <x v="3"/>
    <x v="210"/>
    <d v="2014-09-09T00:00:00"/>
    <s v="First Class"/>
    <s v="JM-16195"/>
    <s v="Justin MacKendrick"/>
    <x v="0"/>
    <s v="United States"/>
    <s v="Draper"/>
    <x v="7"/>
    <n v="84020"/>
    <x v="1"/>
    <s v="FUR-FU-10002396"/>
    <x v="0"/>
    <x v="5"/>
    <s v="DAX Copper Panel Document Frame, 5 x 7 Size"/>
    <n v="25.16"/>
    <n v="2"/>
    <n v="0"/>
    <n v="10.567200000000001"/>
  </r>
  <r>
    <n v="5548"/>
    <x v="2765"/>
    <x v="3"/>
    <x v="210"/>
    <d v="2014-09-09T00:00:00"/>
    <s v="First Class"/>
    <s v="JM-16195"/>
    <s v="Justin MacKendrick"/>
    <x v="0"/>
    <s v="United States"/>
    <s v="Draper"/>
    <x v="7"/>
    <n v="84020"/>
    <x v="1"/>
    <s v="TEC-PH-10002807"/>
    <x v="2"/>
    <x v="7"/>
    <s v="Motorla HX550 Universal Bluetooth Headset"/>
    <n v="126.56"/>
    <n v="4"/>
    <n v="0.2"/>
    <n v="47.459999999999994"/>
  </r>
  <r>
    <n v="5549"/>
    <x v="2766"/>
    <x v="2"/>
    <x v="683"/>
    <d v="2011-12-01T00:00:00"/>
    <s v="First Class"/>
    <s v="SG-20470"/>
    <s v="Sheri Gordon"/>
    <x v="0"/>
    <s v="United States"/>
    <s v="San Francisco"/>
    <x v="1"/>
    <n v="94109"/>
    <x v="1"/>
    <s v="OFF-AP-10004859"/>
    <x v="1"/>
    <x v="9"/>
    <s v="Acco 6 Outlet Guardian Premium Surge Suppressor"/>
    <n v="43.68"/>
    <n v="3"/>
    <n v="0"/>
    <n v="11.793600000000001"/>
  </r>
  <r>
    <n v="5550"/>
    <x v="2766"/>
    <x v="2"/>
    <x v="683"/>
    <d v="2011-12-01T00:00:00"/>
    <s v="First Class"/>
    <s v="SG-20470"/>
    <s v="Sheri Gordon"/>
    <x v="0"/>
    <s v="United States"/>
    <s v="San Francisco"/>
    <x v="1"/>
    <n v="94109"/>
    <x v="1"/>
    <s v="TEC-AC-10003447"/>
    <x v="2"/>
    <x v="11"/>
    <s v="Micropad Numeric Keypads"/>
    <n v="139.92999999999998"/>
    <n v="7"/>
    <n v="0"/>
    <n v="34.982499999999987"/>
  </r>
  <r>
    <n v="5551"/>
    <x v="2767"/>
    <x v="2"/>
    <x v="607"/>
    <d v="2011-11-16T00:00:00"/>
    <s v="Standard Class"/>
    <s v="DB-12970"/>
    <s v="Darren Budd"/>
    <x v="1"/>
    <s v="United States"/>
    <s v="Houston"/>
    <x v="5"/>
    <n v="77036"/>
    <x v="2"/>
    <s v="OFF-AR-10003183"/>
    <x v="1"/>
    <x v="6"/>
    <s v="Avery Fluorescent Highlighter Four-Color Set"/>
    <n v="2.6720000000000002"/>
    <n v="1"/>
    <n v="0.2"/>
    <n v="0.33399999999999974"/>
  </r>
  <r>
    <n v="5552"/>
    <x v="2767"/>
    <x v="2"/>
    <x v="607"/>
    <d v="2011-11-16T00:00:00"/>
    <s v="Standard Class"/>
    <s v="DB-12970"/>
    <s v="Darren Budd"/>
    <x v="1"/>
    <s v="United States"/>
    <s v="Houston"/>
    <x v="5"/>
    <n v="77036"/>
    <x v="2"/>
    <s v="OFF-SU-10000432"/>
    <x v="1"/>
    <x v="14"/>
    <s v="Acco Side-Punched Conventional Columnar Pads"/>
    <n v="16.656000000000002"/>
    <n v="6"/>
    <n v="0.2"/>
    <n v="-3.123000000000002"/>
  </r>
  <r>
    <n v="5553"/>
    <x v="2767"/>
    <x v="2"/>
    <x v="607"/>
    <d v="2011-11-16T00:00:00"/>
    <s v="Standard Class"/>
    <s v="DB-12970"/>
    <s v="Darren Budd"/>
    <x v="1"/>
    <s v="United States"/>
    <s v="Houston"/>
    <x v="5"/>
    <n v="77036"/>
    <x v="2"/>
    <s v="TEC-AC-10003832"/>
    <x v="2"/>
    <x v="11"/>
    <s v="Imation 16GB Mini TravelDrive USB 2.0 Flash Drive"/>
    <n v="79.512000000000015"/>
    <n v="3"/>
    <n v="0.2"/>
    <n v="20.8719"/>
  </r>
  <r>
    <n v="5554"/>
    <x v="2767"/>
    <x v="2"/>
    <x v="607"/>
    <d v="2011-11-16T00:00:00"/>
    <s v="Standard Class"/>
    <s v="DB-12970"/>
    <s v="Darren Budd"/>
    <x v="1"/>
    <s v="United States"/>
    <s v="Houston"/>
    <x v="5"/>
    <n v="77036"/>
    <x v="2"/>
    <s v="OFF-PA-10004100"/>
    <x v="1"/>
    <x v="10"/>
    <s v="Xerox 216"/>
    <n v="36.288000000000011"/>
    <n v="7"/>
    <n v="0.2"/>
    <n v="12.700800000000001"/>
  </r>
  <r>
    <n v="5555"/>
    <x v="2767"/>
    <x v="2"/>
    <x v="607"/>
    <d v="2011-11-16T00:00:00"/>
    <s v="Standard Class"/>
    <s v="DB-12970"/>
    <s v="Darren Budd"/>
    <x v="1"/>
    <s v="United States"/>
    <s v="Houston"/>
    <x v="5"/>
    <n v="77036"/>
    <x v="2"/>
    <s v="FUR-BO-10004467"/>
    <x v="0"/>
    <x v="0"/>
    <s v="Bestar Classic Bookcase"/>
    <n v="67.993199999999987"/>
    <n v="1"/>
    <n v="0.32"/>
    <n v="-12.998700000000007"/>
  </r>
  <r>
    <n v="5556"/>
    <x v="2768"/>
    <x v="3"/>
    <x v="280"/>
    <d v="2014-10-07T00:00:00"/>
    <s v="Second Class"/>
    <s v="JW-15220"/>
    <s v="Jane Waco"/>
    <x v="1"/>
    <s v="United States"/>
    <s v="Montgomery"/>
    <x v="19"/>
    <n v="36116"/>
    <x v="0"/>
    <s v="FUR-FU-10002963"/>
    <x v="0"/>
    <x v="5"/>
    <s v="Master Caster Door Stop, Gray"/>
    <n v="10.16"/>
    <n v="2"/>
    <n v="0"/>
    <n v="3.4543999999999997"/>
  </r>
  <r>
    <n v="5557"/>
    <x v="2769"/>
    <x v="1"/>
    <x v="639"/>
    <d v="2012-12-18T00:00:00"/>
    <s v="Standard Class"/>
    <s v="KD-16495"/>
    <s v="Keith Dawkins"/>
    <x v="1"/>
    <s v="United States"/>
    <s v="Jackson"/>
    <x v="35"/>
    <n v="39212"/>
    <x v="0"/>
    <s v="FUR-FU-10003829"/>
    <x v="0"/>
    <x v="5"/>
    <s v="Stackable Trays"/>
    <n v="6.16"/>
    <n v="2"/>
    <n v="0"/>
    <n v="1.9711999999999996"/>
  </r>
  <r>
    <n v="5558"/>
    <x v="2769"/>
    <x v="1"/>
    <x v="639"/>
    <d v="2012-12-18T00:00:00"/>
    <s v="Standard Class"/>
    <s v="KD-16495"/>
    <s v="Keith Dawkins"/>
    <x v="1"/>
    <s v="United States"/>
    <s v="Jackson"/>
    <x v="35"/>
    <n v="39212"/>
    <x v="0"/>
    <s v="OFF-AR-10003582"/>
    <x v="1"/>
    <x v="6"/>
    <s v="Boston Electric Pencil Sharpener, Model 1818, Charcoal Black"/>
    <n v="56.3"/>
    <n v="2"/>
    <n v="0"/>
    <n v="15.764000000000003"/>
  </r>
  <r>
    <n v="5559"/>
    <x v="2770"/>
    <x v="1"/>
    <x v="401"/>
    <d v="2012-12-10T00:00:00"/>
    <s v="Standard Class"/>
    <s v="IL-15100"/>
    <s v="Ivan Liston"/>
    <x v="0"/>
    <s v="United States"/>
    <s v="North Las Vegas"/>
    <x v="33"/>
    <n v="89031"/>
    <x v="1"/>
    <s v="OFF-PA-10000048"/>
    <x v="1"/>
    <x v="10"/>
    <s v="Xerox 20"/>
    <n v="6.48"/>
    <n v="1"/>
    <n v="0"/>
    <n v="3.1104000000000003"/>
  </r>
  <r>
    <n v="5560"/>
    <x v="2770"/>
    <x v="1"/>
    <x v="401"/>
    <d v="2012-12-10T00:00:00"/>
    <s v="Standard Class"/>
    <s v="IL-15100"/>
    <s v="Ivan Liston"/>
    <x v="0"/>
    <s v="United States"/>
    <s v="North Las Vegas"/>
    <x v="33"/>
    <n v="89031"/>
    <x v="1"/>
    <s v="OFF-ST-10000078"/>
    <x v="1"/>
    <x v="4"/>
    <s v="Tennsco 6- and 18-Compartment Lockers"/>
    <n v="1325.8500000000001"/>
    <n v="5"/>
    <n v="0"/>
    <n v="238.65299999999991"/>
  </r>
  <r>
    <n v="5561"/>
    <x v="2770"/>
    <x v="1"/>
    <x v="401"/>
    <d v="2012-12-10T00:00:00"/>
    <s v="Standard Class"/>
    <s v="IL-15100"/>
    <s v="Ivan Liston"/>
    <x v="0"/>
    <s v="United States"/>
    <s v="North Las Vegas"/>
    <x v="33"/>
    <n v="89031"/>
    <x v="1"/>
    <s v="OFF-LA-10004853"/>
    <x v="1"/>
    <x v="2"/>
    <s v="Avery 483"/>
    <n v="14.940000000000001"/>
    <n v="3"/>
    <n v="0"/>
    <n v="6.8723999999999998"/>
  </r>
  <r>
    <n v="5562"/>
    <x v="2771"/>
    <x v="3"/>
    <x v="185"/>
    <d v="2014-04-03T00:00:00"/>
    <s v="Second Class"/>
    <s v="JE-15610"/>
    <s v="Jim Epp"/>
    <x v="1"/>
    <s v="United States"/>
    <s v="Atlanta"/>
    <x v="32"/>
    <n v="30318"/>
    <x v="0"/>
    <s v="OFF-BI-10001153"/>
    <x v="1"/>
    <x v="8"/>
    <s v="Ibico Recycled Grain-Textured Covers"/>
    <n v="34.54"/>
    <n v="1"/>
    <n v="0"/>
    <n v="17.27"/>
  </r>
  <r>
    <n v="5563"/>
    <x v="2771"/>
    <x v="3"/>
    <x v="185"/>
    <d v="2014-04-03T00:00:00"/>
    <s v="Second Class"/>
    <s v="JE-15610"/>
    <s v="Jim Epp"/>
    <x v="1"/>
    <s v="United States"/>
    <s v="Atlanta"/>
    <x v="32"/>
    <n v="30318"/>
    <x v="0"/>
    <s v="TEC-CO-10001449"/>
    <x v="2"/>
    <x v="16"/>
    <s v="Hewlett Packard LaserJet 3310 Copier"/>
    <n v="2999.95"/>
    <n v="5"/>
    <n v="0"/>
    <n v="1439.9760000000001"/>
  </r>
  <r>
    <n v="5564"/>
    <x v="2771"/>
    <x v="3"/>
    <x v="185"/>
    <d v="2014-04-03T00:00:00"/>
    <s v="Second Class"/>
    <s v="JE-15610"/>
    <s v="Jim Epp"/>
    <x v="1"/>
    <s v="United States"/>
    <s v="Atlanta"/>
    <x v="32"/>
    <n v="30318"/>
    <x v="0"/>
    <s v="OFF-BI-10000474"/>
    <x v="1"/>
    <x v="8"/>
    <s v="Avery Recycled Flexi-View Covers for Binding Systems"/>
    <n v="64.12"/>
    <n v="4"/>
    <n v="0"/>
    <n v="30.7776"/>
  </r>
  <r>
    <n v="5565"/>
    <x v="2772"/>
    <x v="3"/>
    <x v="677"/>
    <d v="2014-03-14T00:00:00"/>
    <s v="Same Day"/>
    <s v="SU-20665"/>
    <s v="Stephanie Ulpright"/>
    <x v="2"/>
    <s v="United States"/>
    <s v="Chicago"/>
    <x v="10"/>
    <n v="60610"/>
    <x v="2"/>
    <s v="OFF-AR-10000799"/>
    <x v="1"/>
    <x v="6"/>
    <s v="Col-Erase Pencils with Erasers"/>
    <n v="19.456000000000003"/>
    <n v="4"/>
    <n v="0.2"/>
    <n v="2.188799999999997"/>
  </r>
  <r>
    <n v="5566"/>
    <x v="2772"/>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x v="2772"/>
    <x v="3"/>
    <x v="677"/>
    <d v="2014-03-14T00:00:00"/>
    <s v="Same Day"/>
    <s v="SU-20665"/>
    <s v="Stephanie Ulpright"/>
    <x v="2"/>
    <s v="United States"/>
    <s v="Chicago"/>
    <x v="10"/>
    <n v="60610"/>
    <x v="2"/>
    <s v="OFF-AR-10003338"/>
    <x v="1"/>
    <x v="6"/>
    <s v="Eberhard Faber 3 1/2&quot; Golf Pencils"/>
    <n v="29.760000000000005"/>
    <n v="5"/>
    <n v="0.2"/>
    <n v="1.8599999999999994"/>
  </r>
  <r>
    <n v="5568"/>
    <x v="2772"/>
    <x v="3"/>
    <x v="677"/>
    <d v="2014-03-14T00:00:00"/>
    <s v="Same Day"/>
    <s v="SU-20665"/>
    <s v="Stephanie Ulpright"/>
    <x v="2"/>
    <s v="United States"/>
    <s v="Chicago"/>
    <x v="10"/>
    <n v="60610"/>
    <x v="2"/>
    <s v="FUR-CH-10003606"/>
    <x v="0"/>
    <x v="1"/>
    <s v="SAFCO Folding Chair Trolley"/>
    <n v="89.768000000000001"/>
    <n v="1"/>
    <n v="0.3"/>
    <n v="-2.5647999999999982"/>
  </r>
  <r>
    <n v="5569"/>
    <x v="2772"/>
    <x v="3"/>
    <x v="677"/>
    <d v="2014-03-14T00:00:00"/>
    <s v="Same Day"/>
    <s v="SU-20665"/>
    <s v="Stephanie Ulpright"/>
    <x v="2"/>
    <s v="United States"/>
    <s v="Chicago"/>
    <x v="10"/>
    <n v="60610"/>
    <x v="2"/>
    <s v="TEC-CO-10001449"/>
    <x v="2"/>
    <x v="16"/>
    <s v="Hewlett Packard LaserJet 3310 Copier"/>
    <n v="959.98400000000004"/>
    <n v="2"/>
    <n v="0.2"/>
    <n v="335.99440000000004"/>
  </r>
  <r>
    <n v="5570"/>
    <x v="2772"/>
    <x v="3"/>
    <x v="677"/>
    <d v="2014-03-14T00:00:00"/>
    <s v="Same Day"/>
    <s v="SU-20665"/>
    <s v="Stephanie Ulpright"/>
    <x v="2"/>
    <s v="United States"/>
    <s v="Chicago"/>
    <x v="10"/>
    <n v="60610"/>
    <x v="2"/>
    <s v="OFF-PA-10001934"/>
    <x v="1"/>
    <x v="10"/>
    <s v="Xerox 1993"/>
    <n v="15.552000000000003"/>
    <n v="3"/>
    <n v="0.2"/>
    <n v="5.6375999999999999"/>
  </r>
  <r>
    <n v="5571"/>
    <x v="2772"/>
    <x v="3"/>
    <x v="677"/>
    <d v="2014-03-14T00:00:00"/>
    <s v="Same Day"/>
    <s v="SU-20665"/>
    <s v="Stephanie Ulpright"/>
    <x v="2"/>
    <s v="United States"/>
    <s v="Chicago"/>
    <x v="10"/>
    <n v="60610"/>
    <x v="2"/>
    <s v="TEC-PH-10001527"/>
    <x v="2"/>
    <x v="7"/>
    <s v="Plantronics MX500i Earset"/>
    <n v="34.360000000000007"/>
    <n v="1"/>
    <n v="0.2"/>
    <n v="-7.3015000000000025"/>
  </r>
  <r>
    <n v="5572"/>
    <x v="2773"/>
    <x v="2"/>
    <x v="29"/>
    <d v="2011-12-09T00:00:00"/>
    <s v="Standard Class"/>
    <s v="EA-14035"/>
    <s v="Erin Ashbrook"/>
    <x v="1"/>
    <s v="United States"/>
    <s v="Columbus"/>
    <x v="24"/>
    <n v="43229"/>
    <x v="3"/>
    <s v="OFF-PA-10001033"/>
    <x v="1"/>
    <x v="10"/>
    <s v="Xerox 1893"/>
    <n v="98.376000000000005"/>
    <n v="3"/>
    <n v="0.2"/>
    <n v="35.661300000000004"/>
  </r>
  <r>
    <n v="5573"/>
    <x v="2773"/>
    <x v="2"/>
    <x v="29"/>
    <d v="2011-12-09T00:00:00"/>
    <s v="Standard Class"/>
    <s v="EA-14035"/>
    <s v="Erin Ashbrook"/>
    <x v="1"/>
    <s v="United States"/>
    <s v="Columbus"/>
    <x v="24"/>
    <n v="43229"/>
    <x v="3"/>
    <s v="OFF-BI-10003719"/>
    <x v="1"/>
    <x v="8"/>
    <s v="Large Capacity Hanging Post Binders"/>
    <n v="29.940000000000005"/>
    <n v="4"/>
    <n v="0.7"/>
    <n v="-23.952000000000005"/>
  </r>
  <r>
    <n v="5574"/>
    <x v="2773"/>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x v="2773"/>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x v="2773"/>
    <x v="2"/>
    <x v="29"/>
    <d v="2011-12-09T00:00:00"/>
    <s v="Standard Class"/>
    <s v="EA-14035"/>
    <s v="Erin Ashbrook"/>
    <x v="1"/>
    <s v="United States"/>
    <s v="Columbus"/>
    <x v="24"/>
    <n v="43229"/>
    <x v="3"/>
    <s v="TEC-PH-10001809"/>
    <x v="2"/>
    <x v="7"/>
    <s v="Panasonic KX T7736-B Digital phone"/>
    <n v="179.93999999999997"/>
    <n v="2"/>
    <n v="0.4"/>
    <n v="-44.984999999999999"/>
  </r>
  <r>
    <n v="5577"/>
    <x v="2774"/>
    <x v="0"/>
    <x v="939"/>
    <d v="2013-12-17T00:00:00"/>
    <s v="Standard Class"/>
    <s v="RF-19840"/>
    <s v="Roy Französisch"/>
    <x v="0"/>
    <s v="United States"/>
    <s v="Pasadena"/>
    <x v="1"/>
    <n v="91104"/>
    <x v="1"/>
    <s v="FUR-FU-10004864"/>
    <x v="0"/>
    <x v="5"/>
    <s v="Howard Miller 14-1/2&quot; Diameter Chrome Round Wall Clock"/>
    <n v="383.64"/>
    <n v="6"/>
    <n v="0"/>
    <n v="122.76479999999999"/>
  </r>
  <r>
    <n v="5578"/>
    <x v="2774"/>
    <x v="0"/>
    <x v="939"/>
    <d v="2013-12-17T00:00:00"/>
    <s v="Standard Class"/>
    <s v="RF-19840"/>
    <s v="Roy Französisch"/>
    <x v="0"/>
    <s v="United States"/>
    <s v="Pasadena"/>
    <x v="1"/>
    <n v="91104"/>
    <x v="1"/>
    <s v="OFF-AP-10002350"/>
    <x v="1"/>
    <x v="9"/>
    <s v="Belkin F9H710-06 7 Outlet SurgeMaster Surge Protector"/>
    <n v="56.519999999999996"/>
    <n v="3"/>
    <n v="0"/>
    <n v="15.8256"/>
  </r>
  <r>
    <n v="5579"/>
    <x v="2775"/>
    <x v="3"/>
    <x v="428"/>
    <d v="2014-09-15T00:00:00"/>
    <s v="Second Class"/>
    <s v="LC-17050"/>
    <s v="Liz Carlisle"/>
    <x v="0"/>
    <s v="United States"/>
    <s v="Los Angeles"/>
    <x v="1"/>
    <n v="90004"/>
    <x v="1"/>
    <s v="OFF-AR-10003829"/>
    <x v="1"/>
    <x v="6"/>
    <s v="Newell 35"/>
    <n v="6.56"/>
    <n v="2"/>
    <n v="0"/>
    <n v="1.9023999999999992"/>
  </r>
  <r>
    <n v="5580"/>
    <x v="2775"/>
    <x v="3"/>
    <x v="428"/>
    <d v="2014-09-15T00:00:00"/>
    <s v="Second Class"/>
    <s v="LC-17050"/>
    <s v="Liz Carlisle"/>
    <x v="0"/>
    <s v="United States"/>
    <s v="Los Angeles"/>
    <x v="1"/>
    <n v="90004"/>
    <x v="1"/>
    <s v="FUR-CH-10003833"/>
    <x v="0"/>
    <x v="1"/>
    <s v="Novimex Fabric Task Chair"/>
    <n v="243.92"/>
    <n v="5"/>
    <n v="0.2"/>
    <n v="-15.245000000000005"/>
  </r>
  <r>
    <n v="5581"/>
    <x v="2775"/>
    <x v="3"/>
    <x v="428"/>
    <d v="2014-09-15T00:00:00"/>
    <s v="Second Class"/>
    <s v="LC-17050"/>
    <s v="Liz Carlisle"/>
    <x v="0"/>
    <s v="United States"/>
    <s v="Los Angeles"/>
    <x v="1"/>
    <n v="90004"/>
    <x v="1"/>
    <s v="OFF-PA-10000143"/>
    <x v="1"/>
    <x v="10"/>
    <s v="Astroparche Fine Business Paper"/>
    <n v="47.52"/>
    <n v="9"/>
    <n v="0"/>
    <n v="22.809600000000003"/>
  </r>
  <r>
    <n v="5582"/>
    <x v="2776"/>
    <x v="3"/>
    <x v="1055"/>
    <d v="2014-10-09T00:00:00"/>
    <s v="Standard Class"/>
    <s v="PS-18970"/>
    <s v="Paul Stevenson"/>
    <x v="2"/>
    <s v="United States"/>
    <s v="Clinton"/>
    <x v="39"/>
    <n v="20735"/>
    <x v="3"/>
    <s v="FUR-FU-10000076"/>
    <x v="0"/>
    <x v="5"/>
    <s v="24-Hour Round Wall Clock"/>
    <n v="19.98"/>
    <n v="1"/>
    <n v="0"/>
    <n v="8.5914000000000019"/>
  </r>
  <r>
    <n v="5583"/>
    <x v="2777"/>
    <x v="0"/>
    <x v="195"/>
    <d v="2013-05-14T00:00:00"/>
    <s v="Standard Class"/>
    <s v="PS-18970"/>
    <s v="Paul Stevenson"/>
    <x v="2"/>
    <s v="United States"/>
    <s v="New York City"/>
    <x v="15"/>
    <n v="10024"/>
    <x v="3"/>
    <s v="OFF-AR-10000462"/>
    <x v="1"/>
    <x v="6"/>
    <s v="Sanford Pocket Accent Highlighters"/>
    <n v="8"/>
    <n v="5"/>
    <n v="0"/>
    <n v="3.4400000000000008"/>
  </r>
  <r>
    <n v="5584"/>
    <x v="2778"/>
    <x v="2"/>
    <x v="534"/>
    <d v="2011-12-19T00:00:00"/>
    <s v="Second Class"/>
    <s v="JO-15280"/>
    <s v="Jas O'Carroll"/>
    <x v="0"/>
    <s v="United States"/>
    <s v="San Diego"/>
    <x v="1"/>
    <n v="92037"/>
    <x v="1"/>
    <s v="FUR-FU-10003829"/>
    <x v="0"/>
    <x v="5"/>
    <s v="Stackable Trays"/>
    <n v="6.16"/>
    <n v="2"/>
    <n v="0"/>
    <n v="1.9711999999999996"/>
  </r>
  <r>
    <n v="5585"/>
    <x v="2779"/>
    <x v="3"/>
    <x v="329"/>
    <d v="2014-12-05T00:00:00"/>
    <s v="Standard Class"/>
    <s v="VP-21730"/>
    <s v="Victor Preis"/>
    <x v="2"/>
    <s v="United States"/>
    <s v="New York City"/>
    <x v="15"/>
    <n v="10011"/>
    <x v="3"/>
    <s v="OFF-ST-10002182"/>
    <x v="1"/>
    <x v="4"/>
    <s v="Iris 3-Drawer Stacking Bin, Black"/>
    <n v="83.56"/>
    <n v="4"/>
    <n v="0"/>
    <n v="1.6711999999999989"/>
  </r>
  <r>
    <n v="5586"/>
    <x v="2779"/>
    <x v="3"/>
    <x v="329"/>
    <d v="2014-12-05T00:00:00"/>
    <s v="Standard Class"/>
    <s v="VP-21730"/>
    <s v="Victor Preis"/>
    <x v="2"/>
    <s v="United States"/>
    <s v="New York City"/>
    <x v="15"/>
    <n v="10011"/>
    <x v="3"/>
    <s v="TEC-PH-10001468"/>
    <x v="2"/>
    <x v="7"/>
    <s v="Panasonic Business Telephones KX-T7736"/>
    <n v="546.06000000000006"/>
    <n v="3"/>
    <n v="0"/>
    <n v="163.81799999999998"/>
  </r>
  <r>
    <n v="5587"/>
    <x v="2779"/>
    <x v="3"/>
    <x v="329"/>
    <d v="2014-12-05T00:00:00"/>
    <s v="Standard Class"/>
    <s v="VP-21730"/>
    <s v="Victor Preis"/>
    <x v="2"/>
    <s v="United States"/>
    <s v="New York City"/>
    <x v="15"/>
    <n v="10011"/>
    <x v="3"/>
    <s v="OFF-ST-10001809"/>
    <x v="1"/>
    <x v="4"/>
    <s v="Fellowes Officeware Wire Shelving"/>
    <n v="269.49"/>
    <n v="3"/>
    <n v="0"/>
    <n v="5.3897999999999939"/>
  </r>
  <r>
    <n v="5588"/>
    <x v="2780"/>
    <x v="1"/>
    <x v="531"/>
    <d v="2012-03-20T00:00:00"/>
    <s v="First Class"/>
    <s v="GA-14725"/>
    <s v="Guy Armstrong"/>
    <x v="0"/>
    <s v="United States"/>
    <s v="Lancaster"/>
    <x v="1"/>
    <n v="93534"/>
    <x v="1"/>
    <s v="OFF-FA-10001561"/>
    <x v="1"/>
    <x v="13"/>
    <s v="Stockwell Push Pins"/>
    <n v="10.9"/>
    <n v="5"/>
    <n v="0"/>
    <n v="3.5970000000000004"/>
  </r>
  <r>
    <n v="5589"/>
    <x v="2781"/>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x v="2782"/>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x v="2782"/>
    <x v="0"/>
    <x v="16"/>
    <d v="2013-12-12T00:00:00"/>
    <s v="Second Class"/>
    <s v="DB-13615"/>
    <s v="Doug Bickford"/>
    <x v="0"/>
    <s v="United States"/>
    <s v="San Francisco"/>
    <x v="1"/>
    <n v="94110"/>
    <x v="1"/>
    <s v="OFF-ST-10003816"/>
    <x v="1"/>
    <x v="4"/>
    <s v="Fellowes High-Stak Drawer Files"/>
    <n v="352.38"/>
    <n v="2"/>
    <n v="0"/>
    <n v="81.047399999999982"/>
  </r>
  <r>
    <n v="5592"/>
    <x v="2783"/>
    <x v="2"/>
    <x v="303"/>
    <d v="2011-10-18T00:00:00"/>
    <s v="Second Class"/>
    <s v="ML-17395"/>
    <s v="Marina Lichtenstein"/>
    <x v="1"/>
    <s v="United States"/>
    <s v="Lakewood"/>
    <x v="30"/>
    <n v="8701"/>
    <x v="3"/>
    <s v="FUR-CH-10002880"/>
    <x v="0"/>
    <x v="1"/>
    <s v="Global High-Back Leather Tilter, Burgundy"/>
    <n v="245.98"/>
    <n v="2"/>
    <n v="0"/>
    <n v="27.057799999999986"/>
  </r>
  <r>
    <n v="5593"/>
    <x v="2783"/>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x v="2784"/>
    <x v="3"/>
    <x v="123"/>
    <d v="2014-11-26T00:00:00"/>
    <s v="Standard Class"/>
    <s v="JH-15430"/>
    <s v="Jennifer Halladay"/>
    <x v="0"/>
    <s v="United States"/>
    <s v="Cleveland"/>
    <x v="24"/>
    <n v="44105"/>
    <x v="3"/>
    <s v="OFF-BI-10003984"/>
    <x v="1"/>
    <x v="8"/>
    <s v="Lock-Up Easel 'Spel-Binder'"/>
    <n v="59.913000000000011"/>
    <n v="7"/>
    <n v="0.7"/>
    <n v="-45.933299999999988"/>
  </r>
  <r>
    <n v="5595"/>
    <x v="2785"/>
    <x v="3"/>
    <x v="241"/>
    <d v="2014-09-25T00:00:00"/>
    <s v="Same Day"/>
    <s v="BP-11095"/>
    <s v="Bart Pistole"/>
    <x v="1"/>
    <s v="United States"/>
    <s v="Lawrence"/>
    <x v="31"/>
    <n v="1841"/>
    <x v="3"/>
    <s v="TEC-PH-10000984"/>
    <x v="2"/>
    <x v="7"/>
    <s v="Panasonic KX-TG9471B"/>
    <n v="391.98"/>
    <n v="2"/>
    <n v="0"/>
    <n v="109.75440000000003"/>
  </r>
  <r>
    <n v="5596"/>
    <x v="2785"/>
    <x v="3"/>
    <x v="241"/>
    <d v="2014-09-25T00:00:00"/>
    <s v="Same Day"/>
    <s v="BP-11095"/>
    <s v="Bart Pistole"/>
    <x v="1"/>
    <s v="United States"/>
    <s v="Lawrence"/>
    <x v="31"/>
    <n v="1841"/>
    <x v="3"/>
    <s v="TEC-PH-10001944"/>
    <x v="2"/>
    <x v="7"/>
    <s v="Wi-Ex zBoost YX540 Cellular Phone Signal Booster"/>
    <n v="437.84999999999997"/>
    <n v="3"/>
    <n v="0"/>
    <n v="131.35499999999996"/>
  </r>
  <r>
    <n v="5597"/>
    <x v="2786"/>
    <x v="1"/>
    <x v="12"/>
    <d v="2012-09-29T00:00:00"/>
    <s v="Standard Class"/>
    <s v="SB-20185"/>
    <s v="Sarah Brown"/>
    <x v="0"/>
    <s v="United States"/>
    <s v="Concord"/>
    <x v="38"/>
    <n v="3301"/>
    <x v="3"/>
    <s v="OFF-BI-10002735"/>
    <x v="1"/>
    <x v="8"/>
    <s v="GBC Prestige Therm-A-Bind Covers"/>
    <n v="68.62"/>
    <n v="2"/>
    <n v="0"/>
    <n v="32.251400000000004"/>
  </r>
  <r>
    <n v="5598"/>
    <x v="2787"/>
    <x v="3"/>
    <x v="778"/>
    <d v="2014-02-21T00:00:00"/>
    <s v="Standard Class"/>
    <s v="SV-20785"/>
    <s v="Stewart Visinsky"/>
    <x v="0"/>
    <s v="United States"/>
    <s v="Baltimore"/>
    <x v="39"/>
    <n v="21215"/>
    <x v="3"/>
    <s v="OFF-SU-10001165"/>
    <x v="1"/>
    <x v="14"/>
    <s v="Acme Elite Stainless Steel Scissors"/>
    <n v="25.02"/>
    <n v="3"/>
    <n v="0"/>
    <n v="6.5052000000000003"/>
  </r>
  <r>
    <n v="5599"/>
    <x v="2787"/>
    <x v="3"/>
    <x v="778"/>
    <d v="2014-02-21T00:00:00"/>
    <s v="Standard Class"/>
    <s v="SV-20785"/>
    <s v="Stewart Visinsky"/>
    <x v="0"/>
    <s v="United States"/>
    <s v="Baltimore"/>
    <x v="39"/>
    <n v="21215"/>
    <x v="3"/>
    <s v="OFF-AR-10000614"/>
    <x v="1"/>
    <x v="6"/>
    <s v="Barrel Sharpener"/>
    <n v="10.709999999999999"/>
    <n v="3"/>
    <n v="0"/>
    <n v="2.7845999999999997"/>
  </r>
  <r>
    <n v="5600"/>
    <x v="2788"/>
    <x v="2"/>
    <x v="462"/>
    <d v="2011-10-03T00:00:00"/>
    <s v="Same Day"/>
    <s v="DO-13435"/>
    <s v="Denny Ordway"/>
    <x v="0"/>
    <s v="United States"/>
    <s v="Columbus"/>
    <x v="24"/>
    <n v="43229"/>
    <x v="3"/>
    <s v="OFF-AR-10004010"/>
    <x v="1"/>
    <x v="6"/>
    <s v="Hunt Boston Vacuum Mount KS Pencil Sharpener"/>
    <n v="55.984000000000009"/>
    <n v="2"/>
    <n v="0.2"/>
    <n v="4.1987999999999985"/>
  </r>
  <r>
    <n v="5601"/>
    <x v="2788"/>
    <x v="2"/>
    <x v="462"/>
    <d v="2011-10-03T00:00:00"/>
    <s v="Same Day"/>
    <s v="DO-13435"/>
    <s v="Denny Ordway"/>
    <x v="0"/>
    <s v="United States"/>
    <s v="Columbus"/>
    <x v="24"/>
    <n v="43229"/>
    <x v="3"/>
    <s v="OFF-EN-10004030"/>
    <x v="1"/>
    <x v="12"/>
    <s v="Convenience Packs of Business Envelopes"/>
    <n v="14.480000000000002"/>
    <n v="5"/>
    <n v="0.2"/>
    <n v="4.8869999999999987"/>
  </r>
  <r>
    <n v="5602"/>
    <x v="2788"/>
    <x v="2"/>
    <x v="462"/>
    <d v="2011-10-03T00:00:00"/>
    <s v="Same Day"/>
    <s v="DO-13435"/>
    <s v="Denny Ordway"/>
    <x v="0"/>
    <s v="United States"/>
    <s v="Columbus"/>
    <x v="24"/>
    <n v="43229"/>
    <x v="3"/>
    <s v="TEC-AC-10003023"/>
    <x v="2"/>
    <x v="11"/>
    <s v="Logitech G105 Gaming Keyboard"/>
    <n v="142.488"/>
    <n v="3"/>
    <n v="0.2"/>
    <n v="-3.5622000000000043"/>
  </r>
  <r>
    <n v="5603"/>
    <x v="2789"/>
    <x v="0"/>
    <x v="278"/>
    <d v="2013-08-30T00:00:00"/>
    <s v="Second Class"/>
    <s v="TB-21355"/>
    <s v="Todd Boyes"/>
    <x v="1"/>
    <s v="United States"/>
    <s v="Houston"/>
    <x v="5"/>
    <n v="77041"/>
    <x v="2"/>
    <s v="OFF-ST-10003572"/>
    <x v="1"/>
    <x v="4"/>
    <s v="Portfile Personal File Boxes"/>
    <n v="14.16"/>
    <n v="1"/>
    <n v="0.2"/>
    <n v="1.0620000000000003"/>
  </r>
  <r>
    <n v="5604"/>
    <x v="2789"/>
    <x v="0"/>
    <x v="278"/>
    <d v="2013-08-30T00:00:00"/>
    <s v="Second Class"/>
    <s v="TB-21355"/>
    <s v="Todd Boyes"/>
    <x v="1"/>
    <s v="United States"/>
    <s v="Houston"/>
    <x v="5"/>
    <n v="77041"/>
    <x v="2"/>
    <s v="OFF-PA-10004353"/>
    <x v="1"/>
    <x v="10"/>
    <s v="Southworth 25% Cotton Premium Laser Paper and Envelopes"/>
    <n v="79.920000000000016"/>
    <n v="5"/>
    <n v="0.2"/>
    <n v="27.972000000000001"/>
  </r>
  <r>
    <n v="5605"/>
    <x v="2790"/>
    <x v="1"/>
    <x v="155"/>
    <d v="2012-12-07T00:00:00"/>
    <s v="Standard Class"/>
    <s v="BS-11380"/>
    <s v="Bill Stewart"/>
    <x v="1"/>
    <s v="United States"/>
    <s v="New York City"/>
    <x v="15"/>
    <n v="10011"/>
    <x v="3"/>
    <s v="OFF-BI-10003718"/>
    <x v="1"/>
    <x v="8"/>
    <s v="GBC Therma-A-Bind 250T Electric Binding System"/>
    <n v="590.35199999999998"/>
    <n v="6"/>
    <n v="0.2"/>
    <n v="206.62319999999997"/>
  </r>
  <r>
    <n v="5606"/>
    <x v="2791"/>
    <x v="0"/>
    <x v="873"/>
    <d v="2013-09-26T00:00:00"/>
    <s v="Standard Class"/>
    <s v="FM-14215"/>
    <s v="Filia McAdams"/>
    <x v="1"/>
    <s v="United States"/>
    <s v="Greensboro"/>
    <x v="3"/>
    <n v="27405"/>
    <x v="0"/>
    <s v="FUR-FU-10001546"/>
    <x v="0"/>
    <x v="5"/>
    <s v="Dana Swing-Arm Lamps"/>
    <n v="17.088000000000001"/>
    <n v="2"/>
    <n v="0.2"/>
    <n v="1.0679999999999996"/>
  </r>
  <r>
    <n v="5607"/>
    <x v="2791"/>
    <x v="0"/>
    <x v="873"/>
    <d v="2013-09-26T00:00:00"/>
    <s v="Standard Class"/>
    <s v="FM-14215"/>
    <s v="Filia McAdams"/>
    <x v="1"/>
    <s v="United States"/>
    <s v="Greensboro"/>
    <x v="3"/>
    <n v="27405"/>
    <x v="0"/>
    <s v="FUR-CH-10002880"/>
    <x v="0"/>
    <x v="1"/>
    <s v="Global High-Back Leather Tilter, Burgundy"/>
    <n v="98.391999999999996"/>
    <n v="1"/>
    <n v="0.2"/>
    <n v="-11.069100000000006"/>
  </r>
  <r>
    <n v="5608"/>
    <x v="2792"/>
    <x v="3"/>
    <x v="613"/>
    <d v="2014-04-01T00:00:00"/>
    <s v="Standard Class"/>
    <s v="JL-15835"/>
    <s v="John Lee"/>
    <x v="0"/>
    <s v="United States"/>
    <s v="New York City"/>
    <x v="15"/>
    <n v="10024"/>
    <x v="3"/>
    <s v="OFF-AR-10001547"/>
    <x v="1"/>
    <x v="6"/>
    <s v="Newell 311"/>
    <n v="11.05"/>
    <n v="5"/>
    <n v="0"/>
    <n v="2.9835000000000003"/>
  </r>
  <r>
    <n v="5609"/>
    <x v="2793"/>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x v="2794"/>
    <x v="3"/>
    <x v="515"/>
    <d v="2014-09-06T00:00:00"/>
    <s v="Standard Class"/>
    <s v="BG-11035"/>
    <s v="Barry Gonzalez"/>
    <x v="0"/>
    <s v="United States"/>
    <s v="Monroe"/>
    <x v="28"/>
    <n v="71203"/>
    <x v="0"/>
    <s v="TEC-AC-10003033"/>
    <x v="2"/>
    <x v="11"/>
    <s v="Plantronics CS510 - Over-the-Head monaural Wireless Headset System"/>
    <n v="659.9"/>
    <n v="2"/>
    <n v="0"/>
    <n v="217.76699999999994"/>
  </r>
  <r>
    <n v="5611"/>
    <x v="2795"/>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x v="2796"/>
    <x v="3"/>
    <x v="238"/>
    <d v="2014-08-23T00:00:00"/>
    <s v="Standard Class"/>
    <s v="HW-14935"/>
    <s v="Helen Wasserman"/>
    <x v="1"/>
    <s v="United States"/>
    <s v="Seattle"/>
    <x v="4"/>
    <n v="98105"/>
    <x v="1"/>
    <s v="TEC-AC-10002049"/>
    <x v="2"/>
    <x v="11"/>
    <s v="Plantronics Savi W720 Multi-Device Wireless Headset System"/>
    <n v="843.9"/>
    <n v="2"/>
    <n v="0"/>
    <n v="371.31600000000003"/>
  </r>
  <r>
    <n v="5613"/>
    <x v="2796"/>
    <x v="3"/>
    <x v="238"/>
    <d v="2014-08-23T00:00:00"/>
    <s v="Standard Class"/>
    <s v="HW-14935"/>
    <s v="Helen Wasserman"/>
    <x v="1"/>
    <s v="United States"/>
    <s v="Seattle"/>
    <x v="4"/>
    <n v="98105"/>
    <x v="1"/>
    <s v="TEC-AC-10002253"/>
    <x v="2"/>
    <x v="11"/>
    <s v="Imation Bio 8GB USB Flash Drive Imation Corp"/>
    <n v="1496.16"/>
    <n v="9"/>
    <n v="0"/>
    <n v="224.42400000000006"/>
  </r>
  <r>
    <n v="5614"/>
    <x v="2797"/>
    <x v="0"/>
    <x v="1056"/>
    <d v="2013-02-07T00:00:00"/>
    <s v="Standard Class"/>
    <s v="AB-10105"/>
    <s v="Adrian Barton"/>
    <x v="0"/>
    <s v="United States"/>
    <s v="New York City"/>
    <x v="15"/>
    <n v="10011"/>
    <x v="3"/>
    <s v="OFF-ST-10003994"/>
    <x v="1"/>
    <x v="4"/>
    <s v="Belkin 19&quot; Center-Weighted Shelf, Gray"/>
    <n v="117.96"/>
    <n v="2"/>
    <n v="0"/>
    <n v="5.8979999999999961"/>
  </r>
  <r>
    <n v="5615"/>
    <x v="2798"/>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x v="2798"/>
    <x v="0"/>
    <x v="828"/>
    <d v="2013-08-28T00:00:00"/>
    <s v="Standard Class"/>
    <s v="JP-15460"/>
    <s v="Jennifer Patt"/>
    <x v="1"/>
    <s v="United States"/>
    <s v="New York City"/>
    <x v="15"/>
    <n v="10035"/>
    <x v="3"/>
    <s v="OFF-AP-10002118"/>
    <x v="1"/>
    <x v="9"/>
    <s v="1.7 Cubic Foot Compact &quot;Cube&quot; Office Refrigerators"/>
    <n v="1040.8"/>
    <n v="5"/>
    <n v="0"/>
    <n v="281.01600000000008"/>
  </r>
  <r>
    <n v="5617"/>
    <x v="2798"/>
    <x v="0"/>
    <x v="828"/>
    <d v="2013-08-28T00:00:00"/>
    <s v="Standard Class"/>
    <s v="JP-15460"/>
    <s v="Jennifer Patt"/>
    <x v="1"/>
    <s v="United States"/>
    <s v="New York City"/>
    <x v="15"/>
    <n v="10035"/>
    <x v="3"/>
    <s v="OFF-AR-10001954"/>
    <x v="1"/>
    <x v="6"/>
    <s v="Newell 331"/>
    <n v="29.339999999999996"/>
    <n v="6"/>
    <n v="0"/>
    <n v="7.9218000000000002"/>
  </r>
  <r>
    <n v="5618"/>
    <x v="2799"/>
    <x v="3"/>
    <x v="160"/>
    <d v="2014-07-05T00:00:00"/>
    <s v="Standard Class"/>
    <s v="DV-13045"/>
    <s v="Darrin Van Huff"/>
    <x v="1"/>
    <s v="United States"/>
    <s v="Memphis"/>
    <x v="18"/>
    <n v="38109"/>
    <x v="0"/>
    <s v="FUR-FU-10001591"/>
    <x v="0"/>
    <x v="5"/>
    <s v="Advantus Panel Wall Certificate Holder - 8.5x11"/>
    <n v="19.52"/>
    <n v="2"/>
    <n v="0.2"/>
    <n v="5.3680000000000012"/>
  </r>
  <r>
    <n v="5619"/>
    <x v="2800"/>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x v="2801"/>
    <x v="0"/>
    <x v="477"/>
    <d v="2013-10-01T00:00:00"/>
    <s v="Standard Class"/>
    <s v="SC-20695"/>
    <s v="Steve Chapman"/>
    <x v="1"/>
    <s v="United States"/>
    <s v="La Crosse"/>
    <x v="6"/>
    <n v="54601"/>
    <x v="2"/>
    <s v="TEC-AC-10001908"/>
    <x v="2"/>
    <x v="11"/>
    <s v="Logitech Wireless Headset h800"/>
    <n v="499.95"/>
    <n v="5"/>
    <n v="0"/>
    <n v="174.98249999999999"/>
  </r>
  <r>
    <n v="5621"/>
    <x v="2801"/>
    <x v="0"/>
    <x v="477"/>
    <d v="2013-10-01T00:00:00"/>
    <s v="Standard Class"/>
    <s v="SC-20695"/>
    <s v="Steve Chapman"/>
    <x v="1"/>
    <s v="United States"/>
    <s v="La Crosse"/>
    <x v="6"/>
    <n v="54601"/>
    <x v="2"/>
    <s v="OFF-AR-10000817"/>
    <x v="1"/>
    <x v="6"/>
    <s v="Manco Dry-Lighter Erasable Highlighter"/>
    <n v="3.04"/>
    <n v="1"/>
    <n v="0"/>
    <n v="1.0335999999999999"/>
  </r>
  <r>
    <n v="5622"/>
    <x v="2801"/>
    <x v="0"/>
    <x v="477"/>
    <d v="2013-10-01T00:00:00"/>
    <s v="Standard Class"/>
    <s v="SC-20695"/>
    <s v="Steve Chapman"/>
    <x v="1"/>
    <s v="United States"/>
    <s v="La Crosse"/>
    <x v="6"/>
    <n v="54601"/>
    <x v="2"/>
    <s v="FUR-CH-10004218"/>
    <x v="0"/>
    <x v="1"/>
    <s v="Global Fabric Manager's Chair, Dark Gray"/>
    <n v="201.96"/>
    <n v="2"/>
    <n v="0"/>
    <n v="50.490000000000009"/>
  </r>
  <r>
    <n v="5623"/>
    <x v="2801"/>
    <x v="0"/>
    <x v="477"/>
    <d v="2013-10-01T00:00:00"/>
    <s v="Standard Class"/>
    <s v="SC-20695"/>
    <s v="Steve Chapman"/>
    <x v="1"/>
    <s v="United States"/>
    <s v="La Crosse"/>
    <x v="6"/>
    <n v="54601"/>
    <x v="2"/>
    <s v="FUR-FU-10000755"/>
    <x v="0"/>
    <x v="5"/>
    <s v="Eldon Expressions Mahogany Wood Desk Collection"/>
    <n v="68.64"/>
    <n v="11"/>
    <n v="0"/>
    <n v="17.160000000000004"/>
  </r>
  <r>
    <n v="5624"/>
    <x v="2802"/>
    <x v="0"/>
    <x v="1057"/>
    <d v="2013-10-29T00:00:00"/>
    <s v="Second Class"/>
    <s v="VW-21775"/>
    <s v="Victoria Wilson"/>
    <x v="1"/>
    <s v="United States"/>
    <s v="Los Angeles"/>
    <x v="1"/>
    <n v="90032"/>
    <x v="1"/>
    <s v="TEC-AC-10003063"/>
    <x v="2"/>
    <x v="11"/>
    <s v="Micro Innovations USB RF Wireless Keyboard with Mouse"/>
    <n v="100"/>
    <n v="4"/>
    <n v="0"/>
    <n v="21"/>
  </r>
  <r>
    <n v="5625"/>
    <x v="2802"/>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x v="2803"/>
    <x v="2"/>
    <x v="411"/>
    <d v="2011-10-01T00:00:00"/>
    <s v="Second Class"/>
    <s v="PP-18955"/>
    <s v="Paul Prost"/>
    <x v="2"/>
    <s v="United States"/>
    <s v="Seattle"/>
    <x v="4"/>
    <n v="98115"/>
    <x v="1"/>
    <s v="FUR-FU-10001706"/>
    <x v="0"/>
    <x v="5"/>
    <s v="Longer-Life Soft White Bulbs"/>
    <n v="6.16"/>
    <n v="2"/>
    <n v="0"/>
    <n v="2.9567999999999999"/>
  </r>
  <r>
    <n v="5627"/>
    <x v="2803"/>
    <x v="2"/>
    <x v="411"/>
    <d v="2011-10-01T00:00:00"/>
    <s v="Second Class"/>
    <s v="PP-18955"/>
    <s v="Paul Prost"/>
    <x v="2"/>
    <s v="United States"/>
    <s v="Seattle"/>
    <x v="4"/>
    <n v="98115"/>
    <x v="1"/>
    <s v="FUR-TA-10002958"/>
    <x v="0"/>
    <x v="3"/>
    <s v="Bevis Oval Conference Table, Walnut"/>
    <n v="2348.8200000000002"/>
    <n v="9"/>
    <n v="0"/>
    <n v="399.29939999999976"/>
  </r>
  <r>
    <n v="5628"/>
    <x v="2804"/>
    <x v="3"/>
    <x v="335"/>
    <d v="2014-07-02T00:00:00"/>
    <s v="Standard Class"/>
    <s v="DR-12880"/>
    <s v="Dan Reichenbach"/>
    <x v="1"/>
    <s v="United States"/>
    <s v="Miami"/>
    <x v="2"/>
    <n v="33180"/>
    <x v="0"/>
    <s v="OFF-LA-10004689"/>
    <x v="1"/>
    <x v="2"/>
    <s v="Avery 512"/>
    <n v="13.872000000000002"/>
    <n v="6"/>
    <n v="0.2"/>
    <n v="4.6818000000000008"/>
  </r>
  <r>
    <n v="5629"/>
    <x v="2804"/>
    <x v="3"/>
    <x v="335"/>
    <d v="2014-07-02T00:00:00"/>
    <s v="Standard Class"/>
    <s v="DR-12880"/>
    <s v="Dan Reichenbach"/>
    <x v="1"/>
    <s v="United States"/>
    <s v="Miami"/>
    <x v="2"/>
    <n v="33180"/>
    <x v="0"/>
    <s v="FUR-CH-10001545"/>
    <x v="0"/>
    <x v="1"/>
    <s v="Hon Comfortask Task/Swivel Chairs"/>
    <n v="273.55200000000002"/>
    <n v="3"/>
    <n v="0.2"/>
    <n v="-13.677599999999998"/>
  </r>
  <r>
    <n v="5630"/>
    <x v="2805"/>
    <x v="0"/>
    <x v="1036"/>
    <d v="2013-08-24T00:00:00"/>
    <s v="Second Class"/>
    <s v="RB-19465"/>
    <s v="Rick Bensley"/>
    <x v="2"/>
    <s v="United States"/>
    <s v="Philadelphia"/>
    <x v="9"/>
    <n v="19143"/>
    <x v="3"/>
    <s v="FUR-TA-10002530"/>
    <x v="0"/>
    <x v="3"/>
    <s v="Iceberg OfficeWorks 42&quot; Round Tables"/>
    <n v="815.29199999999992"/>
    <n v="9"/>
    <n v="0.4"/>
    <n v="-339.7050000000001"/>
  </r>
  <r>
    <n v="5631"/>
    <x v="2806"/>
    <x v="2"/>
    <x v="1058"/>
    <d v="2011-02-16T00:00:00"/>
    <s v="Standard Class"/>
    <s v="NF-18385"/>
    <s v="Natalie Fritzler"/>
    <x v="0"/>
    <s v="United States"/>
    <s v="Chesapeake"/>
    <x v="17"/>
    <n v="23320"/>
    <x v="0"/>
    <s v="TEC-AC-10001432"/>
    <x v="2"/>
    <x v="11"/>
    <s v="Enermax Aurora Lite Keyboard"/>
    <n v="234.45000000000002"/>
    <n v="3"/>
    <n v="0"/>
    <n v="103.15800000000003"/>
  </r>
  <r>
    <n v="5632"/>
    <x v="2806"/>
    <x v="2"/>
    <x v="1058"/>
    <d v="2011-02-16T00:00:00"/>
    <s v="Standard Class"/>
    <s v="NF-18385"/>
    <s v="Natalie Fritzler"/>
    <x v="0"/>
    <s v="United States"/>
    <s v="Chesapeake"/>
    <x v="17"/>
    <n v="23320"/>
    <x v="0"/>
    <s v="FUR-TA-10003715"/>
    <x v="0"/>
    <x v="3"/>
    <s v="Hon 2111 Invitation Series Corner Table"/>
    <n v="1256.22"/>
    <n v="6"/>
    <n v="0"/>
    <n v="75.37319999999994"/>
  </r>
  <r>
    <n v="5633"/>
    <x v="2806"/>
    <x v="2"/>
    <x v="1058"/>
    <d v="2011-02-16T00:00:00"/>
    <s v="Standard Class"/>
    <s v="NF-18385"/>
    <s v="Natalie Fritzler"/>
    <x v="0"/>
    <s v="United States"/>
    <s v="Chesapeake"/>
    <x v="17"/>
    <n v="23320"/>
    <x v="0"/>
    <s v="OFF-BI-10003291"/>
    <x v="1"/>
    <x v="8"/>
    <s v="Wilson Jones Leather-Like Binders with DublLock Round Rings"/>
    <n v="17.46"/>
    <n v="2"/>
    <n v="0"/>
    <n v="8.2061999999999991"/>
  </r>
  <r>
    <n v="5634"/>
    <x v="2807"/>
    <x v="0"/>
    <x v="713"/>
    <d v="2013-09-29T00:00:00"/>
    <s v="Second Class"/>
    <s v="CR-12580"/>
    <s v="Clay Rozendal"/>
    <x v="2"/>
    <s v="United States"/>
    <s v="New York City"/>
    <x v="15"/>
    <n v="10009"/>
    <x v="3"/>
    <s v="OFF-BI-10004187"/>
    <x v="1"/>
    <x v="8"/>
    <s v="Staples"/>
    <n v="10.528"/>
    <n v="7"/>
    <n v="0.2"/>
    <n v="3.6847999999999987"/>
  </r>
  <r>
    <n v="5635"/>
    <x v="2808"/>
    <x v="1"/>
    <x v="901"/>
    <d v="2012-12-06T00:00:00"/>
    <s v="First Class"/>
    <s v="SU-20665"/>
    <s v="Stephanie Ulpright"/>
    <x v="2"/>
    <s v="United States"/>
    <s v="Ann Arbor"/>
    <x v="12"/>
    <n v="48104"/>
    <x v="2"/>
    <s v="OFF-BI-10000666"/>
    <x v="1"/>
    <x v="8"/>
    <s v="Surelock Post Binders"/>
    <n v="152.79999999999998"/>
    <n v="5"/>
    <n v="0"/>
    <n v="76.399999999999991"/>
  </r>
  <r>
    <n v="5636"/>
    <x v="2809"/>
    <x v="3"/>
    <x v="213"/>
    <d v="2014-09-09T00:00:00"/>
    <s v="Standard Class"/>
    <s v="SC-20050"/>
    <s v="Sample Company A"/>
    <x v="2"/>
    <s v="United States"/>
    <s v="La Mesa"/>
    <x v="1"/>
    <n v="91941"/>
    <x v="1"/>
    <s v="OFF-BI-10002225"/>
    <x v="1"/>
    <x v="8"/>
    <s v="Square Ring Data Binders, Rigid 75 Pt. Covers, 11&quot; x 14-7/8&quot;"/>
    <n v="82.56"/>
    <n v="5"/>
    <n v="0.2"/>
    <n v="28.896000000000001"/>
  </r>
  <r>
    <n v="5637"/>
    <x v="2809"/>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x v="2810"/>
    <x v="3"/>
    <x v="606"/>
    <d v="2014-04-03T00:00:00"/>
    <s v="Standard Class"/>
    <s v="ML-18040"/>
    <s v="Michelle Lonsdale"/>
    <x v="1"/>
    <s v="United States"/>
    <s v="Dearborn"/>
    <x v="12"/>
    <n v="48126"/>
    <x v="2"/>
    <s v="FUR-FU-10004245"/>
    <x v="0"/>
    <x v="5"/>
    <s v="Career Cubicle Clock, 8 1/4&quot;, Black"/>
    <n v="60.84"/>
    <n v="3"/>
    <n v="0"/>
    <n v="23.119199999999999"/>
  </r>
  <r>
    <n v="5639"/>
    <x v="2811"/>
    <x v="2"/>
    <x v="1059"/>
    <d v="2011-12-27T00:00:00"/>
    <s v="Standard Class"/>
    <s v="GM-14440"/>
    <s v="Gary McGarr"/>
    <x v="0"/>
    <s v="United States"/>
    <s v="San Diego"/>
    <x v="1"/>
    <n v="92024"/>
    <x v="1"/>
    <s v="FUR-CH-10004287"/>
    <x v="0"/>
    <x v="1"/>
    <s v="SAFCO Arco Folding Chair"/>
    <n v="1325.76"/>
    <n v="6"/>
    <n v="0.2"/>
    <n v="149.14799999999991"/>
  </r>
  <r>
    <n v="5640"/>
    <x v="2811"/>
    <x v="2"/>
    <x v="1059"/>
    <d v="2011-12-27T00:00:00"/>
    <s v="Standard Class"/>
    <s v="GM-14440"/>
    <s v="Gary McGarr"/>
    <x v="0"/>
    <s v="United States"/>
    <s v="San Diego"/>
    <x v="1"/>
    <n v="92024"/>
    <x v="1"/>
    <s v="FUR-CH-10000595"/>
    <x v="0"/>
    <x v="1"/>
    <s v="Safco Contoured Stacking Chairs"/>
    <n v="572.16000000000008"/>
    <n v="3"/>
    <n v="0.2"/>
    <n v="35.759999999999962"/>
  </r>
  <r>
    <n v="5641"/>
    <x v="2812"/>
    <x v="2"/>
    <x v="865"/>
    <d v="2011-09-28T00:00:00"/>
    <s v="Standard Class"/>
    <s v="JK-15640"/>
    <s v="Jim Kriz"/>
    <x v="2"/>
    <s v="United States"/>
    <s v="Lakewood"/>
    <x v="24"/>
    <n v="44107"/>
    <x v="3"/>
    <s v="OFF-PA-10003063"/>
    <x v="1"/>
    <x v="10"/>
    <s v="EcoTones Memo Sheets"/>
    <n v="28.8"/>
    <n v="9"/>
    <n v="0.2"/>
    <n v="10.080000000000002"/>
  </r>
  <r>
    <n v="5642"/>
    <x v="2813"/>
    <x v="3"/>
    <x v="459"/>
    <d v="2014-04-06T00:00:00"/>
    <s v="First Class"/>
    <s v="AT-10435"/>
    <s v="Alyssa Tate"/>
    <x v="2"/>
    <s v="United States"/>
    <s v="Meriden"/>
    <x v="29"/>
    <n v="6450"/>
    <x v="3"/>
    <s v="OFF-AR-10000246"/>
    <x v="1"/>
    <x v="6"/>
    <s v="Newell 318"/>
    <n v="11.12"/>
    <n v="4"/>
    <n v="0"/>
    <n v="2.8911999999999995"/>
  </r>
  <r>
    <n v="5643"/>
    <x v="2814"/>
    <x v="0"/>
    <x v="178"/>
    <d v="2013-04-06T00:00:00"/>
    <s v="Second Class"/>
    <s v="DB-12910"/>
    <s v="Daniel Byrd"/>
    <x v="2"/>
    <s v="United States"/>
    <s v="Columbus"/>
    <x v="32"/>
    <n v="31907"/>
    <x v="0"/>
    <s v="FUR-FU-10003274"/>
    <x v="0"/>
    <x v="5"/>
    <s v="Regeneration Desk Collection"/>
    <n v="7.04"/>
    <n v="4"/>
    <n v="0"/>
    <n v="3.0976000000000004"/>
  </r>
  <r>
    <n v="5644"/>
    <x v="2815"/>
    <x v="1"/>
    <x v="1060"/>
    <d v="2012-05-20T00:00:00"/>
    <s v="Second Class"/>
    <s v="AH-10690"/>
    <s v="Anna Häberlin"/>
    <x v="1"/>
    <s v="United States"/>
    <s v="Roswell"/>
    <x v="32"/>
    <n v="30076"/>
    <x v="0"/>
    <s v="OFF-EN-10004147"/>
    <x v="1"/>
    <x v="12"/>
    <s v="Wausau Papers Astrobrights Colored Envelopes"/>
    <n v="17.940000000000001"/>
    <n v="3"/>
    <n v="0"/>
    <n v="8.7906000000000013"/>
  </r>
  <r>
    <n v="5645"/>
    <x v="2816"/>
    <x v="3"/>
    <x v="721"/>
    <d v="2014-03-27T00:00:00"/>
    <s v="First Class"/>
    <s v="SJ-20125"/>
    <s v="Sanjit Jacobs"/>
    <x v="2"/>
    <s v="United States"/>
    <s v="Seattle"/>
    <x v="4"/>
    <n v="98105"/>
    <x v="1"/>
    <s v="OFF-BI-10002103"/>
    <x v="1"/>
    <x v="8"/>
    <s v="Cardinal Slant-D Ring Binder, Heavy Gauge Vinyl"/>
    <n v="34.76"/>
    <n v="5"/>
    <n v="0.2"/>
    <n v="11.296999999999999"/>
  </r>
  <r>
    <n v="5646"/>
    <x v="2817"/>
    <x v="3"/>
    <x v="349"/>
    <d v="2014-04-20T00:00:00"/>
    <s v="Standard Class"/>
    <s v="HM-14860"/>
    <s v="Harry Marie"/>
    <x v="1"/>
    <s v="United States"/>
    <s v="Morristown"/>
    <x v="30"/>
    <n v="7960"/>
    <x v="3"/>
    <s v="FUR-FU-10004018"/>
    <x v="0"/>
    <x v="5"/>
    <s v="Tensor Computer Mounted Lamp"/>
    <n v="74.45"/>
    <n v="5"/>
    <n v="0"/>
    <n v="20.101500000000001"/>
  </r>
  <r>
    <n v="5647"/>
    <x v="2818"/>
    <x v="1"/>
    <x v="1038"/>
    <d v="2012-01-09T00:00:00"/>
    <s v="Standard Class"/>
    <s v="AG-10495"/>
    <s v="Andrew Gjertsen"/>
    <x v="1"/>
    <s v="United States"/>
    <s v="Alexandria"/>
    <x v="17"/>
    <n v="22304"/>
    <x v="0"/>
    <s v="FUR-FU-10001473"/>
    <x v="0"/>
    <x v="5"/>
    <s v="DAX Wood Document Frame"/>
    <n v="192.22"/>
    <n v="14"/>
    <n v="0"/>
    <n v="69.199200000000005"/>
  </r>
  <r>
    <n v="5648"/>
    <x v="2819"/>
    <x v="3"/>
    <x v="808"/>
    <d v="2014-11-08T00:00:00"/>
    <s v="Standard Class"/>
    <s v="JB-16000"/>
    <s v="Joy Bell-"/>
    <x v="0"/>
    <s v="United States"/>
    <s v="Salt Lake City"/>
    <x v="7"/>
    <n v="84106"/>
    <x v="1"/>
    <s v="OFF-PA-10001800"/>
    <x v="1"/>
    <x v="10"/>
    <s v="Xerox 220"/>
    <n v="19.440000000000001"/>
    <n v="3"/>
    <n v="0"/>
    <n v="9.3312000000000008"/>
  </r>
  <r>
    <n v="5649"/>
    <x v="2820"/>
    <x v="3"/>
    <x v="729"/>
    <d v="2014-07-20T00:00:00"/>
    <s v="Second Class"/>
    <s v="AJ-10795"/>
    <s v="Anthony Johnson"/>
    <x v="1"/>
    <s v="United States"/>
    <s v="Apple Valley"/>
    <x v="1"/>
    <n v="92307"/>
    <x v="1"/>
    <s v="OFF-PA-10004609"/>
    <x v="1"/>
    <x v="10"/>
    <s v="Xerox 221"/>
    <n v="32.400000000000006"/>
    <n v="5"/>
    <n v="0"/>
    <n v="15.552000000000001"/>
  </r>
  <r>
    <n v="5650"/>
    <x v="2820"/>
    <x v="3"/>
    <x v="729"/>
    <d v="2014-07-20T00:00:00"/>
    <s v="Second Class"/>
    <s v="AJ-10795"/>
    <s v="Anthony Johnson"/>
    <x v="1"/>
    <s v="United States"/>
    <s v="Apple Valley"/>
    <x v="1"/>
    <n v="92307"/>
    <x v="1"/>
    <s v="OFF-EN-10002592"/>
    <x v="1"/>
    <x v="12"/>
    <s v="Peel &amp; Seel Recycled Catalog Envelopes, Brown"/>
    <n v="57.9"/>
    <n v="5"/>
    <n v="0"/>
    <n v="28.95"/>
  </r>
  <r>
    <n v="5651"/>
    <x v="2820"/>
    <x v="3"/>
    <x v="729"/>
    <d v="2014-07-20T00:00:00"/>
    <s v="Second Class"/>
    <s v="AJ-10795"/>
    <s v="Anthony Johnson"/>
    <x v="1"/>
    <s v="United States"/>
    <s v="Apple Valley"/>
    <x v="1"/>
    <n v="92307"/>
    <x v="1"/>
    <s v="OFF-ST-10002957"/>
    <x v="1"/>
    <x v="4"/>
    <s v="Sterilite Show Offs Storage Containers"/>
    <n v="10.56"/>
    <n v="2"/>
    <n v="0"/>
    <n v="0"/>
  </r>
  <r>
    <n v="5652"/>
    <x v="2820"/>
    <x v="3"/>
    <x v="729"/>
    <d v="2014-07-20T00:00:00"/>
    <s v="Second Class"/>
    <s v="AJ-10795"/>
    <s v="Anthony Johnson"/>
    <x v="1"/>
    <s v="United States"/>
    <s v="Apple Valley"/>
    <x v="1"/>
    <n v="92307"/>
    <x v="1"/>
    <s v="FUR-BO-10002613"/>
    <x v="0"/>
    <x v="0"/>
    <s v="Atlantic Metals Mobile 4-Shelf Bookcases, Custom Colors"/>
    <n v="1194.165"/>
    <n v="5"/>
    <n v="0.15"/>
    <n v="210.73499999999993"/>
  </r>
  <r>
    <n v="5653"/>
    <x v="2821"/>
    <x v="3"/>
    <x v="833"/>
    <d v="2014-10-12T00:00:00"/>
    <s v="Standard Class"/>
    <s v="MM-18280"/>
    <s v="Muhammed MacIntyre"/>
    <x v="1"/>
    <s v="United States"/>
    <s v="New York City"/>
    <x v="15"/>
    <n v="10009"/>
    <x v="3"/>
    <s v="OFF-PA-10001033"/>
    <x v="1"/>
    <x v="10"/>
    <s v="Xerox 1893"/>
    <n v="40.99"/>
    <n v="1"/>
    <n v="0"/>
    <n v="20.085100000000001"/>
  </r>
  <r>
    <n v="5654"/>
    <x v="2822"/>
    <x v="2"/>
    <x v="130"/>
    <d v="2011-11-11T00:00:00"/>
    <s v="Standard Class"/>
    <s v="TH-21235"/>
    <s v="Tiffany House"/>
    <x v="1"/>
    <s v="United States"/>
    <s v="Long Beach"/>
    <x v="1"/>
    <n v="90805"/>
    <x v="1"/>
    <s v="OFF-AR-10000940"/>
    <x v="1"/>
    <x v="6"/>
    <s v="Newell 343"/>
    <n v="2.94"/>
    <n v="1"/>
    <n v="0"/>
    <n v="0.79380000000000006"/>
  </r>
  <r>
    <n v="5655"/>
    <x v="2823"/>
    <x v="0"/>
    <x v="122"/>
    <d v="2013-12-22T00:00:00"/>
    <s v="First Class"/>
    <s v="AH-10120"/>
    <s v="Adrian Hane"/>
    <x v="2"/>
    <s v="United States"/>
    <s v="Salem"/>
    <x v="21"/>
    <n v="97301"/>
    <x v="1"/>
    <s v="OFF-BI-10001670"/>
    <x v="1"/>
    <x v="8"/>
    <s v="Vinyl Sectional Post Binders"/>
    <n v="45.240000000000009"/>
    <n v="4"/>
    <n v="0.7"/>
    <n v="-30.159999999999997"/>
  </r>
  <r>
    <n v="5656"/>
    <x v="2823"/>
    <x v="0"/>
    <x v="122"/>
    <d v="2013-12-22T00:00:00"/>
    <s v="First Class"/>
    <s v="AH-10120"/>
    <s v="Adrian Hane"/>
    <x v="2"/>
    <s v="United States"/>
    <s v="Salem"/>
    <x v="21"/>
    <n v="97301"/>
    <x v="1"/>
    <s v="OFF-AR-10004078"/>
    <x v="1"/>
    <x v="6"/>
    <s v="Newell 312"/>
    <n v="18.687999999999999"/>
    <n v="4"/>
    <n v="0.2"/>
    <n v="2.3359999999999994"/>
  </r>
  <r>
    <n v="5657"/>
    <x v="2823"/>
    <x v="0"/>
    <x v="122"/>
    <d v="2013-12-22T00:00:00"/>
    <s v="First Class"/>
    <s v="AH-10120"/>
    <s v="Adrian Hane"/>
    <x v="2"/>
    <s v="United States"/>
    <s v="Salem"/>
    <x v="21"/>
    <n v="97301"/>
    <x v="1"/>
    <s v="OFF-PA-10003036"/>
    <x v="1"/>
    <x v="10"/>
    <s v="Black Print Carbonless 8 1/2&quot; x 8 1/4&quot; Rapid Memo Book"/>
    <n v="11.648000000000001"/>
    <n v="2"/>
    <n v="0.2"/>
    <n v="3.7855999999999992"/>
  </r>
  <r>
    <n v="5658"/>
    <x v="2823"/>
    <x v="0"/>
    <x v="122"/>
    <d v="2013-12-22T00:00:00"/>
    <s v="First Class"/>
    <s v="AH-10120"/>
    <s v="Adrian Hane"/>
    <x v="2"/>
    <s v="United States"/>
    <s v="Salem"/>
    <x v="21"/>
    <n v="97301"/>
    <x v="1"/>
    <s v="TEC-AC-10000991"/>
    <x v="2"/>
    <x v="11"/>
    <s v="Sony Micro Vault Click 8 GB USB 2.0 Flash Drive"/>
    <n v="112.77600000000001"/>
    <n v="3"/>
    <n v="0.2"/>
    <n v="-8.4581999999999979"/>
  </r>
  <r>
    <n v="5659"/>
    <x v="2823"/>
    <x v="0"/>
    <x v="122"/>
    <d v="2013-12-22T00:00:00"/>
    <s v="First Class"/>
    <s v="AH-10120"/>
    <s v="Adrian Hane"/>
    <x v="2"/>
    <s v="United States"/>
    <s v="Salem"/>
    <x v="21"/>
    <n v="97301"/>
    <x v="1"/>
    <s v="FUR-TA-10002530"/>
    <x v="0"/>
    <x v="3"/>
    <s v="Iceberg OfficeWorks 42&quot; Round Tables"/>
    <n v="377.45"/>
    <n v="5"/>
    <n v="0.5"/>
    <n v="-264.21500000000003"/>
  </r>
  <r>
    <n v="5660"/>
    <x v="2823"/>
    <x v="0"/>
    <x v="122"/>
    <d v="2013-12-22T00:00:00"/>
    <s v="First Class"/>
    <s v="AH-10120"/>
    <s v="Adrian Hane"/>
    <x v="2"/>
    <s v="United States"/>
    <s v="Salem"/>
    <x v="21"/>
    <n v="97301"/>
    <x v="1"/>
    <s v="OFF-LA-10000407"/>
    <x v="1"/>
    <x v="2"/>
    <s v="Avery White Multi-Purpose Labels"/>
    <n v="15.936000000000002"/>
    <n v="4"/>
    <n v="0.2"/>
    <n v="5.1791999999999998"/>
  </r>
  <r>
    <n v="5661"/>
    <x v="2823"/>
    <x v="0"/>
    <x v="122"/>
    <d v="2013-12-22T00:00:00"/>
    <s v="First Class"/>
    <s v="AH-10120"/>
    <s v="Adrian Hane"/>
    <x v="2"/>
    <s v="United States"/>
    <s v="Salem"/>
    <x v="21"/>
    <n v="97301"/>
    <x v="1"/>
    <s v="TEC-PH-10004833"/>
    <x v="2"/>
    <x v="7"/>
    <s v="Macally Suction Cup Mount"/>
    <n v="28.68"/>
    <n v="3"/>
    <n v="0.2"/>
    <n v="-7.17"/>
  </r>
  <r>
    <n v="5662"/>
    <x v="2824"/>
    <x v="0"/>
    <x v="446"/>
    <d v="2013-10-02T00:00:00"/>
    <s v="Standard Class"/>
    <s v="CL-12700"/>
    <s v="Craig Leslie"/>
    <x v="2"/>
    <s v="United States"/>
    <s v="Aurora"/>
    <x v="22"/>
    <n v="80013"/>
    <x v="1"/>
    <s v="FUR-FU-10002671"/>
    <x v="0"/>
    <x v="5"/>
    <s v="Electrix 20W Halogen Replacement Bulb for Zoom-In Desk Lamp"/>
    <n v="21.44"/>
    <n v="2"/>
    <n v="0.2"/>
    <n v="7.5039999999999987"/>
  </r>
  <r>
    <n v="5663"/>
    <x v="2824"/>
    <x v="0"/>
    <x v="446"/>
    <d v="2013-10-02T00:00:00"/>
    <s v="Standard Class"/>
    <s v="CL-12700"/>
    <s v="Craig Leslie"/>
    <x v="2"/>
    <s v="United States"/>
    <s v="Aurora"/>
    <x v="22"/>
    <n v="80013"/>
    <x v="1"/>
    <s v="OFF-ST-10001370"/>
    <x v="1"/>
    <x v="4"/>
    <s v="Sensible Storage WireTech Storage Systems"/>
    <n v="511.05600000000004"/>
    <n v="9"/>
    <n v="0.2"/>
    <n v="-95.823000000000079"/>
  </r>
  <r>
    <n v="5664"/>
    <x v="2825"/>
    <x v="0"/>
    <x v="658"/>
    <d v="2013-07-22T00:00:00"/>
    <s v="Same Day"/>
    <s v="JG-15310"/>
    <s v="Jason Gross"/>
    <x v="1"/>
    <s v="United States"/>
    <s v="Newark"/>
    <x v="24"/>
    <n v="43055"/>
    <x v="3"/>
    <s v="OFF-AR-10000914"/>
    <x v="1"/>
    <x v="6"/>
    <s v="Boston 16765 Mini Stand Up Battery Pencil Sharpener"/>
    <n v="18.656000000000002"/>
    <n v="2"/>
    <n v="0.2"/>
    <n v="1.3992000000000013"/>
  </r>
  <r>
    <n v="5665"/>
    <x v="2825"/>
    <x v="0"/>
    <x v="658"/>
    <d v="2013-07-22T00:00:00"/>
    <s v="Same Day"/>
    <s v="JG-15310"/>
    <s v="Jason Gross"/>
    <x v="1"/>
    <s v="United States"/>
    <s v="Newark"/>
    <x v="24"/>
    <n v="43055"/>
    <x v="3"/>
    <s v="OFF-BI-10001116"/>
    <x v="1"/>
    <x v="8"/>
    <s v="Wilson Jones 1&quot; Hanging DublLock Ring Binders"/>
    <n v="11.088000000000003"/>
    <n v="7"/>
    <n v="0.7"/>
    <n v="-8.1311999999999998"/>
  </r>
  <r>
    <n v="5666"/>
    <x v="2825"/>
    <x v="0"/>
    <x v="658"/>
    <d v="2013-07-22T00:00:00"/>
    <s v="Same Day"/>
    <s v="JG-15310"/>
    <s v="Jason Gross"/>
    <x v="1"/>
    <s v="United States"/>
    <s v="Newark"/>
    <x v="24"/>
    <n v="43055"/>
    <x v="3"/>
    <s v="OFF-ST-10002276"/>
    <x v="1"/>
    <x v="4"/>
    <s v="Safco Steel Mobile File Cart"/>
    <n v="66.688000000000002"/>
    <n v="1"/>
    <n v="0.2"/>
    <n v="4.1680000000000028"/>
  </r>
  <r>
    <n v="5667"/>
    <x v="2825"/>
    <x v="0"/>
    <x v="658"/>
    <d v="2013-07-22T00:00:00"/>
    <s v="Same Day"/>
    <s v="JG-15310"/>
    <s v="Jason Gross"/>
    <x v="1"/>
    <s v="United States"/>
    <s v="Newark"/>
    <x v="24"/>
    <n v="43055"/>
    <x v="3"/>
    <s v="OFF-ST-10004340"/>
    <x v="1"/>
    <x v="4"/>
    <s v="Fellowes Mobile File Cart, Black"/>
    <n v="99.488"/>
    <n v="2"/>
    <n v="0.2"/>
    <n v="8.7052000000000049"/>
  </r>
  <r>
    <n v="5668"/>
    <x v="2826"/>
    <x v="0"/>
    <x v="725"/>
    <d v="2013-06-16T00:00:00"/>
    <s v="Standard Class"/>
    <s v="SE-20110"/>
    <s v="Sanjit Engle"/>
    <x v="0"/>
    <s v="United States"/>
    <s v="Seattle"/>
    <x v="4"/>
    <n v="98103"/>
    <x v="1"/>
    <s v="OFF-LA-10004093"/>
    <x v="1"/>
    <x v="2"/>
    <s v="Avery 486"/>
    <n v="14.62"/>
    <n v="2"/>
    <n v="0"/>
    <n v="6.8713999999999995"/>
  </r>
  <r>
    <n v="5669"/>
    <x v="2826"/>
    <x v="0"/>
    <x v="725"/>
    <d v="2013-06-16T00:00:00"/>
    <s v="Standard Class"/>
    <s v="SE-20110"/>
    <s v="Sanjit Engle"/>
    <x v="0"/>
    <s v="United States"/>
    <s v="Seattle"/>
    <x v="4"/>
    <n v="98103"/>
    <x v="1"/>
    <s v="OFF-BI-10004728"/>
    <x v="1"/>
    <x v="8"/>
    <s v="Wilson Jones Turn Tabs Binder Tool for Ring Binders"/>
    <n v="53.984000000000002"/>
    <n v="14"/>
    <n v="0.2"/>
    <n v="17.544800000000002"/>
  </r>
  <r>
    <n v="5670"/>
    <x v="2826"/>
    <x v="0"/>
    <x v="725"/>
    <d v="2013-06-16T00:00:00"/>
    <s v="Standard Class"/>
    <s v="SE-20110"/>
    <s v="Sanjit Engle"/>
    <x v="0"/>
    <s v="United States"/>
    <s v="Seattle"/>
    <x v="4"/>
    <n v="98103"/>
    <x v="1"/>
    <s v="TEC-AC-10003095"/>
    <x v="2"/>
    <x v="11"/>
    <s v="Logitech G35 7.1-Channel Surround Sound Headset"/>
    <n v="389.97"/>
    <n v="3"/>
    <n v="0"/>
    <n v="132.58980000000003"/>
  </r>
  <r>
    <n v="5671"/>
    <x v="2827"/>
    <x v="1"/>
    <x v="988"/>
    <d v="2012-06-11T00:00:00"/>
    <s v="Second Class"/>
    <s v="TG-21640"/>
    <s v="Trudy Glocke"/>
    <x v="0"/>
    <s v="United States"/>
    <s v="Pocatello"/>
    <x v="45"/>
    <n v="83201"/>
    <x v="1"/>
    <s v="FUR-FU-10003192"/>
    <x v="0"/>
    <x v="5"/>
    <s v="Luxo Adjustable Task Clamp Lamp"/>
    <n v="355.36"/>
    <n v="4"/>
    <n v="0"/>
    <n v="92.393599999999992"/>
  </r>
  <r>
    <n v="5672"/>
    <x v="2827"/>
    <x v="1"/>
    <x v="988"/>
    <d v="2012-06-11T00:00:00"/>
    <s v="Second Class"/>
    <s v="TG-21640"/>
    <s v="Trudy Glocke"/>
    <x v="0"/>
    <s v="United States"/>
    <s v="Pocatello"/>
    <x v="45"/>
    <n v="83201"/>
    <x v="1"/>
    <s v="TEC-PH-10004522"/>
    <x v="2"/>
    <x v="7"/>
    <s v="Dexim XPower Skin Super-Thin Power Case for iPhone 5 - Black"/>
    <n v="140.376"/>
    <n v="3"/>
    <n v="0.2"/>
    <n v="8.7735000000000056"/>
  </r>
  <r>
    <n v="5673"/>
    <x v="2828"/>
    <x v="3"/>
    <x v="855"/>
    <d v="2014-11-04T00:00:00"/>
    <s v="Standard Class"/>
    <s v="SH-19975"/>
    <s v="Sally Hughsby"/>
    <x v="1"/>
    <s v="United States"/>
    <s v="Dallas"/>
    <x v="5"/>
    <n v="75081"/>
    <x v="2"/>
    <s v="OFF-EN-10003068"/>
    <x v="1"/>
    <x v="12"/>
    <s v="#6 3/4 Gummed Flap White Envelopes"/>
    <n v="15.840000000000002"/>
    <n v="2"/>
    <n v="0.2"/>
    <n v="5.5439999999999987"/>
  </r>
  <r>
    <n v="5674"/>
    <x v="2828"/>
    <x v="3"/>
    <x v="855"/>
    <d v="2014-11-04T00:00:00"/>
    <s v="Standard Class"/>
    <s v="SH-19975"/>
    <s v="Sally Hughsby"/>
    <x v="1"/>
    <s v="United States"/>
    <s v="Dallas"/>
    <x v="5"/>
    <n v="75081"/>
    <x v="2"/>
    <s v="OFF-PA-10001204"/>
    <x v="1"/>
    <x v="10"/>
    <s v="Xerox 1972"/>
    <n v="8.4480000000000004"/>
    <n v="2"/>
    <n v="0.2"/>
    <n v="2.6399999999999997"/>
  </r>
  <r>
    <n v="5675"/>
    <x v="2829"/>
    <x v="0"/>
    <x v="115"/>
    <d v="2013-01-27T00:00:00"/>
    <s v="Standard Class"/>
    <s v="MC-17275"/>
    <s v="Marc Crier"/>
    <x v="0"/>
    <s v="United States"/>
    <s v="Seattle"/>
    <x v="4"/>
    <n v="98105"/>
    <x v="1"/>
    <s v="OFF-PA-10003953"/>
    <x v="1"/>
    <x v="10"/>
    <s v="Xerox 218"/>
    <n v="12.96"/>
    <n v="2"/>
    <n v="0"/>
    <n v="6.2208000000000006"/>
  </r>
  <r>
    <n v="5676"/>
    <x v="2830"/>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x v="2830"/>
    <x v="2"/>
    <x v="1061"/>
    <d v="2011-06-02T00:00:00"/>
    <s v="Standard Class"/>
    <s v="PJ-18835"/>
    <s v="Patrick Jones"/>
    <x v="1"/>
    <s v="United States"/>
    <s v="Seattle"/>
    <x v="4"/>
    <n v="98115"/>
    <x v="1"/>
    <s v="TEC-AC-10004877"/>
    <x v="2"/>
    <x v="11"/>
    <s v="Imation 30456 USB Flash Drive 8GB"/>
    <n v="27.6"/>
    <n v="4"/>
    <n v="0"/>
    <n v="2.2079999999999984"/>
  </r>
  <r>
    <n v="5678"/>
    <x v="2831"/>
    <x v="2"/>
    <x v="282"/>
    <d v="2012-01-05T00:00:00"/>
    <s v="Standard Class"/>
    <s v="ZC-21910"/>
    <s v="Zuschuss Carroll"/>
    <x v="0"/>
    <s v="United States"/>
    <s v="Chicago"/>
    <x v="10"/>
    <n v="60610"/>
    <x v="2"/>
    <s v="FUR-FU-10000193"/>
    <x v="0"/>
    <x v="5"/>
    <s v="Tenex Chairmats For Use with Hard Floors"/>
    <n v="38.975999999999999"/>
    <n v="3"/>
    <n v="0.6"/>
    <n v="-50.66879999999999"/>
  </r>
  <r>
    <n v="5679"/>
    <x v="2832"/>
    <x v="0"/>
    <x v="1062"/>
    <d v="2013-08-04T00:00:00"/>
    <s v="Standard Class"/>
    <s v="SC-20680"/>
    <s v="Steve Carroll"/>
    <x v="2"/>
    <s v="United States"/>
    <s v="Holland"/>
    <x v="12"/>
    <n v="49423"/>
    <x v="2"/>
    <s v="OFF-FA-10000735"/>
    <x v="1"/>
    <x v="13"/>
    <s v="Staples"/>
    <n v="20.439999999999998"/>
    <n v="7"/>
    <n v="0"/>
    <n v="9.1979999999999986"/>
  </r>
  <r>
    <n v="5680"/>
    <x v="2832"/>
    <x v="0"/>
    <x v="1062"/>
    <d v="2013-08-04T00:00:00"/>
    <s v="Standard Class"/>
    <s v="SC-20680"/>
    <s v="Steve Carroll"/>
    <x v="2"/>
    <s v="United States"/>
    <s v="Holland"/>
    <x v="12"/>
    <n v="49423"/>
    <x v="2"/>
    <s v="OFF-PA-10002120"/>
    <x v="1"/>
    <x v="10"/>
    <s v="Xerox 1889"/>
    <n v="109.92"/>
    <n v="2"/>
    <n v="0"/>
    <n v="53.860799999999998"/>
  </r>
  <r>
    <n v="5681"/>
    <x v="2833"/>
    <x v="0"/>
    <x v="446"/>
    <d v="2013-10-01T00:00:00"/>
    <s v="Standard Class"/>
    <s v="BP-11230"/>
    <s v="Benjamin Patterson"/>
    <x v="0"/>
    <s v="United States"/>
    <s v="Broken Arrow"/>
    <x v="26"/>
    <n v="74012"/>
    <x v="2"/>
    <s v="OFF-BI-10001249"/>
    <x v="1"/>
    <x v="8"/>
    <s v="Avery Heavy-Duty EZD View Binder with Locking Rings"/>
    <n v="6.38"/>
    <n v="1"/>
    <n v="0"/>
    <n v="2.9347999999999996"/>
  </r>
  <r>
    <n v="5682"/>
    <x v="2833"/>
    <x v="0"/>
    <x v="446"/>
    <d v="2013-10-01T00:00:00"/>
    <s v="Standard Class"/>
    <s v="BP-11230"/>
    <s v="Benjamin Patterson"/>
    <x v="0"/>
    <s v="United States"/>
    <s v="Broken Arrow"/>
    <x v="26"/>
    <n v="74012"/>
    <x v="2"/>
    <s v="OFF-PA-10001569"/>
    <x v="1"/>
    <x v="10"/>
    <s v="Xerox 232"/>
    <n v="6.48"/>
    <n v="1"/>
    <n v="0"/>
    <n v="3.1104000000000003"/>
  </r>
  <r>
    <n v="5683"/>
    <x v="2834"/>
    <x v="2"/>
    <x v="1063"/>
    <d v="2011-04-08T00:00:00"/>
    <s v="Standard Class"/>
    <s v="RD-19585"/>
    <s v="Rob Dowd"/>
    <x v="0"/>
    <s v="United States"/>
    <s v="Athens"/>
    <x v="32"/>
    <n v="30605"/>
    <x v="0"/>
    <s v="OFF-PA-10004248"/>
    <x v="1"/>
    <x v="10"/>
    <s v="Xerox 1990"/>
    <n v="15.84"/>
    <n v="3"/>
    <n v="0"/>
    <n v="7.1280000000000001"/>
  </r>
  <r>
    <n v="5684"/>
    <x v="2834"/>
    <x v="2"/>
    <x v="1063"/>
    <d v="2011-04-08T00:00:00"/>
    <s v="Standard Class"/>
    <s v="RD-19585"/>
    <s v="Rob Dowd"/>
    <x v="0"/>
    <s v="United States"/>
    <s v="Athens"/>
    <x v="32"/>
    <n v="30605"/>
    <x v="0"/>
    <s v="TEC-PH-10001128"/>
    <x v="2"/>
    <x v="7"/>
    <s v="Motorola Droid Maxx"/>
    <n v="1049.93"/>
    <n v="7"/>
    <n v="0"/>
    <n v="293.98040000000003"/>
  </r>
  <r>
    <n v="5685"/>
    <x v="2834"/>
    <x v="2"/>
    <x v="1063"/>
    <d v="2011-04-08T00:00:00"/>
    <s v="Standard Class"/>
    <s v="RD-19585"/>
    <s v="Rob Dowd"/>
    <x v="0"/>
    <s v="United States"/>
    <s v="Athens"/>
    <x v="32"/>
    <n v="30605"/>
    <x v="0"/>
    <s v="OFF-AP-10003842"/>
    <x v="1"/>
    <x v="9"/>
    <s v="Euro-Pro Shark Turbo Vacuum"/>
    <n v="154.9"/>
    <n v="5"/>
    <n v="0"/>
    <n v="40.274000000000001"/>
  </r>
  <r>
    <n v="5686"/>
    <x v="2835"/>
    <x v="1"/>
    <x v="599"/>
    <d v="2012-11-05T00:00:00"/>
    <s v="Same Day"/>
    <s v="KL-16645"/>
    <s v="Ken Lonsdale"/>
    <x v="0"/>
    <s v="United States"/>
    <s v="Seattle"/>
    <x v="4"/>
    <n v="98105"/>
    <x v="1"/>
    <s v="OFF-BI-10002794"/>
    <x v="1"/>
    <x v="8"/>
    <s v="Avery Trapezoid Ring Binder, 3&quot; Capacity, Black, 1040 sheets"/>
    <n v="98.352000000000004"/>
    <n v="3"/>
    <n v="0.2"/>
    <n v="35.652599999999993"/>
  </r>
  <r>
    <n v="5687"/>
    <x v="2836"/>
    <x v="2"/>
    <x v="1064"/>
    <d v="2011-07-28T00:00:00"/>
    <s v="Same Day"/>
    <s v="CK-12205"/>
    <s v="Chloris Kastensmidt"/>
    <x v="0"/>
    <s v="United States"/>
    <s v="Apopka"/>
    <x v="2"/>
    <n v="32712"/>
    <x v="0"/>
    <s v="OFF-FA-10000621"/>
    <x v="1"/>
    <x v="13"/>
    <s v="OIC Colored Binder Clips, Assorted Sizes"/>
    <n v="14.320000000000002"/>
    <n v="5"/>
    <n v="0.2"/>
    <n v="5.1910000000000007"/>
  </r>
  <r>
    <n v="5688"/>
    <x v="2836"/>
    <x v="2"/>
    <x v="1064"/>
    <d v="2011-07-28T00:00:00"/>
    <s v="Same Day"/>
    <s v="CK-12205"/>
    <s v="Chloris Kastensmidt"/>
    <x v="0"/>
    <s v="United States"/>
    <s v="Apopka"/>
    <x v="2"/>
    <n v="32712"/>
    <x v="0"/>
    <s v="FUR-FU-10003623"/>
    <x v="0"/>
    <x v="5"/>
    <s v="DataProducts Ampli Magnifier Task Lamp, Black,"/>
    <n v="129.88800000000001"/>
    <n v="6"/>
    <n v="0.2"/>
    <n v="12.988799999999991"/>
  </r>
  <r>
    <n v="5689"/>
    <x v="2836"/>
    <x v="2"/>
    <x v="1064"/>
    <d v="2011-07-28T00:00:00"/>
    <s v="Same Day"/>
    <s v="CK-12205"/>
    <s v="Chloris Kastensmidt"/>
    <x v="0"/>
    <s v="United States"/>
    <s v="Apopka"/>
    <x v="2"/>
    <n v="32712"/>
    <x v="0"/>
    <s v="OFF-EN-10000781"/>
    <x v="1"/>
    <x v="12"/>
    <s v="#10- 4 1/8&quot; x 9 1/2&quot; Recycled Envelopes"/>
    <n v="48.944000000000003"/>
    <n v="7"/>
    <n v="0.2"/>
    <n v="16.518599999999999"/>
  </r>
  <r>
    <n v="5690"/>
    <x v="2837"/>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x v="2838"/>
    <x v="1"/>
    <x v="895"/>
    <d v="2012-12-16T00:00:00"/>
    <s v="Standard Class"/>
    <s v="KM-16225"/>
    <s v="Kalyca Meade"/>
    <x v="1"/>
    <s v="United States"/>
    <s v="Baltimore"/>
    <x v="39"/>
    <n v="21215"/>
    <x v="3"/>
    <s v="OFF-AR-10000817"/>
    <x v="1"/>
    <x v="6"/>
    <s v="Manco Dry-Lighter Erasable Highlighter"/>
    <n v="27.36"/>
    <n v="9"/>
    <n v="0"/>
    <n v="9.3023999999999987"/>
  </r>
  <r>
    <n v="5692"/>
    <x v="2838"/>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x v="2838"/>
    <x v="1"/>
    <x v="895"/>
    <d v="2012-12-16T00:00:00"/>
    <s v="Standard Class"/>
    <s v="KM-16225"/>
    <s v="Kalyca Meade"/>
    <x v="1"/>
    <s v="United States"/>
    <s v="Baltimore"/>
    <x v="39"/>
    <n v="21215"/>
    <x v="3"/>
    <s v="TEC-PH-10004667"/>
    <x v="2"/>
    <x v="7"/>
    <s v="Cisco 8x8 Inc. 6753i IP Business Phone System"/>
    <n v="134.99"/>
    <n v="1"/>
    <n v="0"/>
    <n v="36.447299999999998"/>
  </r>
  <r>
    <n v="5694"/>
    <x v="2838"/>
    <x v="1"/>
    <x v="895"/>
    <d v="2012-12-16T00:00:00"/>
    <s v="Standard Class"/>
    <s v="KM-16225"/>
    <s v="Kalyca Meade"/>
    <x v="1"/>
    <s v="United States"/>
    <s v="Baltimore"/>
    <x v="39"/>
    <n v="21215"/>
    <x v="3"/>
    <s v="OFF-PA-10000143"/>
    <x v="1"/>
    <x v="10"/>
    <s v="Astroparche Fine Business Paper"/>
    <n v="26.400000000000002"/>
    <n v="5"/>
    <n v="0"/>
    <n v="12.672000000000001"/>
  </r>
  <r>
    <n v="5695"/>
    <x v="2838"/>
    <x v="1"/>
    <x v="895"/>
    <d v="2012-12-16T00:00:00"/>
    <s v="Standard Class"/>
    <s v="KM-16225"/>
    <s v="Kalyca Meade"/>
    <x v="1"/>
    <s v="United States"/>
    <s v="Baltimore"/>
    <x v="39"/>
    <n v="21215"/>
    <x v="3"/>
    <s v="FUR-CH-10000785"/>
    <x v="0"/>
    <x v="1"/>
    <s v="Global Ergonomic Managers Chair"/>
    <n v="542.93999999999994"/>
    <n v="3"/>
    <n v="0"/>
    <n v="141.1644"/>
  </r>
  <r>
    <n v="5696"/>
    <x v="2839"/>
    <x v="0"/>
    <x v="465"/>
    <d v="2013-05-08T00:00:00"/>
    <s v="Second Class"/>
    <s v="AH-10465"/>
    <s v="Amy Hunt"/>
    <x v="0"/>
    <s v="United States"/>
    <s v="San Francisco"/>
    <x v="1"/>
    <n v="94109"/>
    <x v="1"/>
    <s v="FUR-TA-10001676"/>
    <x v="0"/>
    <x v="3"/>
    <s v="Hon 61000 Series Interactive Training Tables"/>
    <n v="71.088000000000008"/>
    <n v="2"/>
    <n v="0.2"/>
    <n v="-1.7772000000000041"/>
  </r>
  <r>
    <n v="5697"/>
    <x v="2840"/>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x v="2840"/>
    <x v="3"/>
    <x v="336"/>
    <d v="2014-10-19T00:00:00"/>
    <s v="Standard Class"/>
    <s v="AG-10765"/>
    <s v="Anthony Garverick"/>
    <x v="2"/>
    <s v="United States"/>
    <s v="Chicago"/>
    <x v="10"/>
    <n v="60623"/>
    <x v="2"/>
    <s v="OFF-BI-10004224"/>
    <x v="1"/>
    <x v="8"/>
    <s v="Catalog Binders with Expanding Posts"/>
    <n v="13.455999999999998"/>
    <n v="1"/>
    <n v="0.8"/>
    <n v="-23.548000000000009"/>
  </r>
  <r>
    <n v="5699"/>
    <x v="2841"/>
    <x v="0"/>
    <x v="732"/>
    <d v="2013-11-06T00:00:00"/>
    <s v="Same Day"/>
    <s v="EB-14170"/>
    <s v="Evan Bailliet"/>
    <x v="0"/>
    <s v="United States"/>
    <s v="Laredo"/>
    <x v="5"/>
    <n v="78041"/>
    <x v="2"/>
    <s v="OFF-LA-10002312"/>
    <x v="1"/>
    <x v="2"/>
    <s v="Avery 490"/>
    <n v="11.840000000000002"/>
    <n v="1"/>
    <n v="0.2"/>
    <n v="4.4399999999999995"/>
  </r>
  <r>
    <n v="5700"/>
    <x v="2842"/>
    <x v="3"/>
    <x v="132"/>
    <d v="2014-11-09T00:00:00"/>
    <s v="Standard Class"/>
    <s v="PG-18895"/>
    <s v="Paul Gonzalez"/>
    <x v="0"/>
    <s v="United States"/>
    <s v="San Francisco"/>
    <x v="1"/>
    <n v="94109"/>
    <x v="1"/>
    <s v="OFF-PA-10003022"/>
    <x v="1"/>
    <x v="10"/>
    <s v="Xerox 1992"/>
    <n v="35.880000000000003"/>
    <n v="6"/>
    <n v="0"/>
    <n v="17.581200000000003"/>
  </r>
  <r>
    <n v="5701"/>
    <x v="2843"/>
    <x v="0"/>
    <x v="390"/>
    <d v="2013-11-27T00:00:00"/>
    <s v="First Class"/>
    <s v="CA-12055"/>
    <s v="Cathy Armstrong"/>
    <x v="2"/>
    <s v="United States"/>
    <s v="Cleveland"/>
    <x v="24"/>
    <n v="44105"/>
    <x v="3"/>
    <s v="OFF-EN-10001532"/>
    <x v="1"/>
    <x v="12"/>
    <s v="Brown Kraft Recycled Envelopes"/>
    <n v="40.752000000000002"/>
    <n v="3"/>
    <n v="0.2"/>
    <n v="15.281999999999998"/>
  </r>
  <r>
    <n v="5702"/>
    <x v="2843"/>
    <x v="0"/>
    <x v="390"/>
    <d v="2013-11-27T00:00:00"/>
    <s v="First Class"/>
    <s v="CA-12055"/>
    <s v="Cathy Armstrong"/>
    <x v="2"/>
    <s v="United States"/>
    <s v="Cleveland"/>
    <x v="24"/>
    <n v="44105"/>
    <x v="3"/>
    <s v="TEC-AC-10004855"/>
    <x v="2"/>
    <x v="11"/>
    <s v="V7 USB Numeric Keypad"/>
    <n v="139.96000000000004"/>
    <n v="5"/>
    <n v="0.2"/>
    <n v="-22.743500000000004"/>
  </r>
  <r>
    <n v="5703"/>
    <x v="2844"/>
    <x v="2"/>
    <x v="637"/>
    <d v="2011-12-21T00:00:00"/>
    <s v="Standard Class"/>
    <s v="SS-20875"/>
    <s v="Sung Shariari"/>
    <x v="0"/>
    <s v="United States"/>
    <s v="Marion"/>
    <x v="24"/>
    <n v="43302"/>
    <x v="3"/>
    <s v="OFF-AR-10003829"/>
    <x v="1"/>
    <x v="6"/>
    <s v="Newell 35"/>
    <n v="2.6240000000000001"/>
    <n v="1"/>
    <n v="0.2"/>
    <n v="0.29519999999999957"/>
  </r>
  <r>
    <n v="5704"/>
    <x v="2844"/>
    <x v="2"/>
    <x v="637"/>
    <d v="2011-12-21T00:00:00"/>
    <s v="Standard Class"/>
    <s v="SS-20875"/>
    <s v="Sung Shariari"/>
    <x v="0"/>
    <s v="United States"/>
    <s v="Marion"/>
    <x v="24"/>
    <n v="43302"/>
    <x v="3"/>
    <s v="FUR-TA-10002645"/>
    <x v="0"/>
    <x v="3"/>
    <s v="Hon Rectangular Conference Tables"/>
    <n v="136.53"/>
    <n v="1"/>
    <n v="0.4"/>
    <n v="-52.336500000000029"/>
  </r>
  <r>
    <n v="5705"/>
    <x v="2844"/>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x v="2845"/>
    <x v="2"/>
    <x v="935"/>
    <d v="2011-11-08T00:00:00"/>
    <s v="Standard Class"/>
    <s v="RP-19390"/>
    <s v="Resi Pölking"/>
    <x v="0"/>
    <s v="United States"/>
    <s v="Fairfield"/>
    <x v="29"/>
    <n v="6824"/>
    <x v="3"/>
    <s v="OFF-SU-10002522"/>
    <x v="1"/>
    <x v="14"/>
    <s v="Acme Kleen Earth Office Shears"/>
    <n v="11.64"/>
    <n v="3"/>
    <n v="0"/>
    <n v="3.3755999999999986"/>
  </r>
  <r>
    <n v="5707"/>
    <x v="2846"/>
    <x v="3"/>
    <x v="585"/>
    <d v="2014-09-26T00:00:00"/>
    <s v="Second Class"/>
    <s v="SC-20440"/>
    <s v="Shaun Chance"/>
    <x v="1"/>
    <s v="United States"/>
    <s v="New York City"/>
    <x v="15"/>
    <n v="10009"/>
    <x v="3"/>
    <s v="OFF-BI-10004828"/>
    <x v="1"/>
    <x v="8"/>
    <s v="GBC Poly Designer Binding Covers"/>
    <n v="40.176000000000002"/>
    <n v="3"/>
    <n v="0.2"/>
    <n v="14.563799999999997"/>
  </r>
  <r>
    <n v="5708"/>
    <x v="2847"/>
    <x v="1"/>
    <x v="412"/>
    <d v="2012-05-15T00:00:00"/>
    <s v="Standard Class"/>
    <s v="NW-18400"/>
    <s v="Natalie Webber"/>
    <x v="0"/>
    <s v="United States"/>
    <s v="New York City"/>
    <x v="15"/>
    <n v="10024"/>
    <x v="3"/>
    <s v="FUR-FU-10001095"/>
    <x v="0"/>
    <x v="5"/>
    <s v="DAX Black Cherry Wood-Tone Poster Frame"/>
    <n v="79.44"/>
    <n v="3"/>
    <n v="0"/>
    <n v="30.187200000000001"/>
  </r>
  <r>
    <n v="5709"/>
    <x v="2847"/>
    <x v="1"/>
    <x v="412"/>
    <d v="2012-05-15T00:00:00"/>
    <s v="Standard Class"/>
    <s v="NW-18400"/>
    <s v="Natalie Webber"/>
    <x v="0"/>
    <s v="United States"/>
    <s v="New York City"/>
    <x v="15"/>
    <n v="10024"/>
    <x v="3"/>
    <s v="OFF-SU-10000157"/>
    <x v="1"/>
    <x v="14"/>
    <s v="Compact Automatic Electric Letter Opener"/>
    <n v="357.93"/>
    <n v="3"/>
    <n v="0"/>
    <n v="7.158600000000007"/>
  </r>
  <r>
    <n v="5710"/>
    <x v="2847"/>
    <x v="1"/>
    <x v="412"/>
    <d v="2012-05-15T00:00:00"/>
    <s v="Standard Class"/>
    <s v="NW-18400"/>
    <s v="Natalie Webber"/>
    <x v="0"/>
    <s v="United States"/>
    <s v="New York City"/>
    <x v="15"/>
    <n v="10024"/>
    <x v="3"/>
    <s v="FUR-CH-10002647"/>
    <x v="0"/>
    <x v="1"/>
    <s v="Situations Contoured Folding Chairs, 4/Set"/>
    <n v="127.76400000000001"/>
    <n v="2"/>
    <n v="0.1"/>
    <n v="21.294000000000008"/>
  </r>
  <r>
    <n v="5711"/>
    <x v="2847"/>
    <x v="1"/>
    <x v="412"/>
    <d v="2012-05-15T00:00:00"/>
    <s v="Standard Class"/>
    <s v="NW-18400"/>
    <s v="Natalie Webber"/>
    <x v="0"/>
    <s v="United States"/>
    <s v="New York City"/>
    <x v="15"/>
    <n v="10024"/>
    <x v="3"/>
    <s v="TEC-CO-10004115"/>
    <x v="2"/>
    <x v="16"/>
    <s v="Sharp AL-1530CS Digital Copier"/>
    <n v="2799.944"/>
    <n v="7"/>
    <n v="0.2"/>
    <n v="1014.9797"/>
  </r>
  <r>
    <n v="5712"/>
    <x v="2847"/>
    <x v="1"/>
    <x v="412"/>
    <d v="2012-05-15T00:00:00"/>
    <s v="Standard Class"/>
    <s v="NW-18400"/>
    <s v="Natalie Webber"/>
    <x v="0"/>
    <s v="United States"/>
    <s v="New York City"/>
    <x v="15"/>
    <n v="10024"/>
    <x v="3"/>
    <s v="OFF-PA-10003363"/>
    <x v="1"/>
    <x v="10"/>
    <s v="Xerox 204"/>
    <n v="19.440000000000001"/>
    <n v="3"/>
    <n v="0"/>
    <n v="9.3312000000000008"/>
  </r>
  <r>
    <n v="5713"/>
    <x v="2848"/>
    <x v="3"/>
    <x v="689"/>
    <d v="2014-08-01T00:00:00"/>
    <s v="Same Day"/>
    <s v="KW-16435"/>
    <s v="Katrina Willman"/>
    <x v="0"/>
    <s v="United States"/>
    <s v="Chicago"/>
    <x v="10"/>
    <n v="60653"/>
    <x v="2"/>
    <s v="TEC-PH-10003092"/>
    <x v="2"/>
    <x v="7"/>
    <s v="Motorola L804"/>
    <n v="36.792000000000002"/>
    <n v="1"/>
    <n v="0.2"/>
    <n v="4.1390999999999991"/>
  </r>
  <r>
    <n v="5714"/>
    <x v="2849"/>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x v="2850"/>
    <x v="3"/>
    <x v="145"/>
    <d v="2014-09-30T00:00:00"/>
    <s v="Standard Class"/>
    <s v="AG-10900"/>
    <s v="Arthur Gainer"/>
    <x v="0"/>
    <s v="United States"/>
    <s v="Richmond"/>
    <x v="17"/>
    <n v="23223"/>
    <x v="0"/>
    <s v="OFF-ST-10001476"/>
    <x v="1"/>
    <x v="4"/>
    <s v="Steel Personal Filing/Posting Tote"/>
    <n v="177.54999999999998"/>
    <n v="5"/>
    <n v="0"/>
    <n v="47.938500000000005"/>
  </r>
  <r>
    <n v="5716"/>
    <x v="2851"/>
    <x v="1"/>
    <x v="330"/>
    <d v="2012-10-12T00:00:00"/>
    <s v="Second Class"/>
    <s v="BM-11650"/>
    <s v="Brian Moss"/>
    <x v="1"/>
    <s v="United States"/>
    <s v="Ann Arbor"/>
    <x v="12"/>
    <n v="48104"/>
    <x v="2"/>
    <s v="TEC-AC-10002049"/>
    <x v="2"/>
    <x v="11"/>
    <s v="Logitech G19 Programmable Gaming Keyboard"/>
    <n v="619.94999999999993"/>
    <n v="5"/>
    <n v="0"/>
    <n v="111.59099999999995"/>
  </r>
  <r>
    <n v="5717"/>
    <x v="2851"/>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x v="2851"/>
    <x v="1"/>
    <x v="330"/>
    <d v="2012-10-12T00:00:00"/>
    <s v="Second Class"/>
    <s v="BM-11650"/>
    <s v="Brian Moss"/>
    <x v="1"/>
    <s v="United States"/>
    <s v="Ann Arbor"/>
    <x v="12"/>
    <n v="48104"/>
    <x v="2"/>
    <s v="OFF-EN-10003286"/>
    <x v="1"/>
    <x v="12"/>
    <s v="Staples"/>
    <n v="57.959999999999994"/>
    <n v="7"/>
    <n v="0"/>
    <n v="27.241199999999996"/>
  </r>
  <r>
    <n v="5719"/>
    <x v="2851"/>
    <x v="1"/>
    <x v="330"/>
    <d v="2012-10-12T00:00:00"/>
    <s v="Second Class"/>
    <s v="BM-11650"/>
    <s v="Brian Moss"/>
    <x v="1"/>
    <s v="United States"/>
    <s v="Ann Arbor"/>
    <x v="12"/>
    <n v="48104"/>
    <x v="2"/>
    <s v="OFF-AP-10003971"/>
    <x v="1"/>
    <x v="9"/>
    <s v="Belkin 6 Outlet Metallic Surge Strip"/>
    <n v="29.402999999999999"/>
    <n v="3"/>
    <n v="0.1"/>
    <n v="5.2272000000000007"/>
  </r>
  <r>
    <n v="5720"/>
    <x v="2852"/>
    <x v="3"/>
    <x v="1065"/>
    <d v="2014-04-03T00:00:00"/>
    <s v="Second Class"/>
    <s v="RD-19720"/>
    <s v="Roger Demir"/>
    <x v="0"/>
    <s v="United States"/>
    <s v="Lafayette"/>
    <x v="14"/>
    <n v="47905"/>
    <x v="2"/>
    <s v="OFF-ST-10001031"/>
    <x v="1"/>
    <x v="4"/>
    <s v="Adjustable Personal File Tote"/>
    <n v="81.400000000000006"/>
    <n v="5"/>
    <n v="0"/>
    <n v="21.164000000000005"/>
  </r>
  <r>
    <n v="5721"/>
    <x v="2853"/>
    <x v="1"/>
    <x v="717"/>
    <d v="2012-11-17T00:00:00"/>
    <s v="First Class"/>
    <s v="KB-16585"/>
    <s v="Ken Black"/>
    <x v="1"/>
    <s v="United States"/>
    <s v="Springfield"/>
    <x v="21"/>
    <n v="97477"/>
    <x v="1"/>
    <s v="OFF-FA-10000304"/>
    <x v="1"/>
    <x v="13"/>
    <s v="Advantus Push Pins"/>
    <n v="8.7200000000000006"/>
    <n v="5"/>
    <n v="0.2"/>
    <n v="2.289000000000001"/>
  </r>
  <r>
    <n v="5722"/>
    <x v="2853"/>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x v="2853"/>
    <x v="1"/>
    <x v="717"/>
    <d v="2012-11-17T00:00:00"/>
    <s v="First Class"/>
    <s v="KB-16585"/>
    <s v="Ken Black"/>
    <x v="1"/>
    <s v="United States"/>
    <s v="Springfield"/>
    <x v="21"/>
    <n v="97477"/>
    <x v="1"/>
    <s v="TEC-AC-10002800"/>
    <x v="2"/>
    <x v="11"/>
    <s v="Plantronics Audio 478 Stereo USB Headset"/>
    <n v="159.96800000000002"/>
    <n v="4"/>
    <n v="0.2"/>
    <n v="29.993999999999986"/>
  </r>
  <r>
    <n v="5724"/>
    <x v="2854"/>
    <x v="0"/>
    <x v="182"/>
    <d v="2013-10-01T00:00:00"/>
    <s v="Standard Class"/>
    <s v="DW-13585"/>
    <s v="Dorothy Wardle"/>
    <x v="1"/>
    <s v="United States"/>
    <s v="San Francisco"/>
    <x v="1"/>
    <n v="94109"/>
    <x v="1"/>
    <s v="OFF-PA-10004735"/>
    <x v="1"/>
    <x v="10"/>
    <s v="Xerox 1905"/>
    <n v="12.96"/>
    <n v="2"/>
    <n v="0"/>
    <n v="6.2208000000000006"/>
  </r>
  <r>
    <n v="5725"/>
    <x v="2855"/>
    <x v="2"/>
    <x v="358"/>
    <d v="2011-09-27T00:00:00"/>
    <s v="Standard Class"/>
    <s v="VG-21805"/>
    <s v="Vivek Grady"/>
    <x v="1"/>
    <s v="United States"/>
    <s v="Chicago"/>
    <x v="10"/>
    <n v="60653"/>
    <x v="2"/>
    <s v="OFF-ST-10002574"/>
    <x v="1"/>
    <x v="4"/>
    <s v="SAFCO Commercial Wire Shelving, Black"/>
    <n v="331.536"/>
    <n v="3"/>
    <n v="0.2"/>
    <n v="-82.884"/>
  </r>
  <r>
    <n v="5726"/>
    <x v="2856"/>
    <x v="1"/>
    <x v="12"/>
    <d v="2012-09-27T00:00:00"/>
    <s v="First Class"/>
    <s v="DR-12880"/>
    <s v="Dan Reichenbach"/>
    <x v="1"/>
    <s v="United States"/>
    <s v="New York City"/>
    <x v="15"/>
    <n v="10011"/>
    <x v="3"/>
    <s v="TEC-AC-10004171"/>
    <x v="2"/>
    <x v="11"/>
    <s v="Razer Kraken 7.1 Surround Sound Over Ear USB Gaming Headset"/>
    <n v="899.91"/>
    <n v="9"/>
    <n v="0"/>
    <n v="395.96040000000005"/>
  </r>
  <r>
    <n v="5727"/>
    <x v="2857"/>
    <x v="1"/>
    <x v="124"/>
    <d v="2012-05-08T00:00:00"/>
    <s v="Standard Class"/>
    <s v="AH-10690"/>
    <s v="Anna Häberlin"/>
    <x v="1"/>
    <s v="United States"/>
    <s v="Houston"/>
    <x v="5"/>
    <n v="77095"/>
    <x v="2"/>
    <s v="TEC-PH-10002922"/>
    <x v="2"/>
    <x v="7"/>
    <s v="ShoreTel ShorePhone IP 230 VoIP phone"/>
    <n v="946.34400000000005"/>
    <n v="7"/>
    <n v="0.2"/>
    <n v="118.29299999999989"/>
  </r>
  <r>
    <n v="5728"/>
    <x v="2858"/>
    <x v="3"/>
    <x v="166"/>
    <d v="2014-12-14T00:00:00"/>
    <s v="Standard Class"/>
    <s v="JP-15520"/>
    <s v="Jeremy Pistek"/>
    <x v="0"/>
    <s v="United States"/>
    <s v="Madison"/>
    <x v="6"/>
    <n v="53711"/>
    <x v="2"/>
    <s v="TEC-AC-10003023"/>
    <x v="2"/>
    <x v="11"/>
    <s v="Logitech G105 Gaming Keyboard"/>
    <n v="178.10999999999999"/>
    <n v="3"/>
    <n v="0"/>
    <n v="32.059799999999996"/>
  </r>
  <r>
    <n v="5729"/>
    <x v="2858"/>
    <x v="3"/>
    <x v="166"/>
    <d v="2014-12-14T00:00:00"/>
    <s v="Standard Class"/>
    <s v="JP-15520"/>
    <s v="Jeremy Pistek"/>
    <x v="0"/>
    <s v="United States"/>
    <s v="Madison"/>
    <x v="6"/>
    <n v="53711"/>
    <x v="2"/>
    <s v="OFF-AP-10003590"/>
    <x v="1"/>
    <x v="9"/>
    <s v="Hoover WindTunnel Plus Canister Vacuum"/>
    <n v="1089.75"/>
    <n v="3"/>
    <n v="0"/>
    <n v="305.13000000000011"/>
  </r>
  <r>
    <n v="5730"/>
    <x v="2858"/>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x v="2858"/>
    <x v="3"/>
    <x v="166"/>
    <d v="2014-12-14T00:00:00"/>
    <s v="Standard Class"/>
    <s v="JP-15520"/>
    <s v="Jeremy Pistek"/>
    <x v="0"/>
    <s v="United States"/>
    <s v="Madison"/>
    <x v="6"/>
    <n v="53711"/>
    <x v="2"/>
    <s v="FUR-BO-10003159"/>
    <x v="0"/>
    <x v="0"/>
    <s v="Sauder Camden County Collection Libraries, Planked Cherry Finish"/>
    <n v="459.92"/>
    <n v="4"/>
    <n v="0"/>
    <n v="41.392799999999966"/>
  </r>
  <r>
    <n v="5732"/>
    <x v="2858"/>
    <x v="3"/>
    <x v="166"/>
    <d v="2014-12-14T00:00:00"/>
    <s v="Standard Class"/>
    <s v="JP-15520"/>
    <s v="Jeremy Pistek"/>
    <x v="0"/>
    <s v="United States"/>
    <s v="Madison"/>
    <x v="6"/>
    <n v="53711"/>
    <x v="2"/>
    <s v="OFF-PA-10002713"/>
    <x v="1"/>
    <x v="10"/>
    <s v="Adams Phone Message Book, 200 Message Capacity, 8 1/16” x 11”"/>
    <n v="27.52"/>
    <n v="4"/>
    <n v="0"/>
    <n v="12.659199999999998"/>
  </r>
  <r>
    <n v="5733"/>
    <x v="2859"/>
    <x v="3"/>
    <x v="222"/>
    <d v="2014-07-03T00:00:00"/>
    <s v="First Class"/>
    <s v="DR-12880"/>
    <s v="Dan Reichenbach"/>
    <x v="1"/>
    <s v="United States"/>
    <s v="Milford"/>
    <x v="29"/>
    <n v="6460"/>
    <x v="3"/>
    <s v="FUR-BO-10002598"/>
    <x v="0"/>
    <x v="0"/>
    <s v="Hon Metal Bookcases, Putty"/>
    <n v="638.82000000000005"/>
    <n v="9"/>
    <n v="0"/>
    <n v="185.25779999999997"/>
  </r>
  <r>
    <n v="5734"/>
    <x v="2859"/>
    <x v="3"/>
    <x v="222"/>
    <d v="2014-07-03T00:00:00"/>
    <s v="First Class"/>
    <s v="DR-12880"/>
    <s v="Dan Reichenbach"/>
    <x v="1"/>
    <s v="United States"/>
    <s v="Milford"/>
    <x v="29"/>
    <n v="6460"/>
    <x v="3"/>
    <s v="OFF-SU-10002537"/>
    <x v="1"/>
    <x v="14"/>
    <s v="Acme Box Cutter Scissors"/>
    <n v="30.69"/>
    <n v="3"/>
    <n v="0"/>
    <n v="7.9794000000000018"/>
  </r>
  <r>
    <n v="5735"/>
    <x v="2859"/>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x v="2860"/>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x v="2861"/>
    <x v="2"/>
    <x v="407"/>
    <d v="2011-01-26T00:00:00"/>
    <s v="Standard Class"/>
    <s v="MV-17485"/>
    <s v="Mark Van Huff"/>
    <x v="0"/>
    <s v="United States"/>
    <s v="Los Angeles"/>
    <x v="1"/>
    <n v="90049"/>
    <x v="1"/>
    <s v="OFF-PA-10002893"/>
    <x v="1"/>
    <x v="10"/>
    <s v="Wirebound Service Call Books, 5 1/2&quot; x 4&quot;"/>
    <n v="19.36"/>
    <n v="2"/>
    <n v="0"/>
    <n v="9.2927999999999997"/>
  </r>
  <r>
    <n v="5738"/>
    <x v="2861"/>
    <x v="2"/>
    <x v="407"/>
    <d v="2011-01-26T00:00:00"/>
    <s v="Standard Class"/>
    <s v="MV-17485"/>
    <s v="Mark Van Huff"/>
    <x v="0"/>
    <s v="United States"/>
    <s v="Los Angeles"/>
    <x v="1"/>
    <n v="90049"/>
    <x v="1"/>
    <s v="FUR-FU-10003194"/>
    <x v="0"/>
    <x v="5"/>
    <s v="Eldon Expressions Desk Accessory, Wood Pencil Holder, Oak"/>
    <n v="19.3"/>
    <n v="2"/>
    <n v="0"/>
    <n v="5.7899999999999991"/>
  </r>
  <r>
    <n v="5739"/>
    <x v="2862"/>
    <x v="3"/>
    <x v="413"/>
    <d v="2014-01-07T00:00:00"/>
    <s v="Standard Class"/>
    <s v="BP-11155"/>
    <s v="Becky Pak"/>
    <x v="0"/>
    <s v="United States"/>
    <s v="San Francisco"/>
    <x v="1"/>
    <n v="94109"/>
    <x v="1"/>
    <s v="OFF-BI-10004233"/>
    <x v="1"/>
    <x v="8"/>
    <s v="GBC Pre-Punched Binding Paper, Plastic, White, 8-1/2&quot; x 11&quot;"/>
    <n v="38.376000000000005"/>
    <n v="3"/>
    <n v="0.2"/>
    <n v="13.4316"/>
  </r>
  <r>
    <n v="5740"/>
    <x v="2863"/>
    <x v="3"/>
    <x v="615"/>
    <d v="2014-04-01T00:00:00"/>
    <s v="First Class"/>
    <s v="DH-13075"/>
    <s v="Dave Hallsten"/>
    <x v="1"/>
    <s v="United States"/>
    <s v="Fairfield"/>
    <x v="1"/>
    <n v="94533"/>
    <x v="1"/>
    <s v="OFF-PA-10000232"/>
    <x v="1"/>
    <x v="10"/>
    <s v="Xerox 1975"/>
    <n v="12.96"/>
    <n v="2"/>
    <n v="0"/>
    <n v="6.3504000000000005"/>
  </r>
  <r>
    <n v="5741"/>
    <x v="2863"/>
    <x v="3"/>
    <x v="615"/>
    <d v="2014-04-01T00:00:00"/>
    <s v="First Class"/>
    <s v="DH-13075"/>
    <s v="Dave Hallsten"/>
    <x v="1"/>
    <s v="United States"/>
    <s v="Fairfield"/>
    <x v="1"/>
    <n v="94533"/>
    <x v="1"/>
    <s v="FUR-FU-10001095"/>
    <x v="0"/>
    <x v="5"/>
    <s v="DAX Black Cherry Wood-Tone Poster Frame"/>
    <n v="26.48"/>
    <n v="1"/>
    <n v="0"/>
    <n v="10.0624"/>
  </r>
  <r>
    <n v="5742"/>
    <x v="2863"/>
    <x v="3"/>
    <x v="615"/>
    <d v="2014-04-01T00:00:00"/>
    <s v="First Class"/>
    <s v="DH-13075"/>
    <s v="Dave Hallsten"/>
    <x v="1"/>
    <s v="United States"/>
    <s v="Fairfield"/>
    <x v="1"/>
    <n v="94533"/>
    <x v="1"/>
    <s v="TEC-MA-10004679"/>
    <x v="2"/>
    <x v="15"/>
    <s v="StarTech.com 10/100 VDSL2 Ethernet Extender Kit"/>
    <n v="532.72"/>
    <n v="2"/>
    <n v="0.2"/>
    <n v="53.271999999999991"/>
  </r>
  <r>
    <n v="5743"/>
    <x v="2863"/>
    <x v="3"/>
    <x v="615"/>
    <d v="2014-04-01T00:00:00"/>
    <s v="First Class"/>
    <s v="DH-13075"/>
    <s v="Dave Hallsten"/>
    <x v="1"/>
    <s v="United States"/>
    <s v="Fairfield"/>
    <x v="1"/>
    <n v="94533"/>
    <x v="1"/>
    <s v="OFF-PA-10003651"/>
    <x v="1"/>
    <x v="10"/>
    <s v="Xerox 1968"/>
    <n v="26.72"/>
    <n v="4"/>
    <n v="0"/>
    <n v="12.8256"/>
  </r>
  <r>
    <n v="5744"/>
    <x v="2863"/>
    <x v="3"/>
    <x v="615"/>
    <d v="2014-04-01T00:00:00"/>
    <s v="First Class"/>
    <s v="DH-13075"/>
    <s v="Dave Hallsten"/>
    <x v="1"/>
    <s v="United States"/>
    <s v="Fairfield"/>
    <x v="1"/>
    <n v="94533"/>
    <x v="1"/>
    <s v="OFF-PA-10000743"/>
    <x v="1"/>
    <x v="10"/>
    <s v="Xerox 1977"/>
    <n v="20.04"/>
    <n v="3"/>
    <n v="0"/>
    <n v="9.6191999999999993"/>
  </r>
  <r>
    <n v="5745"/>
    <x v="2863"/>
    <x v="3"/>
    <x v="615"/>
    <d v="2014-04-01T00:00:00"/>
    <s v="First Class"/>
    <s v="DH-13075"/>
    <s v="Dave Hallsten"/>
    <x v="1"/>
    <s v="United States"/>
    <s v="Fairfield"/>
    <x v="1"/>
    <n v="94533"/>
    <x v="1"/>
    <s v="OFF-ST-10002743"/>
    <x v="1"/>
    <x v="4"/>
    <s v="SAFCO Boltless Steel Shelving"/>
    <n v="795.48"/>
    <n v="7"/>
    <n v="0"/>
    <n v="7.9547999999999632"/>
  </r>
  <r>
    <n v="5746"/>
    <x v="2863"/>
    <x v="3"/>
    <x v="615"/>
    <d v="2014-04-01T00:00:00"/>
    <s v="First Class"/>
    <s v="DH-13075"/>
    <s v="Dave Hallsten"/>
    <x v="1"/>
    <s v="United States"/>
    <s v="Fairfield"/>
    <x v="1"/>
    <n v="94533"/>
    <x v="1"/>
    <s v="FUR-FU-10003829"/>
    <x v="0"/>
    <x v="5"/>
    <s v="Stackable Trays"/>
    <n v="21.560000000000002"/>
    <n v="7"/>
    <n v="0"/>
    <n v="6.8991999999999987"/>
  </r>
  <r>
    <n v="5747"/>
    <x v="2864"/>
    <x v="0"/>
    <x v="16"/>
    <d v="2013-12-13T00:00:00"/>
    <s v="Standard Class"/>
    <s v="LH-16900"/>
    <s v="Lena Hernandez"/>
    <x v="0"/>
    <s v="United States"/>
    <s v="Greenville"/>
    <x v="3"/>
    <n v="27834"/>
    <x v="0"/>
    <s v="TEC-PH-10002496"/>
    <x v="2"/>
    <x v="7"/>
    <s v="Cisco SPA301"/>
    <n v="249.58400000000003"/>
    <n v="2"/>
    <n v="0.2"/>
    <n v="31.197999999999986"/>
  </r>
  <r>
    <n v="5748"/>
    <x v="2864"/>
    <x v="0"/>
    <x v="16"/>
    <d v="2013-12-13T00:00:00"/>
    <s v="Standard Class"/>
    <s v="LH-16900"/>
    <s v="Lena Hernandez"/>
    <x v="0"/>
    <s v="United States"/>
    <s v="Greenville"/>
    <x v="3"/>
    <n v="27834"/>
    <x v="0"/>
    <s v="TEC-AC-10002473"/>
    <x v="2"/>
    <x v="11"/>
    <s v="Maxell 4.7GB DVD-R"/>
    <n v="68.111999999999995"/>
    <n v="3"/>
    <n v="0.2"/>
    <n v="17.879399999999997"/>
  </r>
  <r>
    <n v="5749"/>
    <x v="2864"/>
    <x v="0"/>
    <x v="16"/>
    <d v="2013-12-13T00:00:00"/>
    <s v="Standard Class"/>
    <s v="LH-16900"/>
    <s v="Lena Hernandez"/>
    <x v="0"/>
    <s v="United States"/>
    <s v="Greenville"/>
    <x v="3"/>
    <n v="27834"/>
    <x v="0"/>
    <s v="TEC-AC-10004877"/>
    <x v="2"/>
    <x v="11"/>
    <s v="Imation 30456 USB Flash Drive 8GB"/>
    <n v="16.560000000000002"/>
    <n v="3"/>
    <n v="0.2"/>
    <n v="-2.4840000000000018"/>
  </r>
  <r>
    <n v="5750"/>
    <x v="2865"/>
    <x v="3"/>
    <x v="551"/>
    <d v="2014-11-23T00:00:00"/>
    <s v="Standard Class"/>
    <s v="DK-13090"/>
    <s v="Dave Kipp"/>
    <x v="0"/>
    <s v="United States"/>
    <s v="Long Beach"/>
    <x v="15"/>
    <n v="11561"/>
    <x v="3"/>
    <s v="TEC-PH-10000923"/>
    <x v="2"/>
    <x v="7"/>
    <s v="Belkin SportFit Armband For iPhone 5s/5c, Fuchsia"/>
    <n v="74.95"/>
    <n v="5"/>
    <n v="0"/>
    <n v="36.725500000000004"/>
  </r>
  <r>
    <n v="5751"/>
    <x v="2866"/>
    <x v="2"/>
    <x v="992"/>
    <d v="2011-06-05T00:00:00"/>
    <s v="Standard Class"/>
    <s v="SS-20410"/>
    <s v="Shahid Shariari"/>
    <x v="0"/>
    <s v="United States"/>
    <s v="Buffalo Grove"/>
    <x v="10"/>
    <n v="60089"/>
    <x v="2"/>
    <s v="FUR-TA-10001539"/>
    <x v="0"/>
    <x v="3"/>
    <s v="Chromcraft Rectangular Conference Tables"/>
    <n v="355.45499999999998"/>
    <n v="3"/>
    <n v="0.5"/>
    <n v="-184.83660000000003"/>
  </r>
  <r>
    <n v="5752"/>
    <x v="2867"/>
    <x v="0"/>
    <x v="115"/>
    <d v="2013-01-28T00:00:00"/>
    <s v="Standard Class"/>
    <s v="FP-14320"/>
    <s v="Frank Preis"/>
    <x v="0"/>
    <s v="United States"/>
    <s v="San Diego"/>
    <x v="1"/>
    <n v="92037"/>
    <x v="1"/>
    <s v="OFF-LA-10003498"/>
    <x v="1"/>
    <x v="2"/>
    <s v="Avery 475"/>
    <n v="44.400000000000006"/>
    <n v="3"/>
    <n v="0"/>
    <n v="22.200000000000003"/>
  </r>
  <r>
    <n v="5753"/>
    <x v="2867"/>
    <x v="0"/>
    <x v="115"/>
    <d v="2013-01-28T00:00:00"/>
    <s v="Standard Class"/>
    <s v="FP-14320"/>
    <s v="Frank Preis"/>
    <x v="0"/>
    <s v="United States"/>
    <s v="San Diego"/>
    <x v="1"/>
    <n v="92037"/>
    <x v="1"/>
    <s v="OFF-LA-10004484"/>
    <x v="1"/>
    <x v="2"/>
    <s v="Avery 476"/>
    <n v="20.65"/>
    <n v="5"/>
    <n v="0"/>
    <n v="9.4989999999999988"/>
  </r>
  <r>
    <n v="5754"/>
    <x v="2868"/>
    <x v="0"/>
    <x v="1066"/>
    <d v="2013-02-10T00:00:00"/>
    <s v="Standard Class"/>
    <s v="LC-17050"/>
    <s v="Liz Carlisle"/>
    <x v="0"/>
    <s v="United States"/>
    <s v="Richmond"/>
    <x v="0"/>
    <n v="40475"/>
    <x v="0"/>
    <s v="FUR-CH-10000015"/>
    <x v="0"/>
    <x v="1"/>
    <s v="Hon Multipurpose Stacking Arm Chairs"/>
    <n v="866.4"/>
    <n v="4"/>
    <n v="0"/>
    <n v="225.26400000000001"/>
  </r>
  <r>
    <n v="5755"/>
    <x v="2869"/>
    <x v="1"/>
    <x v="368"/>
    <d v="2012-04-03T00:00:00"/>
    <s v="Second Class"/>
    <s v="AS-10240"/>
    <s v="Alan Shonely"/>
    <x v="0"/>
    <s v="United States"/>
    <s v="Springfield"/>
    <x v="17"/>
    <n v="22153"/>
    <x v="0"/>
    <s v="OFF-AR-10003732"/>
    <x v="1"/>
    <x v="6"/>
    <s v="Newell 333"/>
    <n v="5.56"/>
    <n v="2"/>
    <n v="0"/>
    <n v="1.4455999999999998"/>
  </r>
  <r>
    <n v="5756"/>
    <x v="2870"/>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x v="2870"/>
    <x v="2"/>
    <x v="1005"/>
    <d v="2011-10-18T00:00:00"/>
    <s v="Standard Class"/>
    <s v="HG-15025"/>
    <s v="Hunter Glantz"/>
    <x v="0"/>
    <s v="United States"/>
    <s v="Fort Worth"/>
    <x v="5"/>
    <n v="76106"/>
    <x v="2"/>
    <s v="TEC-CO-10002095"/>
    <x v="2"/>
    <x v="16"/>
    <s v="Hewlett Packard 610 Color Digital Copier / Printer"/>
    <n v="1999.96"/>
    <n v="5"/>
    <n v="0.2"/>
    <n v="624.98749999999995"/>
  </r>
  <r>
    <n v="5758"/>
    <x v="2871"/>
    <x v="1"/>
    <x v="1067"/>
    <d v="2012-08-16T00:00:00"/>
    <s v="Standard Class"/>
    <s v="BW-11065"/>
    <s v="Barry Weirich"/>
    <x v="0"/>
    <s v="United States"/>
    <s v="Raleigh"/>
    <x v="3"/>
    <n v="27604"/>
    <x v="0"/>
    <s v="FUR-FU-10004270"/>
    <x v="0"/>
    <x v="5"/>
    <s v="Executive Impressions 13&quot; Clairmont Wall Clock"/>
    <n v="46.152000000000001"/>
    <n v="3"/>
    <n v="0.2"/>
    <n v="12.114900000000002"/>
  </r>
  <r>
    <n v="5759"/>
    <x v="2872"/>
    <x v="1"/>
    <x v="6"/>
    <d v="2012-11-23T00:00:00"/>
    <s v="First Class"/>
    <s v="BH-11710"/>
    <s v="Brosina Hoffman"/>
    <x v="0"/>
    <s v="United States"/>
    <s v="Hialeah"/>
    <x v="2"/>
    <n v="33012"/>
    <x v="0"/>
    <s v="TEC-MA-10000423"/>
    <x v="2"/>
    <x v="15"/>
    <s v="Texas Instruments TI-34 Scientific Calculator"/>
    <n v="32.984999999999999"/>
    <n v="3"/>
    <n v="0.5"/>
    <n v="-1.9791000000000025"/>
  </r>
  <r>
    <n v="5760"/>
    <x v="2873"/>
    <x v="0"/>
    <x v="945"/>
    <d v="2013-12-31T00:00:00"/>
    <s v="Same Day"/>
    <s v="JP-16135"/>
    <s v="Julie Prescott"/>
    <x v="2"/>
    <s v="United States"/>
    <s v="Los Angeles"/>
    <x v="1"/>
    <n v="90032"/>
    <x v="1"/>
    <s v="OFF-ST-10001526"/>
    <x v="1"/>
    <x v="4"/>
    <s v="Iceberg Mobile Mega Data/Printer Cart "/>
    <n v="481.32"/>
    <n v="4"/>
    <n v="0"/>
    <n v="125.14319999999998"/>
  </r>
  <r>
    <n v="5761"/>
    <x v="2873"/>
    <x v="0"/>
    <x v="945"/>
    <d v="2013-12-31T00:00:00"/>
    <s v="Same Day"/>
    <s v="JP-16135"/>
    <s v="Julie Prescott"/>
    <x v="2"/>
    <s v="United States"/>
    <s v="Los Angeles"/>
    <x v="1"/>
    <n v="90032"/>
    <x v="1"/>
    <s v="OFF-BI-10002194"/>
    <x v="1"/>
    <x v="8"/>
    <s v="Cardinal Hold-It CD Pocket"/>
    <n v="6.3840000000000003"/>
    <n v="1"/>
    <n v="0.2"/>
    <n v="2.1546000000000003"/>
  </r>
  <r>
    <n v="5762"/>
    <x v="2874"/>
    <x v="3"/>
    <x v="801"/>
    <d v="2014-08-16T00:00:00"/>
    <s v="First Class"/>
    <s v="JM-16195"/>
    <s v="Justin MacKendrick"/>
    <x v="0"/>
    <s v="United States"/>
    <s v="Lake Forest"/>
    <x v="1"/>
    <n v="92630"/>
    <x v="1"/>
    <s v="OFF-AP-10000828"/>
    <x v="1"/>
    <x v="9"/>
    <s v="Avanti 4.4 Cu. Ft. Refrigerator"/>
    <n v="542.93999999999994"/>
    <n v="3"/>
    <n v="0"/>
    <n v="152.02319999999997"/>
  </r>
  <r>
    <n v="5763"/>
    <x v="2874"/>
    <x v="3"/>
    <x v="801"/>
    <d v="2014-08-16T00:00:00"/>
    <s v="First Class"/>
    <s v="JM-16195"/>
    <s v="Justin MacKendrick"/>
    <x v="0"/>
    <s v="United States"/>
    <s v="Lake Forest"/>
    <x v="1"/>
    <n v="92630"/>
    <x v="1"/>
    <s v="FUR-FU-10001473"/>
    <x v="0"/>
    <x v="5"/>
    <s v="DAX Wood Document Frame"/>
    <n v="54.92"/>
    <n v="4"/>
    <n v="0"/>
    <n v="19.7712"/>
  </r>
  <r>
    <n v="5764"/>
    <x v="2875"/>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x v="2876"/>
    <x v="1"/>
    <x v="229"/>
    <d v="2012-09-12T00:00:00"/>
    <s v="Second Class"/>
    <s v="MC-17575"/>
    <s v="Matt Collins"/>
    <x v="0"/>
    <s v="United States"/>
    <s v="Seattle"/>
    <x v="4"/>
    <n v="98103"/>
    <x v="1"/>
    <s v="OFF-ST-10003994"/>
    <x v="1"/>
    <x v="4"/>
    <s v="Belkin 19&quot; Center-Weighted Shelf, Gray"/>
    <n v="353.88"/>
    <n v="6"/>
    <n v="0"/>
    <n v="17.693999999999988"/>
  </r>
  <r>
    <n v="5766"/>
    <x v="2877"/>
    <x v="2"/>
    <x v="1068"/>
    <d v="2011-11-14T00:00:00"/>
    <s v="Standard Class"/>
    <s v="EB-13870"/>
    <s v="Emily Burns"/>
    <x v="0"/>
    <s v="United States"/>
    <s v="Redding"/>
    <x v="1"/>
    <n v="96003"/>
    <x v="1"/>
    <s v="TEC-PH-10004447"/>
    <x v="2"/>
    <x v="7"/>
    <s v="Toshiba IPT2010-SD IP Telephone"/>
    <n v="333.57600000000002"/>
    <n v="3"/>
    <n v="0.2"/>
    <n v="25.018199999999993"/>
  </r>
  <r>
    <n v="5767"/>
    <x v="2878"/>
    <x v="0"/>
    <x v="750"/>
    <d v="2013-10-16T00:00:00"/>
    <s v="Standard Class"/>
    <s v="PM-19135"/>
    <s v="Peter McVee"/>
    <x v="2"/>
    <s v="United States"/>
    <s v="San Antonio"/>
    <x v="5"/>
    <n v="78207"/>
    <x v="2"/>
    <s v="OFF-LA-10004545"/>
    <x v="1"/>
    <x v="2"/>
    <s v="Avery 50"/>
    <n v="60.144000000000005"/>
    <n v="6"/>
    <n v="0.2"/>
    <n v="20.298599999999993"/>
  </r>
  <r>
    <n v="5768"/>
    <x v="2879"/>
    <x v="3"/>
    <x v="565"/>
    <d v="2014-09-13T00:00:00"/>
    <s v="Second Class"/>
    <s v="AR-10345"/>
    <s v="Alex Russell"/>
    <x v="1"/>
    <s v="United States"/>
    <s v="Houston"/>
    <x v="5"/>
    <n v="77070"/>
    <x v="2"/>
    <s v="TEC-AC-10003116"/>
    <x v="2"/>
    <x v="11"/>
    <s v="Memorex Froggy Flash Drive 8 GB"/>
    <n v="85.2"/>
    <n v="6"/>
    <n v="0.2"/>
    <n v="20.234999999999996"/>
  </r>
  <r>
    <n v="5769"/>
    <x v="2880"/>
    <x v="1"/>
    <x v="1069"/>
    <d v="2012-03-01T00:00:00"/>
    <s v="Standard Class"/>
    <s v="SS-20875"/>
    <s v="Sung Shariari"/>
    <x v="0"/>
    <s v="United States"/>
    <s v="Leominster"/>
    <x v="31"/>
    <n v="1453"/>
    <x v="3"/>
    <s v="OFF-LA-10001641"/>
    <x v="1"/>
    <x v="2"/>
    <s v="Avery 518"/>
    <n v="3.15"/>
    <n v="1"/>
    <n v="0"/>
    <n v="1.512"/>
  </r>
  <r>
    <n v="5770"/>
    <x v="288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x v="2881"/>
    <x v="1"/>
    <x v="496"/>
    <d v="2012-09-28T00:00:00"/>
    <s v="Standard Class"/>
    <s v="SC-20440"/>
    <s v="Shaun Chance"/>
    <x v="1"/>
    <s v="United States"/>
    <s v="Los Angeles"/>
    <x v="1"/>
    <n v="90032"/>
    <x v="1"/>
    <s v="FUR-FU-10000010"/>
    <x v="0"/>
    <x v="5"/>
    <s v="DAX Value U-Channel Document Frames, Easel Back"/>
    <n v="14.91"/>
    <n v="3"/>
    <n v="0"/>
    <n v="4.6220999999999997"/>
  </r>
  <r>
    <n v="5772"/>
    <x v="2881"/>
    <x v="1"/>
    <x v="496"/>
    <d v="2012-09-28T00:00:00"/>
    <s v="Standard Class"/>
    <s v="SC-20440"/>
    <s v="Shaun Chance"/>
    <x v="1"/>
    <s v="United States"/>
    <s v="Los Angeles"/>
    <x v="1"/>
    <n v="90032"/>
    <x v="1"/>
    <s v="OFF-AP-10002651"/>
    <x v="1"/>
    <x v="9"/>
    <s v="Hoover Upright Vacuum With Dirt Cup"/>
    <n v="1158.1199999999999"/>
    <n v="4"/>
    <n v="0"/>
    <n v="335.85479999999984"/>
  </r>
  <r>
    <n v="5773"/>
    <x v="2882"/>
    <x v="1"/>
    <x v="650"/>
    <d v="2012-12-01T00:00:00"/>
    <s v="Standard Class"/>
    <s v="EA-14035"/>
    <s v="Erin Ashbrook"/>
    <x v="1"/>
    <s v="United States"/>
    <s v="Springfield"/>
    <x v="25"/>
    <n v="65807"/>
    <x v="2"/>
    <s v="TEC-CO-10002313"/>
    <x v="2"/>
    <x v="16"/>
    <s v="Canon PC1080F Personal Copier"/>
    <n v="599.99"/>
    <n v="1"/>
    <n v="0"/>
    <n v="233.99610000000001"/>
  </r>
  <r>
    <n v="5774"/>
    <x v="2883"/>
    <x v="0"/>
    <x v="1070"/>
    <d v="2013-09-07T00:00:00"/>
    <s v="Standard Class"/>
    <s v="TP-21130"/>
    <s v="Theone Pippenger"/>
    <x v="0"/>
    <s v="United States"/>
    <s v="Waco"/>
    <x v="5"/>
    <n v="76706"/>
    <x v="2"/>
    <s v="OFF-ST-10001580"/>
    <x v="1"/>
    <x v="4"/>
    <s v="Super Decoflex Portable Personal File"/>
    <n v="23.968000000000004"/>
    <n v="2"/>
    <n v="0.2"/>
    <n v="2.3967999999999989"/>
  </r>
  <r>
    <n v="5775"/>
    <x v="2884"/>
    <x v="0"/>
    <x v="408"/>
    <d v="2013-04-17T00:00:00"/>
    <s v="Standard Class"/>
    <s v="BP-11290"/>
    <s v="Beth Paige"/>
    <x v="0"/>
    <s v="United States"/>
    <s v="Los Angeles"/>
    <x v="1"/>
    <n v="90036"/>
    <x v="1"/>
    <s v="FUR-CH-10001545"/>
    <x v="0"/>
    <x v="1"/>
    <s v="Hon Comfortask Task/Swivel Chairs"/>
    <n v="638.28800000000012"/>
    <n v="7"/>
    <n v="0.2"/>
    <n v="-31.914400000000015"/>
  </r>
  <r>
    <n v="5776"/>
    <x v="2884"/>
    <x v="0"/>
    <x v="408"/>
    <d v="2013-04-17T00:00:00"/>
    <s v="Standard Class"/>
    <s v="BP-11290"/>
    <s v="Beth Paige"/>
    <x v="0"/>
    <s v="United States"/>
    <s v="Los Angeles"/>
    <x v="1"/>
    <n v="90036"/>
    <x v="1"/>
    <s v="OFF-BI-10004826"/>
    <x v="1"/>
    <x v="8"/>
    <s v="JM Magazine Binder"/>
    <n v="13.208000000000002"/>
    <n v="1"/>
    <n v="0.2"/>
    <n v="4.6228000000000007"/>
  </r>
  <r>
    <n v="5777"/>
    <x v="2885"/>
    <x v="0"/>
    <x v="429"/>
    <d v="2013-12-09T00:00:00"/>
    <s v="Standard Class"/>
    <s v="LM-17065"/>
    <s v="Liz MacKendrick"/>
    <x v="0"/>
    <s v="United States"/>
    <s v="Auburn"/>
    <x v="15"/>
    <n v="13021"/>
    <x v="3"/>
    <s v="OFF-BI-10000301"/>
    <x v="1"/>
    <x v="8"/>
    <s v="GBC Instant Report Kit"/>
    <n v="15.528"/>
    <n v="3"/>
    <n v="0.2"/>
    <n v="5.8230000000000004"/>
  </r>
  <r>
    <n v="5778"/>
    <x v="2886"/>
    <x v="0"/>
    <x v="429"/>
    <d v="2013-12-10T00:00:00"/>
    <s v="Standard Class"/>
    <s v="KT-16465"/>
    <s v="Kean Takahito"/>
    <x v="0"/>
    <s v="United States"/>
    <s v="San Francisco"/>
    <x v="1"/>
    <n v="94109"/>
    <x v="1"/>
    <s v="OFF-PA-10000994"/>
    <x v="1"/>
    <x v="10"/>
    <s v="Xerox 1915"/>
    <n v="104.85"/>
    <n v="1"/>
    <n v="0"/>
    <n v="50.327999999999996"/>
  </r>
  <r>
    <n v="5779"/>
    <x v="2887"/>
    <x v="2"/>
    <x v="7"/>
    <d v="2011-11-18T00:00:00"/>
    <s v="Standard Class"/>
    <s v="AP-10915"/>
    <s v="Arthur Prichep"/>
    <x v="0"/>
    <s v="United States"/>
    <s v="Los Angeles"/>
    <x v="1"/>
    <n v="90008"/>
    <x v="1"/>
    <s v="OFF-AR-10003156"/>
    <x v="1"/>
    <x v="6"/>
    <s v="50 Colored Long Pencils"/>
    <n v="30.48"/>
    <n v="3"/>
    <n v="0"/>
    <n v="7.9248000000000012"/>
  </r>
  <r>
    <n v="5780"/>
    <x v="2887"/>
    <x v="2"/>
    <x v="7"/>
    <d v="2011-11-18T00:00:00"/>
    <s v="Standard Class"/>
    <s v="AP-10915"/>
    <s v="Arthur Prichep"/>
    <x v="0"/>
    <s v="United States"/>
    <s v="Los Angeles"/>
    <x v="1"/>
    <n v="90008"/>
    <x v="1"/>
    <s v="FUR-CH-10000988"/>
    <x v="0"/>
    <x v="1"/>
    <s v="Hon Olson Stacker Stools"/>
    <n v="112.64800000000001"/>
    <n v="1"/>
    <n v="0.2"/>
    <n v="11.264799999999997"/>
  </r>
  <r>
    <n v="5781"/>
    <x v="2888"/>
    <x v="1"/>
    <x v="788"/>
    <d v="2012-04-09T00:00:00"/>
    <s v="Standard Class"/>
    <s v="JD-15790"/>
    <s v="John Dryer"/>
    <x v="0"/>
    <s v="United States"/>
    <s v="Los Angeles"/>
    <x v="1"/>
    <n v="90049"/>
    <x v="1"/>
    <s v="TEC-MA-10003329"/>
    <x v="2"/>
    <x v="15"/>
    <s v="Vtech AT&amp;T CL2940 Corded Speakerphone, Black"/>
    <n v="71.975999999999999"/>
    <n v="3"/>
    <n v="0.2"/>
    <n v="24.291899999999998"/>
  </r>
  <r>
    <n v="5782"/>
    <x v="2889"/>
    <x v="1"/>
    <x v="295"/>
    <d v="2012-12-16T00:00:00"/>
    <s v="Second Class"/>
    <s v="XP-21865"/>
    <s v="Xylona Preis"/>
    <x v="0"/>
    <s v="United States"/>
    <s v="Chico"/>
    <x v="1"/>
    <n v="95928"/>
    <x v="1"/>
    <s v="OFF-AR-10001547"/>
    <x v="1"/>
    <x v="6"/>
    <s v="Newell 311"/>
    <n v="2.21"/>
    <n v="1"/>
    <n v="0"/>
    <n v="0.59670000000000001"/>
  </r>
  <r>
    <n v="5783"/>
    <x v="2889"/>
    <x v="1"/>
    <x v="295"/>
    <d v="2012-12-16T00:00:00"/>
    <s v="Second Class"/>
    <s v="XP-21865"/>
    <s v="Xylona Preis"/>
    <x v="0"/>
    <s v="United States"/>
    <s v="Chico"/>
    <x v="1"/>
    <n v="95928"/>
    <x v="1"/>
    <s v="OFF-EN-10003072"/>
    <x v="1"/>
    <x v="12"/>
    <s v="Peel &amp; Seel Envelopes"/>
    <n v="15.52"/>
    <n v="4"/>
    <n v="0"/>
    <n v="7.4496000000000002"/>
  </r>
  <r>
    <n v="5784"/>
    <x v="2889"/>
    <x v="1"/>
    <x v="295"/>
    <d v="2012-12-16T00:00:00"/>
    <s v="Second Class"/>
    <s v="XP-21865"/>
    <s v="Xylona Preis"/>
    <x v="0"/>
    <s v="United States"/>
    <s v="Chico"/>
    <x v="1"/>
    <n v="95928"/>
    <x v="1"/>
    <s v="OFF-PA-10000726"/>
    <x v="1"/>
    <x v="10"/>
    <s v="Black Print Carbonless Snap-Off Rapid Letter, 8 1/2&quot; x 7&quot;"/>
    <n v="36.44"/>
    <n v="4"/>
    <n v="0"/>
    <n v="16.397999999999996"/>
  </r>
  <r>
    <n v="5785"/>
    <x v="2890"/>
    <x v="3"/>
    <x v="280"/>
    <d v="2014-10-09T00:00:00"/>
    <s v="Standard Class"/>
    <s v="JK-16090"/>
    <s v="Juliana Krohn"/>
    <x v="0"/>
    <s v="United States"/>
    <s v="Springfield"/>
    <x v="21"/>
    <n v="97477"/>
    <x v="1"/>
    <s v="FUR-BO-10001972"/>
    <x v="0"/>
    <x v="0"/>
    <s v="O'Sullivan 4-Shelf Bookcase in Odessa Pine"/>
    <n v="217.76400000000001"/>
    <n v="6"/>
    <n v="0.7"/>
    <n v="-384.71640000000002"/>
  </r>
  <r>
    <n v="5786"/>
    <x v="2890"/>
    <x v="3"/>
    <x v="280"/>
    <d v="2014-10-09T00:00:00"/>
    <s v="Standard Class"/>
    <s v="JK-16090"/>
    <s v="Juliana Krohn"/>
    <x v="0"/>
    <s v="United States"/>
    <s v="Springfield"/>
    <x v="21"/>
    <n v="97477"/>
    <x v="1"/>
    <s v="OFF-SU-10004664"/>
    <x v="1"/>
    <x v="14"/>
    <s v="Acme Softgrip Scissors"/>
    <n v="39.072000000000003"/>
    <n v="6"/>
    <n v="0.2"/>
    <n v="4.3955999999999982"/>
  </r>
  <r>
    <n v="5787"/>
    <x v="2890"/>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x v="2890"/>
    <x v="3"/>
    <x v="280"/>
    <d v="2014-10-09T00:00:00"/>
    <s v="Standard Class"/>
    <s v="JK-16090"/>
    <s v="Juliana Krohn"/>
    <x v="0"/>
    <s v="United States"/>
    <s v="Springfield"/>
    <x v="21"/>
    <n v="97477"/>
    <x v="1"/>
    <s v="OFF-AR-10003727"/>
    <x v="1"/>
    <x v="6"/>
    <s v="Berol Giant Pencil Sharpener"/>
    <n v="95.143999999999991"/>
    <n v="7"/>
    <n v="0.2"/>
    <n v="10.703699999999987"/>
  </r>
  <r>
    <n v="5789"/>
    <x v="2891"/>
    <x v="3"/>
    <x v="318"/>
    <d v="2014-04-15T00:00:00"/>
    <s v="Second Class"/>
    <s v="MG-18205"/>
    <s v="Mitch Gastineau"/>
    <x v="1"/>
    <s v="United States"/>
    <s v="Jacksonville"/>
    <x v="2"/>
    <n v="32216"/>
    <x v="0"/>
    <s v="FUR-FU-10003829"/>
    <x v="0"/>
    <x v="5"/>
    <s v="Stackable Trays"/>
    <n v="12.320000000000002"/>
    <n v="5"/>
    <n v="0.2"/>
    <n v="1.8479999999999985"/>
  </r>
  <r>
    <n v="5790"/>
    <x v="2891"/>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x v="2892"/>
    <x v="3"/>
    <x v="365"/>
    <d v="2014-10-03T00:00:00"/>
    <s v="First Class"/>
    <s v="PG-18820"/>
    <s v="Patrick Gardner"/>
    <x v="0"/>
    <s v="United States"/>
    <s v="Bakersfield"/>
    <x v="1"/>
    <n v="93309"/>
    <x v="1"/>
    <s v="OFF-FA-10002280"/>
    <x v="1"/>
    <x v="13"/>
    <s v="Advantus Plastic Paper Clips"/>
    <n v="35"/>
    <n v="7"/>
    <n v="0"/>
    <n v="16.8"/>
  </r>
  <r>
    <n v="5792"/>
    <x v="2892"/>
    <x v="3"/>
    <x v="365"/>
    <d v="2014-10-03T00:00:00"/>
    <s v="First Class"/>
    <s v="PG-18820"/>
    <s v="Patrick Gardner"/>
    <x v="0"/>
    <s v="United States"/>
    <s v="Bakersfield"/>
    <x v="1"/>
    <n v="93309"/>
    <x v="1"/>
    <s v="FUR-CH-10002961"/>
    <x v="0"/>
    <x v="1"/>
    <s v="Leather Task Chair, Black"/>
    <n v="72.784000000000006"/>
    <n v="1"/>
    <n v="0.2"/>
    <n v="0"/>
  </r>
  <r>
    <n v="5793"/>
    <x v="2892"/>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x v="2892"/>
    <x v="3"/>
    <x v="365"/>
    <d v="2014-10-03T00:00:00"/>
    <s v="First Class"/>
    <s v="PG-18820"/>
    <s v="Patrick Gardner"/>
    <x v="0"/>
    <s v="United States"/>
    <s v="Bakersfield"/>
    <x v="1"/>
    <n v="93309"/>
    <x v="1"/>
    <s v="FUR-FU-10004848"/>
    <x v="0"/>
    <x v="5"/>
    <s v="Howard Miller 13-3/4&quot; Diameter Brushed Chrome Round Wall Clock"/>
    <n v="51.75"/>
    <n v="1"/>
    <n v="0"/>
    <n v="15.524999999999999"/>
  </r>
  <r>
    <n v="5795"/>
    <x v="2892"/>
    <x v="3"/>
    <x v="365"/>
    <d v="2014-10-03T00:00:00"/>
    <s v="First Class"/>
    <s v="PG-18820"/>
    <s v="Patrick Gardner"/>
    <x v="0"/>
    <s v="United States"/>
    <s v="Bakersfield"/>
    <x v="1"/>
    <n v="93309"/>
    <x v="1"/>
    <s v="OFF-BI-10003364"/>
    <x v="1"/>
    <x v="8"/>
    <s v="Binding Machine Supplies"/>
    <n v="46.672000000000004"/>
    <n v="2"/>
    <n v="0.2"/>
    <n v="16.3352"/>
  </r>
  <r>
    <n v="5796"/>
    <x v="2893"/>
    <x v="2"/>
    <x v="411"/>
    <d v="2011-10-03T00:00:00"/>
    <s v="Second Class"/>
    <s v="LD-17005"/>
    <s v="Lisa DeCherney"/>
    <x v="0"/>
    <s v="United States"/>
    <s v="New York City"/>
    <x v="15"/>
    <n v="10011"/>
    <x v="3"/>
    <s v="OFF-ST-10002615"/>
    <x v="1"/>
    <x v="4"/>
    <s v="Dual Level, Single-Width Filing Carts"/>
    <n v="1395.54"/>
    <n v="9"/>
    <n v="0"/>
    <n v="362.84040000000005"/>
  </r>
  <r>
    <n v="5797"/>
    <x v="2893"/>
    <x v="2"/>
    <x v="411"/>
    <d v="2011-10-03T00:00:00"/>
    <s v="Second Class"/>
    <s v="LD-17005"/>
    <s v="Lisa DeCherney"/>
    <x v="0"/>
    <s v="United States"/>
    <s v="New York City"/>
    <x v="15"/>
    <n v="10011"/>
    <x v="3"/>
    <s v="FUR-FU-10000521"/>
    <x v="0"/>
    <x v="5"/>
    <s v="Seth Thomas 14&quot; Putty-Colored Wall Clock"/>
    <n v="117.36"/>
    <n v="4"/>
    <n v="0"/>
    <n v="36.381599999999992"/>
  </r>
  <r>
    <n v="5798"/>
    <x v="2893"/>
    <x v="2"/>
    <x v="411"/>
    <d v="2011-10-03T00:00:00"/>
    <s v="Second Class"/>
    <s v="LD-17005"/>
    <s v="Lisa DeCherney"/>
    <x v="0"/>
    <s v="United States"/>
    <s v="New York City"/>
    <x v="15"/>
    <n v="10011"/>
    <x v="3"/>
    <s v="OFF-LA-10000121"/>
    <x v="1"/>
    <x v="2"/>
    <s v="Avery 48"/>
    <n v="18.899999999999999"/>
    <n v="3"/>
    <n v="0"/>
    <n v="8.6939999999999991"/>
  </r>
  <r>
    <n v="5799"/>
    <x v="2893"/>
    <x v="2"/>
    <x v="411"/>
    <d v="2011-10-03T00:00:00"/>
    <s v="Second Class"/>
    <s v="LD-17005"/>
    <s v="Lisa DeCherney"/>
    <x v="0"/>
    <s v="United States"/>
    <s v="New York City"/>
    <x v="15"/>
    <n v="10011"/>
    <x v="3"/>
    <s v="OFF-PA-10001289"/>
    <x v="1"/>
    <x v="10"/>
    <s v="White Computer Printout Paper by Universal"/>
    <n v="77.52"/>
    <n v="2"/>
    <n v="0"/>
    <n v="37.9848"/>
  </r>
  <r>
    <n v="5800"/>
    <x v="2894"/>
    <x v="2"/>
    <x v="1071"/>
    <d v="2011-08-25T00:00:00"/>
    <s v="Second Class"/>
    <s v="CR-12730"/>
    <s v="Craig Reiter"/>
    <x v="0"/>
    <s v="United States"/>
    <s v="Chicago"/>
    <x v="10"/>
    <n v="60610"/>
    <x v="2"/>
    <s v="FUR-CH-10004495"/>
    <x v="0"/>
    <x v="1"/>
    <s v="Global Leather and Oak Executive Chair, Black"/>
    <n v="421.37200000000001"/>
    <n v="2"/>
    <n v="0.3"/>
    <n v="-6.0196000000000538"/>
  </r>
  <r>
    <n v="5801"/>
    <x v="2895"/>
    <x v="2"/>
    <x v="384"/>
    <d v="2011-07-14T00:00:00"/>
    <s v="First Class"/>
    <s v="MN-17935"/>
    <s v="Michael Nguyen"/>
    <x v="0"/>
    <s v="United States"/>
    <s v="El Paso"/>
    <x v="5"/>
    <n v="79907"/>
    <x v="2"/>
    <s v="TEC-PH-10000895"/>
    <x v="2"/>
    <x v="7"/>
    <s v="Polycom VVX 310 VoIP phone"/>
    <n v="575.96800000000007"/>
    <n v="4"/>
    <n v="0.2"/>
    <n v="43.197600000000023"/>
  </r>
  <r>
    <n v="5802"/>
    <x v="2895"/>
    <x v="2"/>
    <x v="384"/>
    <d v="2011-07-14T00:00:00"/>
    <s v="First Class"/>
    <s v="MN-17935"/>
    <s v="Michael Nguyen"/>
    <x v="0"/>
    <s v="United States"/>
    <s v="El Paso"/>
    <x v="5"/>
    <n v="79907"/>
    <x v="2"/>
    <s v="OFF-PA-10000552"/>
    <x v="1"/>
    <x v="10"/>
    <s v="Xerox 200"/>
    <n v="10.368000000000002"/>
    <n v="2"/>
    <n v="0.2"/>
    <n v="3.6288"/>
  </r>
  <r>
    <n v="5803"/>
    <x v="2896"/>
    <x v="1"/>
    <x v="204"/>
    <d v="2012-03-24T00:00:00"/>
    <s v="First Class"/>
    <s v="RD-19900"/>
    <s v="Ruben Dartt"/>
    <x v="0"/>
    <s v="United States"/>
    <s v="Thousand Oaks"/>
    <x v="1"/>
    <n v="91360"/>
    <x v="1"/>
    <s v="TEC-PH-10000376"/>
    <x v="2"/>
    <x v="7"/>
    <s v="Square Credit Card Reader"/>
    <n v="15.984000000000002"/>
    <n v="2"/>
    <n v="0.2"/>
    <n v="1.1988000000000003"/>
  </r>
  <r>
    <n v="5804"/>
    <x v="2897"/>
    <x v="3"/>
    <x v="605"/>
    <d v="2014-05-20T00:00:00"/>
    <s v="Standard Class"/>
    <s v="JP-16135"/>
    <s v="Julie Prescott"/>
    <x v="2"/>
    <s v="United States"/>
    <s v="Springfield"/>
    <x v="24"/>
    <n v="45503"/>
    <x v="3"/>
    <s v="OFF-AR-10003504"/>
    <x v="1"/>
    <x v="6"/>
    <s v="Newell 347"/>
    <n v="10.272000000000002"/>
    <n v="3"/>
    <n v="0.2"/>
    <n v="1.1555999999999984"/>
  </r>
  <r>
    <n v="5805"/>
    <x v="2898"/>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x v="2898"/>
    <x v="3"/>
    <x v="38"/>
    <d v="2014-11-20T00:00:00"/>
    <s v="Standard Class"/>
    <s v="KE-16420"/>
    <s v="Katrina Edelman"/>
    <x v="1"/>
    <s v="United States"/>
    <s v="Dallas"/>
    <x v="5"/>
    <n v="75220"/>
    <x v="2"/>
    <s v="FUR-BO-10003441"/>
    <x v="0"/>
    <x v="0"/>
    <s v="Bush Westfield Collection Bookcases, Fully Assembled"/>
    <n v="205.99919999999997"/>
    <n v="3"/>
    <n v="0.32"/>
    <n v="-27.264600000000016"/>
  </r>
  <r>
    <n v="5807"/>
    <x v="2899"/>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x v="2899"/>
    <x v="0"/>
    <x v="913"/>
    <d v="2013-09-08T00:00:00"/>
    <s v="Second Class"/>
    <s v="DL-13315"/>
    <s v="Delfina Latchford"/>
    <x v="0"/>
    <s v="United States"/>
    <s v="Knoxville"/>
    <x v="18"/>
    <n v="37918"/>
    <x v="0"/>
    <s v="OFF-AP-10001205"/>
    <x v="1"/>
    <x v="9"/>
    <s v="Belkin 5 Outlet SurgeMaster Power Centers"/>
    <n v="87.168000000000006"/>
    <n v="2"/>
    <n v="0.2"/>
    <n v="8.7168000000000063"/>
  </r>
  <r>
    <n v="5809"/>
    <x v="2899"/>
    <x v="0"/>
    <x v="913"/>
    <d v="2013-09-08T00:00:00"/>
    <s v="Second Class"/>
    <s v="DL-13315"/>
    <s v="Delfina Latchford"/>
    <x v="0"/>
    <s v="United States"/>
    <s v="Knoxville"/>
    <x v="18"/>
    <n v="37918"/>
    <x v="0"/>
    <s v="OFF-AR-10002987"/>
    <x v="1"/>
    <x v="6"/>
    <s v="Prismacolor Color Pencil Set"/>
    <n v="31.744"/>
    <n v="2"/>
    <n v="0.2"/>
    <n v="8.3328000000000024"/>
  </r>
  <r>
    <n v="5810"/>
    <x v="2900"/>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x v="2901"/>
    <x v="1"/>
    <x v="204"/>
    <d v="2012-03-26T00:00:00"/>
    <s v="Standard Class"/>
    <s v="JD-16150"/>
    <s v="Justin Deggeller"/>
    <x v="1"/>
    <s v="United States"/>
    <s v="San Diego"/>
    <x v="1"/>
    <n v="92037"/>
    <x v="1"/>
    <s v="OFF-PA-10003127"/>
    <x v="1"/>
    <x v="10"/>
    <s v="Staples"/>
    <n v="105.52"/>
    <n v="4"/>
    <n v="0"/>
    <n v="48.539199999999994"/>
  </r>
  <r>
    <n v="5812"/>
    <x v="2901"/>
    <x v="1"/>
    <x v="204"/>
    <d v="2012-03-26T00:00:00"/>
    <s v="Standard Class"/>
    <s v="JD-16150"/>
    <s v="Justin Deggeller"/>
    <x v="1"/>
    <s v="United States"/>
    <s v="San Diego"/>
    <x v="1"/>
    <n v="92037"/>
    <x v="1"/>
    <s v="FUR-FU-10000747"/>
    <x v="0"/>
    <x v="5"/>
    <s v="Tenex B1-RE Series Chair Mats for Low Pile Carpets"/>
    <n v="91.96"/>
    <n v="2"/>
    <n v="0"/>
    <n v="15.633199999999988"/>
  </r>
  <r>
    <n v="5813"/>
    <x v="2901"/>
    <x v="1"/>
    <x v="204"/>
    <d v="2012-03-26T00:00:00"/>
    <s v="Standard Class"/>
    <s v="JD-16150"/>
    <s v="Justin Deggeller"/>
    <x v="1"/>
    <s v="United States"/>
    <s v="San Diego"/>
    <x v="1"/>
    <n v="92037"/>
    <x v="1"/>
    <s v="TEC-PH-10001795"/>
    <x v="2"/>
    <x v="7"/>
    <s v="ClearOne CHATAttach 160 - speaker phone"/>
    <n v="1487.9760000000001"/>
    <n v="3"/>
    <n v="0.2"/>
    <n v="185.99699999999984"/>
  </r>
  <r>
    <n v="5814"/>
    <x v="2902"/>
    <x v="1"/>
    <x v="740"/>
    <d v="2012-07-03T00:00:00"/>
    <s v="First Class"/>
    <s v="SR-20740"/>
    <s v="Steven Roelle"/>
    <x v="2"/>
    <s v="United States"/>
    <s v="New York City"/>
    <x v="15"/>
    <n v="10024"/>
    <x v="3"/>
    <s v="OFF-PA-10003797"/>
    <x v="1"/>
    <x v="10"/>
    <s v="Xerox 209"/>
    <n v="19.440000000000001"/>
    <n v="3"/>
    <n v="0"/>
    <n v="9.3312000000000008"/>
  </r>
  <r>
    <n v="5815"/>
    <x v="2903"/>
    <x v="1"/>
    <x v="925"/>
    <d v="2012-06-17T00:00:00"/>
    <s v="First Class"/>
    <s v="AC-10450"/>
    <s v="Amy Cox"/>
    <x v="0"/>
    <s v="United States"/>
    <s v="Tampa"/>
    <x v="2"/>
    <n v="33614"/>
    <x v="0"/>
    <s v="TEC-AC-10002718"/>
    <x v="2"/>
    <x v="11"/>
    <s v="Belkin Standard 104 key USB Keyboard"/>
    <n v="11.672000000000001"/>
    <n v="1"/>
    <n v="0.2"/>
    <n v="-0.7295000000000007"/>
  </r>
  <r>
    <n v="5816"/>
    <x v="2904"/>
    <x v="2"/>
    <x v="35"/>
    <d v="2011-11-26T00:00:00"/>
    <s v="Same Day"/>
    <s v="LS-17245"/>
    <s v="Lynn Smith"/>
    <x v="0"/>
    <s v="United States"/>
    <s v="Utica"/>
    <x v="15"/>
    <n v="13501"/>
    <x v="3"/>
    <s v="TEC-PH-10002170"/>
    <x v="2"/>
    <x v="7"/>
    <s v="ClearSounds CSC500 Amplified Spirit Phone Corded phone"/>
    <n v="279.95999999999998"/>
    <n v="4"/>
    <n v="0"/>
    <n v="78.388800000000003"/>
  </r>
  <r>
    <n v="5817"/>
    <x v="2904"/>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x v="2904"/>
    <x v="2"/>
    <x v="35"/>
    <d v="2011-11-26T00:00:00"/>
    <s v="Same Day"/>
    <s v="LS-17245"/>
    <s v="Lynn Smith"/>
    <x v="0"/>
    <s v="United States"/>
    <s v="Utica"/>
    <x v="15"/>
    <n v="13501"/>
    <x v="3"/>
    <s v="OFF-BI-10001031"/>
    <x v="1"/>
    <x v="8"/>
    <s v="Pressboard Data Binders by Wilson Jones"/>
    <n v="17.088000000000001"/>
    <n v="4"/>
    <n v="0.2"/>
    <n v="5.767199999999999"/>
  </r>
  <r>
    <n v="5819"/>
    <x v="2904"/>
    <x v="2"/>
    <x v="35"/>
    <d v="2011-11-26T00:00:00"/>
    <s v="Same Day"/>
    <s v="LS-17245"/>
    <s v="Lynn Smith"/>
    <x v="0"/>
    <s v="United States"/>
    <s v="Utica"/>
    <x v="15"/>
    <n v="13501"/>
    <x v="3"/>
    <s v="OFF-LA-10001158"/>
    <x v="1"/>
    <x v="2"/>
    <s v="Avery Address/Shipping Labels for Typewriters, 4&quot; x 2&quot;"/>
    <n v="93.149999999999991"/>
    <n v="9"/>
    <n v="0"/>
    <n v="44.712000000000003"/>
  </r>
  <r>
    <n v="5820"/>
    <x v="2904"/>
    <x v="2"/>
    <x v="35"/>
    <d v="2011-11-26T00:00:00"/>
    <s v="Same Day"/>
    <s v="LS-17245"/>
    <s v="Lynn Smith"/>
    <x v="0"/>
    <s v="United States"/>
    <s v="Utica"/>
    <x v="15"/>
    <n v="13501"/>
    <x v="3"/>
    <s v="OFF-LA-10001613"/>
    <x v="1"/>
    <x v="2"/>
    <s v="Avery File Folder Labels"/>
    <n v="11.52"/>
    <n v="4"/>
    <n v="0"/>
    <n v="5.6448"/>
  </r>
  <r>
    <n v="5821"/>
    <x v="2905"/>
    <x v="3"/>
    <x v="605"/>
    <d v="2014-05-19T00:00:00"/>
    <s v="Standard Class"/>
    <s v="CS-12175"/>
    <s v="Charles Sheldon"/>
    <x v="1"/>
    <s v="United States"/>
    <s v="San Francisco"/>
    <x v="1"/>
    <n v="94122"/>
    <x v="1"/>
    <s v="OFF-SU-10000157"/>
    <x v="1"/>
    <x v="14"/>
    <s v="Compact Automatic Electric Letter Opener"/>
    <n v="238.62"/>
    <n v="2"/>
    <n v="0"/>
    <n v="4.7724000000000046"/>
  </r>
  <r>
    <n v="5822"/>
    <x v="2905"/>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x v="2905"/>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x v="2905"/>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x v="2906"/>
    <x v="2"/>
    <x v="1073"/>
    <d v="2011-05-02T00:00:00"/>
    <s v="Same Day"/>
    <s v="AR-10510"/>
    <s v="Andrew Roberts"/>
    <x v="0"/>
    <s v="United States"/>
    <s v="Columbus"/>
    <x v="24"/>
    <n v="43229"/>
    <x v="3"/>
    <s v="OFF-AP-10003971"/>
    <x v="1"/>
    <x v="9"/>
    <s v="Belkin 6 Outlet Metallic Surge Strip"/>
    <n v="26.136000000000003"/>
    <n v="3"/>
    <n v="0.2"/>
    <n v="1.9602000000000004"/>
  </r>
  <r>
    <n v="5826"/>
    <x v="2907"/>
    <x v="3"/>
    <x v="213"/>
    <d v="2014-09-07T00:00:00"/>
    <s v="Second Class"/>
    <s v="KB-16405"/>
    <s v="Katrina Bavinger"/>
    <x v="2"/>
    <s v="United States"/>
    <s v="New York City"/>
    <x v="15"/>
    <n v="10035"/>
    <x v="3"/>
    <s v="OFF-PA-10000418"/>
    <x v="1"/>
    <x v="10"/>
    <s v="Xerox 189"/>
    <n v="419.4"/>
    <n v="4"/>
    <n v="0"/>
    <n v="201.31199999999998"/>
  </r>
  <r>
    <n v="5827"/>
    <x v="290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x v="2907"/>
    <x v="3"/>
    <x v="213"/>
    <d v="2014-09-07T00:00:00"/>
    <s v="Second Class"/>
    <s v="KB-16405"/>
    <s v="Katrina Bavinger"/>
    <x v="2"/>
    <s v="United States"/>
    <s v="New York City"/>
    <x v="15"/>
    <n v="10035"/>
    <x v="3"/>
    <s v="FUR-CH-10004860"/>
    <x v="0"/>
    <x v="1"/>
    <s v="Global Low Back Tilter Chair"/>
    <n v="181.76400000000001"/>
    <n v="2"/>
    <n v="0.1"/>
    <n v="-8.0784000000000198"/>
  </r>
  <r>
    <n v="5829"/>
    <x v="2907"/>
    <x v="3"/>
    <x v="213"/>
    <d v="2014-09-07T00:00:00"/>
    <s v="Second Class"/>
    <s v="KB-16405"/>
    <s v="Katrina Bavinger"/>
    <x v="2"/>
    <s v="United States"/>
    <s v="New York City"/>
    <x v="15"/>
    <n v="10035"/>
    <x v="3"/>
    <s v="OFF-AR-10003251"/>
    <x v="1"/>
    <x v="6"/>
    <s v="Prang Drawing Pencil Set"/>
    <n v="5.56"/>
    <n v="2"/>
    <n v="0"/>
    <n v="2.2239999999999998"/>
  </r>
  <r>
    <n v="5830"/>
    <x v="2908"/>
    <x v="0"/>
    <x v="275"/>
    <d v="2013-12-08T00:00:00"/>
    <s v="Standard Class"/>
    <s v="MM-17920"/>
    <s v="Michael Moore"/>
    <x v="0"/>
    <s v="United States"/>
    <s v="Richmond"/>
    <x v="14"/>
    <n v="47374"/>
    <x v="2"/>
    <s v="FUR-TA-10004575"/>
    <x v="0"/>
    <x v="3"/>
    <s v="Hon 5100 Series Wood Tables"/>
    <n v="581.96"/>
    <n v="2"/>
    <n v="0"/>
    <n v="104.75279999999998"/>
  </r>
  <r>
    <n v="5831"/>
    <x v="2908"/>
    <x v="0"/>
    <x v="275"/>
    <d v="2013-12-08T00:00:00"/>
    <s v="Standard Class"/>
    <s v="MM-17920"/>
    <s v="Michael Moore"/>
    <x v="0"/>
    <s v="United States"/>
    <s v="Richmond"/>
    <x v="14"/>
    <n v="47374"/>
    <x v="2"/>
    <s v="FUR-CH-10004754"/>
    <x v="0"/>
    <x v="1"/>
    <s v="Global Stack Chair with Arms, Black"/>
    <n v="29.98"/>
    <n v="1"/>
    <n v="0"/>
    <n v="8.0945999999999998"/>
  </r>
  <r>
    <n v="5832"/>
    <x v="2909"/>
    <x v="1"/>
    <x v="1074"/>
    <d v="2012-07-22T00:00:00"/>
    <s v="Standard Class"/>
    <s v="RF-19735"/>
    <s v="Roland Fjeld"/>
    <x v="0"/>
    <s v="United States"/>
    <s v="San Diego"/>
    <x v="1"/>
    <n v="92105"/>
    <x v="1"/>
    <s v="TEC-AC-10003095"/>
    <x v="2"/>
    <x v="11"/>
    <s v="Logitech G35 7.1-Channel Surround Sound Headset"/>
    <n v="519.96"/>
    <n v="4"/>
    <n v="0"/>
    <n v="176.78640000000001"/>
  </r>
  <r>
    <n v="5833"/>
    <x v="2910"/>
    <x v="0"/>
    <x v="658"/>
    <d v="2013-07-27T00:00:00"/>
    <s v="Standard Class"/>
    <s v="BP-11290"/>
    <s v="Beth Paige"/>
    <x v="0"/>
    <s v="United States"/>
    <s v="Concord"/>
    <x v="3"/>
    <n v="28027"/>
    <x v="0"/>
    <s v="OFF-LA-10000262"/>
    <x v="1"/>
    <x v="2"/>
    <s v="Avery 494"/>
    <n v="6.2640000000000002"/>
    <n v="3"/>
    <n v="0.2"/>
    <n v="2.0358000000000001"/>
  </r>
  <r>
    <n v="5834"/>
    <x v="2910"/>
    <x v="0"/>
    <x v="658"/>
    <d v="2013-07-27T00:00:00"/>
    <s v="Standard Class"/>
    <s v="BP-11290"/>
    <s v="Beth Paige"/>
    <x v="0"/>
    <s v="United States"/>
    <s v="Concord"/>
    <x v="3"/>
    <n v="28027"/>
    <x v="0"/>
    <s v="FUR-CH-10002961"/>
    <x v="0"/>
    <x v="1"/>
    <s v="Leather Task Chair, Black"/>
    <n v="363.92"/>
    <n v="5"/>
    <n v="0.2"/>
    <n v="0"/>
  </r>
  <r>
    <n v="5835"/>
    <x v="2911"/>
    <x v="1"/>
    <x v="988"/>
    <d v="2012-06-16T00:00:00"/>
    <s v="Standard Class"/>
    <s v="MJ-17740"/>
    <s v="Max Jones"/>
    <x v="0"/>
    <s v="United States"/>
    <s v="Miami"/>
    <x v="2"/>
    <n v="33178"/>
    <x v="0"/>
    <s v="OFF-BI-10003876"/>
    <x v="1"/>
    <x v="8"/>
    <s v="Green Canvas Binder for 8-1/2&quot; x 14&quot; Sheets"/>
    <n v="64.2"/>
    <n v="5"/>
    <n v="0.7"/>
    <n v="-42.799999999999983"/>
  </r>
  <r>
    <n v="5836"/>
    <x v="2911"/>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x v="2911"/>
    <x v="1"/>
    <x v="988"/>
    <d v="2012-06-16T00:00:00"/>
    <s v="Standard Class"/>
    <s v="MJ-17740"/>
    <s v="Max Jones"/>
    <x v="0"/>
    <s v="United States"/>
    <s v="Miami"/>
    <x v="2"/>
    <n v="33178"/>
    <x v="0"/>
    <s v="TEC-AC-10004396"/>
    <x v="2"/>
    <x v="11"/>
    <s v="Logitech Keyboard K120"/>
    <n v="72.599999999999994"/>
    <n v="5"/>
    <n v="0.2"/>
    <n v="-8.1674999999999933"/>
  </r>
  <r>
    <n v="5838"/>
    <x v="2912"/>
    <x v="3"/>
    <x v="344"/>
    <d v="2014-12-04T00:00:00"/>
    <s v="Standard Class"/>
    <s v="DO-13645"/>
    <s v="Doug O'Connell"/>
    <x v="0"/>
    <s v="United States"/>
    <s v="Los Angeles"/>
    <x v="1"/>
    <n v="90036"/>
    <x v="1"/>
    <s v="TEC-PH-10004100"/>
    <x v="2"/>
    <x v="7"/>
    <s v="Griffin GC17055 Auxiliary Audio Cable"/>
    <n v="57.567999999999998"/>
    <n v="4"/>
    <n v="0.2"/>
    <n v="5.7568000000000019"/>
  </r>
  <r>
    <n v="5839"/>
    <x v="2913"/>
    <x v="1"/>
    <x v="1075"/>
    <d v="2012-04-03T00:00:00"/>
    <s v="Standard Class"/>
    <s v="MV-17485"/>
    <s v="Mark Van Huff"/>
    <x v="0"/>
    <s v="United States"/>
    <s v="Seattle"/>
    <x v="4"/>
    <n v="98115"/>
    <x v="1"/>
    <s v="OFF-ST-10000636"/>
    <x v="1"/>
    <x v="4"/>
    <s v="Rogers Profile Extra Capacity Storage Tub"/>
    <n v="83.699999999999989"/>
    <n v="5"/>
    <n v="0"/>
    <n v="3.3479999999999954"/>
  </r>
  <r>
    <n v="5840"/>
    <x v="2914"/>
    <x v="1"/>
    <x v="357"/>
    <d v="2012-09-26T00:00:00"/>
    <s v="Second Class"/>
    <s v="MG-17875"/>
    <s v="Michael Grace"/>
    <x v="2"/>
    <s v="United States"/>
    <s v="Arlington"/>
    <x v="17"/>
    <n v="22204"/>
    <x v="0"/>
    <s v="OFF-PA-10001972"/>
    <x v="1"/>
    <x v="10"/>
    <s v="Xerox 214"/>
    <n v="32.400000000000006"/>
    <n v="5"/>
    <n v="0"/>
    <n v="15.552000000000001"/>
  </r>
  <r>
    <n v="5841"/>
    <x v="2914"/>
    <x v="1"/>
    <x v="357"/>
    <d v="2012-09-26T00:00:00"/>
    <s v="Second Class"/>
    <s v="MG-17875"/>
    <s v="Michael Grace"/>
    <x v="2"/>
    <s v="United States"/>
    <s v="Arlington"/>
    <x v="17"/>
    <n v="22204"/>
    <x v="0"/>
    <s v="FUR-FU-10002554"/>
    <x v="0"/>
    <x v="5"/>
    <s v="Westinghouse Floor Lamp with Metal Mesh Shade, Black"/>
    <n v="47.98"/>
    <n v="2"/>
    <n v="0"/>
    <n v="11.035399999999996"/>
  </r>
  <r>
    <n v="5842"/>
    <x v="2915"/>
    <x v="1"/>
    <x v="972"/>
    <d v="2012-11-21T00:00:00"/>
    <s v="Standard Class"/>
    <s v="BS-11665"/>
    <s v="Brian Stugart"/>
    <x v="0"/>
    <s v="United States"/>
    <s v="San Diego"/>
    <x v="1"/>
    <n v="92105"/>
    <x v="1"/>
    <s v="TEC-PH-10003174"/>
    <x v="2"/>
    <x v="7"/>
    <s v="RCA ViSYS 25825 Wireless digital phone"/>
    <n v="415.96800000000007"/>
    <n v="4"/>
    <n v="0.2"/>
    <n v="51.995999999999981"/>
  </r>
  <r>
    <n v="5843"/>
    <x v="2915"/>
    <x v="1"/>
    <x v="972"/>
    <d v="2012-11-21T00:00:00"/>
    <s v="Standard Class"/>
    <s v="BS-11665"/>
    <s v="Brian Stugart"/>
    <x v="0"/>
    <s v="United States"/>
    <s v="San Diego"/>
    <x v="1"/>
    <n v="92105"/>
    <x v="1"/>
    <s v="OFF-ST-10001418"/>
    <x v="1"/>
    <x v="4"/>
    <s v="Carina Media Storage Towers in Natural &amp; Black"/>
    <n v="304.89999999999998"/>
    <n v="5"/>
    <n v="0"/>
    <n v="6.097999999999999"/>
  </r>
  <r>
    <n v="5844"/>
    <x v="291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x v="2915"/>
    <x v="1"/>
    <x v="972"/>
    <d v="2012-11-21T00:00:00"/>
    <s v="Standard Class"/>
    <s v="BS-11665"/>
    <s v="Brian Stugart"/>
    <x v="0"/>
    <s v="United States"/>
    <s v="San Diego"/>
    <x v="1"/>
    <n v="92105"/>
    <x v="1"/>
    <s v="OFF-ST-10000129"/>
    <x v="1"/>
    <x v="4"/>
    <s v="Fellowes Recycled Storage Drawers"/>
    <n v="777.21"/>
    <n v="7"/>
    <n v="0"/>
    <n v="54.404699999999963"/>
  </r>
  <r>
    <n v="5846"/>
    <x v="2915"/>
    <x v="1"/>
    <x v="972"/>
    <d v="2012-11-21T00:00:00"/>
    <s v="Standard Class"/>
    <s v="BS-11665"/>
    <s v="Brian Stugart"/>
    <x v="0"/>
    <s v="United States"/>
    <s v="San Diego"/>
    <x v="1"/>
    <n v="92105"/>
    <x v="1"/>
    <s v="OFF-PA-10001639"/>
    <x v="1"/>
    <x v="10"/>
    <s v="Xerox 203"/>
    <n v="32.400000000000006"/>
    <n v="5"/>
    <n v="0"/>
    <n v="15.552000000000001"/>
  </r>
  <r>
    <n v="5847"/>
    <x v="291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x v="2915"/>
    <x v="1"/>
    <x v="972"/>
    <d v="2012-11-21T00:00:00"/>
    <s v="Standard Class"/>
    <s v="BS-11665"/>
    <s v="Brian Stugart"/>
    <x v="0"/>
    <s v="United States"/>
    <s v="San Diego"/>
    <x v="1"/>
    <n v="92105"/>
    <x v="1"/>
    <s v="FUR-FU-10001591"/>
    <x v="0"/>
    <x v="5"/>
    <s v="Advantus Panel Wall Certificate Holder - 8.5x11"/>
    <n v="36.599999999999994"/>
    <n v="3"/>
    <n v="0"/>
    <n v="15.372000000000002"/>
  </r>
  <r>
    <n v="5849"/>
    <x v="2916"/>
    <x v="1"/>
    <x v="113"/>
    <d v="2012-11-14T00:00:00"/>
    <s v="Standard Class"/>
    <s v="PO-19180"/>
    <s v="Philisse Overcash"/>
    <x v="2"/>
    <s v="United States"/>
    <s v="Roseville"/>
    <x v="11"/>
    <n v="55113"/>
    <x v="2"/>
    <s v="OFF-AP-10003849"/>
    <x v="1"/>
    <x v="9"/>
    <s v="Hoover Shoulder Vac Commercial Portable Vacuum"/>
    <n v="715.64"/>
    <n v="2"/>
    <n v="0"/>
    <n v="178.90999999999997"/>
  </r>
  <r>
    <n v="5850"/>
    <x v="2916"/>
    <x v="1"/>
    <x v="113"/>
    <d v="2012-11-14T00:00:00"/>
    <s v="Standard Class"/>
    <s v="PO-19180"/>
    <s v="Philisse Overcash"/>
    <x v="2"/>
    <s v="United States"/>
    <s v="Roseville"/>
    <x v="11"/>
    <n v="55113"/>
    <x v="2"/>
    <s v="OFF-ST-10000078"/>
    <x v="1"/>
    <x v="4"/>
    <s v="Tennsco 6- and 18-Compartment Lockers"/>
    <n v="795.51"/>
    <n v="3"/>
    <n v="0"/>
    <n v="143.19179999999994"/>
  </r>
  <r>
    <n v="5851"/>
    <x v="2916"/>
    <x v="1"/>
    <x v="113"/>
    <d v="2012-11-14T00:00:00"/>
    <s v="Standard Class"/>
    <s v="PO-19180"/>
    <s v="Philisse Overcash"/>
    <x v="2"/>
    <s v="United States"/>
    <s v="Roseville"/>
    <x v="11"/>
    <n v="55113"/>
    <x v="2"/>
    <s v="TEC-CO-10001571"/>
    <x v="2"/>
    <x v="16"/>
    <s v="Sharp 1540cs Digital Laser Copier"/>
    <n v="549.99"/>
    <n v="1"/>
    <n v="0"/>
    <n v="274.995"/>
  </r>
  <r>
    <n v="5852"/>
    <x v="2916"/>
    <x v="1"/>
    <x v="113"/>
    <d v="2012-11-14T00:00:00"/>
    <s v="Standard Class"/>
    <s v="PO-19180"/>
    <s v="Philisse Overcash"/>
    <x v="2"/>
    <s v="United States"/>
    <s v="Roseville"/>
    <x v="11"/>
    <n v="55113"/>
    <x v="2"/>
    <s v="OFF-BI-10001658"/>
    <x v="1"/>
    <x v="8"/>
    <s v="GBC Standard Therm-A-Bind Covers"/>
    <n v="74.760000000000005"/>
    <n v="3"/>
    <n v="0"/>
    <n v="34.389600000000002"/>
  </r>
  <r>
    <n v="5853"/>
    <x v="2916"/>
    <x v="1"/>
    <x v="113"/>
    <d v="2012-11-14T00:00:00"/>
    <s v="Standard Class"/>
    <s v="PO-19180"/>
    <s v="Philisse Overcash"/>
    <x v="2"/>
    <s v="United States"/>
    <s v="Roseville"/>
    <x v="11"/>
    <n v="55113"/>
    <x v="2"/>
    <s v="FUR-FU-10004351"/>
    <x v="0"/>
    <x v="5"/>
    <s v="Staples"/>
    <n v="29.22"/>
    <n v="3"/>
    <n v="0"/>
    <n v="12.856800000000002"/>
  </r>
  <r>
    <n v="5854"/>
    <x v="2917"/>
    <x v="2"/>
    <x v="1076"/>
    <d v="2011-09-14T00:00:00"/>
    <s v="Standard Class"/>
    <s v="DA-13450"/>
    <s v="Dianna Arnett"/>
    <x v="2"/>
    <s v="United States"/>
    <s v="Virginia Beach"/>
    <x v="17"/>
    <n v="23464"/>
    <x v="0"/>
    <s v="OFF-BI-10003314"/>
    <x v="1"/>
    <x v="8"/>
    <s v="Tuff Stuff Recycled Round Ring Binders"/>
    <n v="9.64"/>
    <n v="2"/>
    <n v="0"/>
    <n v="4.7236000000000002"/>
  </r>
  <r>
    <n v="5855"/>
    <x v="2918"/>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x v="2918"/>
    <x v="1"/>
    <x v="1077"/>
    <d v="2012-08-11T00:00:00"/>
    <s v="Standard Class"/>
    <s v="AH-10690"/>
    <s v="Anna Häberlin"/>
    <x v="1"/>
    <s v="United States"/>
    <s v="Dallas"/>
    <x v="5"/>
    <n v="75220"/>
    <x v="2"/>
    <s v="OFF-SU-10003567"/>
    <x v="1"/>
    <x v="14"/>
    <s v="Stiletto Hand Letter Openers"/>
    <n v="23.04"/>
    <n v="3"/>
    <n v="0.2"/>
    <n v="-4.895999999999999"/>
  </r>
  <r>
    <n v="5857"/>
    <x v="2918"/>
    <x v="1"/>
    <x v="1077"/>
    <d v="2012-08-11T00:00:00"/>
    <s v="Standard Class"/>
    <s v="AH-10690"/>
    <s v="Anna Häberlin"/>
    <x v="1"/>
    <s v="United States"/>
    <s v="Dallas"/>
    <x v="5"/>
    <n v="75220"/>
    <x v="2"/>
    <s v="OFF-BI-10002982"/>
    <x v="1"/>
    <x v="8"/>
    <s v="Avery Self-Adhesive Photo Pockets for Polaroid Photos"/>
    <n v="1.3619999999999997"/>
    <n v="1"/>
    <n v="0.8"/>
    <n v="-2.1792000000000007"/>
  </r>
  <r>
    <n v="5858"/>
    <x v="2918"/>
    <x v="1"/>
    <x v="1077"/>
    <d v="2012-08-11T00:00:00"/>
    <s v="Standard Class"/>
    <s v="AH-10690"/>
    <s v="Anna Häberlin"/>
    <x v="1"/>
    <s v="United States"/>
    <s v="Dallas"/>
    <x v="5"/>
    <n v="75220"/>
    <x v="2"/>
    <s v="FUR-FU-10002364"/>
    <x v="0"/>
    <x v="5"/>
    <s v="Eldon Expressions Wood Desk Accessories, Oak"/>
    <n v="14.76"/>
    <n v="5"/>
    <n v="0.6"/>
    <n v="-11.439000000000004"/>
  </r>
  <r>
    <n v="5859"/>
    <x v="2919"/>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x v="2920"/>
    <x v="1"/>
    <x v="549"/>
    <d v="2012-11-08T00:00:00"/>
    <s v="Standard Class"/>
    <s v="MS-17530"/>
    <s v="MaryBeth Skach"/>
    <x v="0"/>
    <s v="United States"/>
    <s v="Conway"/>
    <x v="36"/>
    <n v="72032"/>
    <x v="0"/>
    <s v="FUR-TA-10002530"/>
    <x v="0"/>
    <x v="3"/>
    <s v="Iceberg OfficeWorks 42&quot; Round Tables"/>
    <n v="301.95999999999998"/>
    <n v="2"/>
    <n v="0"/>
    <n v="45.293999999999983"/>
  </r>
  <r>
    <n v="5861"/>
    <x v="2921"/>
    <x v="1"/>
    <x v="1078"/>
    <d v="2012-05-04T00:00:00"/>
    <s v="Second Class"/>
    <s v="JK-15640"/>
    <s v="Jim Kriz"/>
    <x v="2"/>
    <s v="United States"/>
    <s v="Philadelphia"/>
    <x v="9"/>
    <n v="19120"/>
    <x v="3"/>
    <s v="OFF-PA-10001526"/>
    <x v="1"/>
    <x v="10"/>
    <s v="Xerox 1949"/>
    <n v="7.9680000000000009"/>
    <n v="2"/>
    <n v="0.2"/>
    <n v="2.8884000000000007"/>
  </r>
  <r>
    <n v="5862"/>
    <x v="2922"/>
    <x v="0"/>
    <x v="766"/>
    <d v="2013-05-05T00:00:00"/>
    <s v="Second Class"/>
    <s v="CM-12235"/>
    <s v="Chris McAfee"/>
    <x v="0"/>
    <s v="United States"/>
    <s v="Little Rock"/>
    <x v="36"/>
    <n v="72209"/>
    <x v="0"/>
    <s v="OFF-PA-10001497"/>
    <x v="1"/>
    <x v="10"/>
    <s v="Xerox 1914"/>
    <n v="109.92"/>
    <n v="2"/>
    <n v="0"/>
    <n v="53.860799999999998"/>
  </r>
  <r>
    <n v="5863"/>
    <x v="2922"/>
    <x v="0"/>
    <x v="766"/>
    <d v="2013-05-05T00:00:00"/>
    <s v="Second Class"/>
    <s v="CM-12235"/>
    <s v="Chris McAfee"/>
    <x v="0"/>
    <s v="United States"/>
    <s v="Little Rock"/>
    <x v="36"/>
    <n v="72209"/>
    <x v="0"/>
    <s v="OFF-PA-10003936"/>
    <x v="1"/>
    <x v="10"/>
    <s v="Xerox 1994"/>
    <n v="19.440000000000001"/>
    <n v="3"/>
    <n v="0"/>
    <n v="9.3312000000000008"/>
  </r>
  <r>
    <n v="5864"/>
    <x v="2922"/>
    <x v="0"/>
    <x v="766"/>
    <d v="2013-05-05T00:00:00"/>
    <s v="Second Class"/>
    <s v="CM-12235"/>
    <s v="Chris McAfee"/>
    <x v="0"/>
    <s v="United States"/>
    <s v="Little Rock"/>
    <x v="36"/>
    <n v="72209"/>
    <x v="0"/>
    <s v="OFF-AR-10000716"/>
    <x v="1"/>
    <x v="6"/>
    <s v="DIXON Ticonderoga Erasable Checking Pencils"/>
    <n v="11.16"/>
    <n v="2"/>
    <n v="0"/>
    <n v="4.3524000000000003"/>
  </r>
  <r>
    <n v="5865"/>
    <x v="2923"/>
    <x v="2"/>
    <x v="79"/>
    <d v="2011-08-07T00:00:00"/>
    <s v="Second Class"/>
    <s v="RS-19420"/>
    <s v="Ricardo Sperren"/>
    <x v="1"/>
    <s v="United States"/>
    <s v="Meriden"/>
    <x v="29"/>
    <n v="6450"/>
    <x v="3"/>
    <s v="OFF-AP-10002765"/>
    <x v="1"/>
    <x v="9"/>
    <s v="Fellowes Advanced Computer Series Surge Protectors"/>
    <n v="79.47"/>
    <n v="3"/>
    <n v="0"/>
    <n v="22.251600000000003"/>
  </r>
  <r>
    <n v="5866"/>
    <x v="2923"/>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x v="2923"/>
    <x v="2"/>
    <x v="79"/>
    <d v="2011-08-07T00:00:00"/>
    <s v="Second Class"/>
    <s v="RS-19420"/>
    <s v="Ricardo Sperren"/>
    <x v="1"/>
    <s v="United States"/>
    <s v="Meriden"/>
    <x v="29"/>
    <n v="6450"/>
    <x v="3"/>
    <s v="FUR-CH-10002335"/>
    <x v="0"/>
    <x v="1"/>
    <s v="Hon GuestStacker Chair"/>
    <n v="1133.3499999999999"/>
    <n v="5"/>
    <n v="0"/>
    <n v="294.67100000000005"/>
  </r>
  <r>
    <n v="5868"/>
    <x v="2924"/>
    <x v="0"/>
    <x v="810"/>
    <d v="2013-01-08T00:00:00"/>
    <s v="Standard Class"/>
    <s v="BP-11185"/>
    <s v="Ben Peterman"/>
    <x v="1"/>
    <s v="United States"/>
    <s v="Philadelphia"/>
    <x v="9"/>
    <n v="19143"/>
    <x v="3"/>
    <s v="OFF-AR-10004078"/>
    <x v="1"/>
    <x v="6"/>
    <s v="Newell 312"/>
    <n v="4.6719999999999997"/>
    <n v="1"/>
    <n v="0.2"/>
    <n v="0.58399999999999985"/>
  </r>
  <r>
    <n v="5869"/>
    <x v="2924"/>
    <x v="0"/>
    <x v="810"/>
    <d v="2013-01-08T00:00:00"/>
    <s v="Standard Class"/>
    <s v="BP-11185"/>
    <s v="Ben Peterman"/>
    <x v="1"/>
    <s v="United States"/>
    <s v="Philadelphia"/>
    <x v="9"/>
    <n v="19143"/>
    <x v="3"/>
    <s v="OFF-BI-10002026"/>
    <x v="1"/>
    <x v="8"/>
    <s v="Avery Arch Ring Binders"/>
    <n v="104.58000000000001"/>
    <n v="6"/>
    <n v="0.7"/>
    <n v="-80.178000000000026"/>
  </r>
  <r>
    <n v="5870"/>
    <x v="2925"/>
    <x v="0"/>
    <x v="77"/>
    <d v="2013-11-13T00:00:00"/>
    <s v="Standard Class"/>
    <s v="MA-17995"/>
    <s v="Michelle Arnett"/>
    <x v="2"/>
    <s v="United States"/>
    <s v="Cheyenne"/>
    <x v="47"/>
    <n v="82001"/>
    <x v="1"/>
    <s v="FUR-CH-10001215"/>
    <x v="0"/>
    <x v="1"/>
    <s v="Global Troy Executive Leather Low-Back Tilter"/>
    <n v="1603.1360000000002"/>
    <n v="4"/>
    <n v="0.2"/>
    <n v="100.19599999999997"/>
  </r>
  <r>
    <n v="5871"/>
    <x v="2926"/>
    <x v="0"/>
    <x v="403"/>
    <d v="2013-06-15T00:00:00"/>
    <s v="Same Day"/>
    <s v="EB-13705"/>
    <s v="Ed Braxton"/>
    <x v="1"/>
    <s v="United States"/>
    <s v="Anaheim"/>
    <x v="1"/>
    <n v="92804"/>
    <x v="1"/>
    <s v="FUR-TA-10001771"/>
    <x v="0"/>
    <x v="3"/>
    <s v="Bush Cubix Conference Tables, Fully Assembled"/>
    <n v="1293.4879999999998"/>
    <n v="7"/>
    <n v="0.2"/>
    <n v="80.843000000000075"/>
  </r>
  <r>
    <n v="5872"/>
    <x v="2927"/>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x v="2928"/>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x v="2929"/>
    <x v="3"/>
    <x v="400"/>
    <d v="2014-06-05T00:00:00"/>
    <s v="Same Day"/>
    <s v="EH-14005"/>
    <s v="Erica Hernandez"/>
    <x v="2"/>
    <s v="United States"/>
    <s v="Jonesboro"/>
    <x v="36"/>
    <n v="72401"/>
    <x v="0"/>
    <s v="OFF-BI-10002353"/>
    <x v="1"/>
    <x v="8"/>
    <s v="GBC VeloBind Cover Sets"/>
    <n v="108.08"/>
    <n v="7"/>
    <n v="0"/>
    <n v="54.04"/>
  </r>
  <r>
    <n v="5875"/>
    <x v="2929"/>
    <x v="3"/>
    <x v="400"/>
    <d v="2014-06-05T00:00:00"/>
    <s v="Same Day"/>
    <s v="EH-14005"/>
    <s v="Erica Hernandez"/>
    <x v="2"/>
    <s v="United States"/>
    <s v="Jonesboro"/>
    <x v="36"/>
    <n v="72401"/>
    <x v="0"/>
    <s v="OFF-BI-10004141"/>
    <x v="1"/>
    <x v="8"/>
    <s v="Insertable Tab Indexes For Data Binders"/>
    <n v="9.5400000000000009"/>
    <n v="3"/>
    <n v="0"/>
    <n v="4.3883999999999999"/>
  </r>
  <r>
    <n v="5876"/>
    <x v="2930"/>
    <x v="1"/>
    <x v="1003"/>
    <d v="2012-04-09T00:00:00"/>
    <s v="First Class"/>
    <s v="FM-14290"/>
    <s v="Frank Merwin"/>
    <x v="2"/>
    <s v="United States"/>
    <s v="Philadelphia"/>
    <x v="9"/>
    <n v="19140"/>
    <x v="3"/>
    <s v="OFF-AR-10001954"/>
    <x v="1"/>
    <x v="6"/>
    <s v="Newell 331"/>
    <n v="11.736000000000001"/>
    <n v="3"/>
    <n v="0.2"/>
    <n v="1.0268999999999999"/>
  </r>
  <r>
    <n v="5877"/>
    <x v="2931"/>
    <x v="2"/>
    <x v="371"/>
    <d v="2011-05-26T00:00:00"/>
    <s v="Standard Class"/>
    <s v="FG-14260"/>
    <s v="Frank Gastineau"/>
    <x v="2"/>
    <s v="United States"/>
    <s v="Lawrence"/>
    <x v="31"/>
    <n v="1841"/>
    <x v="3"/>
    <s v="OFF-BI-10001071"/>
    <x v="1"/>
    <x v="8"/>
    <s v="GBC ProClick Punch Binding System"/>
    <n v="447.85999999999996"/>
    <n v="7"/>
    <n v="0"/>
    <n v="219.45140000000001"/>
  </r>
  <r>
    <n v="5878"/>
    <x v="2931"/>
    <x v="2"/>
    <x v="371"/>
    <d v="2011-05-26T00:00:00"/>
    <s v="Standard Class"/>
    <s v="FG-14260"/>
    <s v="Frank Gastineau"/>
    <x v="2"/>
    <s v="United States"/>
    <s v="Lawrence"/>
    <x v="31"/>
    <n v="1841"/>
    <x v="3"/>
    <s v="OFF-PA-10003022"/>
    <x v="1"/>
    <x v="10"/>
    <s v="Xerox 1992"/>
    <n v="17.940000000000001"/>
    <n v="3"/>
    <n v="0"/>
    <n v="8.7906000000000013"/>
  </r>
  <r>
    <n v="5879"/>
    <x v="2931"/>
    <x v="2"/>
    <x v="371"/>
    <d v="2011-05-26T00:00:00"/>
    <s v="Standard Class"/>
    <s v="FG-14260"/>
    <s v="Frank Gastineau"/>
    <x v="2"/>
    <s v="United States"/>
    <s v="Lawrence"/>
    <x v="31"/>
    <n v="1841"/>
    <x v="3"/>
    <s v="OFF-AP-10001293"/>
    <x v="1"/>
    <x v="9"/>
    <s v="Belkin 8 Outlet Surge Protector"/>
    <n v="245.88"/>
    <n v="6"/>
    <n v="0"/>
    <n v="68.846399999999988"/>
  </r>
  <r>
    <n v="5880"/>
    <x v="2932"/>
    <x v="0"/>
    <x v="64"/>
    <d v="2013-09-12T00:00:00"/>
    <s v="Standard Class"/>
    <s v="MV-17485"/>
    <s v="Mark Van Huff"/>
    <x v="0"/>
    <s v="United States"/>
    <s v="New York City"/>
    <x v="15"/>
    <n v="10011"/>
    <x v="3"/>
    <s v="OFF-PA-10001815"/>
    <x v="1"/>
    <x v="10"/>
    <s v="Xerox 1885"/>
    <n v="192.16"/>
    <n v="4"/>
    <n v="0"/>
    <n v="92.236799999999988"/>
  </r>
  <r>
    <n v="5881"/>
    <x v="2933"/>
    <x v="0"/>
    <x v="31"/>
    <d v="2013-09-23T00:00:00"/>
    <s v="Standard Class"/>
    <s v="JW-15220"/>
    <s v="Jane Waco"/>
    <x v="1"/>
    <s v="United States"/>
    <s v="San Diego"/>
    <x v="1"/>
    <n v="92105"/>
    <x v="1"/>
    <s v="FUR-CH-10001215"/>
    <x v="0"/>
    <x v="1"/>
    <s v="Global Troy Executive Leather Low-Back Tilter"/>
    <n v="801.5680000000001"/>
    <n v="2"/>
    <n v="0.2"/>
    <n v="50.097999999999985"/>
  </r>
  <r>
    <n v="5882"/>
    <x v="2933"/>
    <x v="0"/>
    <x v="31"/>
    <d v="2013-09-23T00:00:00"/>
    <s v="Standard Class"/>
    <s v="JW-15220"/>
    <s v="Jane Waco"/>
    <x v="1"/>
    <s v="United States"/>
    <s v="San Diego"/>
    <x v="1"/>
    <n v="92105"/>
    <x v="1"/>
    <s v="OFF-PA-10000100"/>
    <x v="1"/>
    <x v="10"/>
    <s v="Xerox 1945"/>
    <n v="368.91"/>
    <n v="9"/>
    <n v="0"/>
    <n v="180.76590000000002"/>
  </r>
  <r>
    <n v="5883"/>
    <x v="2933"/>
    <x v="0"/>
    <x v="31"/>
    <d v="2013-09-23T00:00:00"/>
    <s v="Standard Class"/>
    <s v="JW-15220"/>
    <s v="Jane Waco"/>
    <x v="1"/>
    <s v="United States"/>
    <s v="San Diego"/>
    <x v="1"/>
    <n v="92105"/>
    <x v="1"/>
    <s v="FUR-CH-10002880"/>
    <x v="0"/>
    <x v="1"/>
    <s v="Global High-Back Leather Tilter, Burgundy"/>
    <n v="885.52800000000002"/>
    <n v="9"/>
    <n v="0.2"/>
    <n v="-99.621900000000068"/>
  </r>
  <r>
    <n v="5884"/>
    <x v="2934"/>
    <x v="0"/>
    <x v="69"/>
    <d v="2013-03-16T00:00:00"/>
    <s v="Second Class"/>
    <s v="EH-13765"/>
    <s v="Edward Hooks"/>
    <x v="1"/>
    <s v="United States"/>
    <s v="San Francisco"/>
    <x v="1"/>
    <n v="94109"/>
    <x v="1"/>
    <s v="FUR-FU-10004712"/>
    <x v="0"/>
    <x v="5"/>
    <s v="Westinghouse Mesh Shade Clip-On Gooseneck Lamp, Black"/>
    <n v="28.28"/>
    <n v="2"/>
    <n v="0"/>
    <n v="7.352800000000002"/>
  </r>
  <r>
    <n v="5885"/>
    <x v="2934"/>
    <x v="0"/>
    <x v="69"/>
    <d v="2013-03-16T00:00:00"/>
    <s v="Second Class"/>
    <s v="EH-13765"/>
    <s v="Edward Hooks"/>
    <x v="1"/>
    <s v="United States"/>
    <s v="San Francisco"/>
    <x v="1"/>
    <n v="94109"/>
    <x v="1"/>
    <s v="OFF-SU-10000151"/>
    <x v="1"/>
    <x v="14"/>
    <s v="High Speed Automatic Electric Letter Opener"/>
    <n v="4912.59"/>
    <n v="3"/>
    <n v="0"/>
    <n v="196.50359999999978"/>
  </r>
  <r>
    <n v="5886"/>
    <x v="2935"/>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x v="2935"/>
    <x v="2"/>
    <x v="1079"/>
    <d v="2011-10-17T00:00:00"/>
    <s v="Same Day"/>
    <s v="LS-17245"/>
    <s v="Lynn Smith"/>
    <x v="0"/>
    <s v="United States"/>
    <s v="San Francisco"/>
    <x v="1"/>
    <n v="94110"/>
    <x v="1"/>
    <s v="TEC-AC-10003610"/>
    <x v="2"/>
    <x v="11"/>
    <s v="Logitech Illuminated - Keyboard"/>
    <n v="179.97"/>
    <n v="3"/>
    <n v="0"/>
    <n v="86.385600000000011"/>
  </r>
  <r>
    <n v="5888"/>
    <x v="2936"/>
    <x v="3"/>
    <x v="1048"/>
    <d v="2014-10-12T00:00:00"/>
    <s v="First Class"/>
    <s v="BP-11050"/>
    <s v="Barry Pond"/>
    <x v="1"/>
    <s v="United States"/>
    <s v="Cranston"/>
    <x v="34"/>
    <n v="2920"/>
    <x v="3"/>
    <s v="OFF-ST-10001837"/>
    <x v="1"/>
    <x v="4"/>
    <s v="SAFCO Mobile Desk Side File, Wire Frame"/>
    <n v="42.76"/>
    <n v="1"/>
    <n v="0"/>
    <n v="11.117599999999999"/>
  </r>
  <r>
    <n v="5889"/>
    <x v="2937"/>
    <x v="1"/>
    <x v="820"/>
    <d v="2012-05-12T00:00:00"/>
    <s v="Standard Class"/>
    <s v="CC-12220"/>
    <s v="Chris Cortes"/>
    <x v="0"/>
    <s v="United States"/>
    <s v="Owensboro"/>
    <x v="0"/>
    <n v="42301"/>
    <x v="0"/>
    <s v="OFF-PA-10001952"/>
    <x v="1"/>
    <x v="10"/>
    <s v="Xerox 1902"/>
    <n v="45.68"/>
    <n v="2"/>
    <n v="0"/>
    <n v="21.012799999999999"/>
  </r>
  <r>
    <n v="5890"/>
    <x v="2938"/>
    <x v="0"/>
    <x v="167"/>
    <d v="2013-04-18T00:00:00"/>
    <s v="First Class"/>
    <s v="JM-15580"/>
    <s v="Jill Matthias"/>
    <x v="0"/>
    <s v="United States"/>
    <s v="Baltimore"/>
    <x v="39"/>
    <n v="21215"/>
    <x v="3"/>
    <s v="OFF-BI-10002414"/>
    <x v="1"/>
    <x v="8"/>
    <s v="GBC ProClick Spines for 32-Hole Punch"/>
    <n v="25.06"/>
    <n v="2"/>
    <n v="0"/>
    <n v="11.778199999999998"/>
  </r>
  <r>
    <n v="5891"/>
    <x v="2939"/>
    <x v="0"/>
    <x v="831"/>
    <d v="2013-11-27T00:00:00"/>
    <s v="Standard Class"/>
    <s v="RD-19720"/>
    <s v="Roger Demir"/>
    <x v="0"/>
    <s v="United States"/>
    <s v="Chicago"/>
    <x v="10"/>
    <n v="60610"/>
    <x v="2"/>
    <s v="OFF-PA-10001790"/>
    <x v="1"/>
    <x v="10"/>
    <s v="Xerox 1910"/>
    <n v="38.432000000000002"/>
    <n v="1"/>
    <n v="0.2"/>
    <n v="13.451199999999996"/>
  </r>
  <r>
    <n v="5892"/>
    <x v="2939"/>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x v="2939"/>
    <x v="0"/>
    <x v="831"/>
    <d v="2013-11-27T00:00:00"/>
    <s v="Standard Class"/>
    <s v="RD-19720"/>
    <s v="Roger Demir"/>
    <x v="0"/>
    <s v="United States"/>
    <s v="Chicago"/>
    <x v="10"/>
    <n v="60610"/>
    <x v="2"/>
    <s v="TEC-AC-10003657"/>
    <x v="2"/>
    <x v="11"/>
    <s v="Lenovo 17-Key USB Numeric Keypad"/>
    <n v="81.576000000000008"/>
    <n v="3"/>
    <n v="0.2"/>
    <n v="2.0393999999999934"/>
  </r>
  <r>
    <n v="5894"/>
    <x v="2940"/>
    <x v="3"/>
    <x v="18"/>
    <d v="2014-09-15T00:00:00"/>
    <s v="Standard Class"/>
    <s v="SS-20410"/>
    <s v="Shahid Shariari"/>
    <x v="0"/>
    <s v="United States"/>
    <s v="Atlanta"/>
    <x v="32"/>
    <n v="30318"/>
    <x v="0"/>
    <s v="OFF-BI-10004876"/>
    <x v="1"/>
    <x v="8"/>
    <s v="Wilson Jones Suede Grain Vinyl Binders"/>
    <n v="2.78"/>
    <n v="1"/>
    <n v="0"/>
    <n v="1.3621999999999999"/>
  </r>
  <r>
    <n v="5895"/>
    <x v="2941"/>
    <x v="3"/>
    <x v="428"/>
    <d v="2014-09-15T00:00:00"/>
    <s v="Standard Class"/>
    <s v="KD-16495"/>
    <s v="Keith Dawkins"/>
    <x v="1"/>
    <s v="United States"/>
    <s v="Los Angeles"/>
    <x v="1"/>
    <n v="90036"/>
    <x v="1"/>
    <s v="OFF-ST-10003123"/>
    <x v="1"/>
    <x v="4"/>
    <s v="Fellowes Bases and Tops For Staxonsteel/High-Stak Systems"/>
    <n v="99.87"/>
    <n v="3"/>
    <n v="0"/>
    <n v="23.968799999999998"/>
  </r>
  <r>
    <n v="5896"/>
    <x v="2942"/>
    <x v="2"/>
    <x v="301"/>
    <d v="2011-11-08T00:00:00"/>
    <s v="Standard Class"/>
    <s v="PL-18925"/>
    <s v="Paul Lucas"/>
    <x v="2"/>
    <s v="United States"/>
    <s v="Los Angeles"/>
    <x v="1"/>
    <n v="90049"/>
    <x v="1"/>
    <s v="OFF-LA-10003498"/>
    <x v="1"/>
    <x v="2"/>
    <s v="Avery 475"/>
    <n v="44.400000000000006"/>
    <n v="3"/>
    <n v="0"/>
    <n v="22.200000000000003"/>
  </r>
  <r>
    <n v="5897"/>
    <x v="2942"/>
    <x v="2"/>
    <x v="301"/>
    <d v="2011-11-08T00:00:00"/>
    <s v="Standard Class"/>
    <s v="PL-18925"/>
    <s v="Paul Lucas"/>
    <x v="2"/>
    <s v="United States"/>
    <s v="Los Angeles"/>
    <x v="1"/>
    <n v="90049"/>
    <x v="1"/>
    <s v="OFF-PA-10004947"/>
    <x v="1"/>
    <x v="10"/>
    <s v="Staples"/>
    <n v="21.400000000000002"/>
    <n v="5"/>
    <n v="0"/>
    <n v="9.629999999999999"/>
  </r>
  <r>
    <n v="5898"/>
    <x v="2943"/>
    <x v="0"/>
    <x v="1015"/>
    <d v="2013-04-10T00:00:00"/>
    <s v="Standard Class"/>
    <s v="ZD-21925"/>
    <s v="Zuschuss Donatelli"/>
    <x v="0"/>
    <s v="United States"/>
    <s v="Richmond"/>
    <x v="14"/>
    <n v="47374"/>
    <x v="2"/>
    <s v="FUR-FU-10003799"/>
    <x v="0"/>
    <x v="5"/>
    <s v="Seth Thomas 13 1/2&quot; Wall Clock"/>
    <n v="71.12"/>
    <n v="4"/>
    <n v="0"/>
    <n v="22.047199999999997"/>
  </r>
  <r>
    <n v="5899"/>
    <x v="2943"/>
    <x v="0"/>
    <x v="1015"/>
    <d v="2013-04-10T00:00:00"/>
    <s v="Standard Class"/>
    <s v="ZD-21925"/>
    <s v="Zuschuss Donatelli"/>
    <x v="0"/>
    <s v="United States"/>
    <s v="Richmond"/>
    <x v="14"/>
    <n v="47374"/>
    <x v="2"/>
    <s v="TEC-PH-10000673"/>
    <x v="2"/>
    <x v="7"/>
    <s v="Plantronics Voyager Pro HD - Bluetooth Headset"/>
    <n v="259.95999999999998"/>
    <n v="4"/>
    <n v="0"/>
    <n v="124.7808"/>
  </r>
  <r>
    <n v="5900"/>
    <x v="2944"/>
    <x v="3"/>
    <x v="602"/>
    <d v="2014-01-17T00:00:00"/>
    <s v="Standard Class"/>
    <s v="LS-16945"/>
    <s v="Linda Southworth"/>
    <x v="1"/>
    <s v="United States"/>
    <s v="San Francisco"/>
    <x v="1"/>
    <n v="94110"/>
    <x v="1"/>
    <s v="OFF-EN-10002621"/>
    <x v="1"/>
    <x v="12"/>
    <s v="Staples"/>
    <n v="9.7799999999999994"/>
    <n v="1"/>
    <n v="0"/>
    <n v="4.8899999999999997"/>
  </r>
  <r>
    <n v="5901"/>
    <x v="2945"/>
    <x v="1"/>
    <x v="312"/>
    <d v="2012-11-24T00:00:00"/>
    <s v="Standard Class"/>
    <s v="PB-18805"/>
    <s v="Patrick Bzostek"/>
    <x v="2"/>
    <s v="United States"/>
    <s v="San Francisco"/>
    <x v="1"/>
    <n v="94122"/>
    <x v="1"/>
    <s v="OFF-BI-10004528"/>
    <x v="1"/>
    <x v="8"/>
    <s v="Cardinal Poly Pocket Divider Pockets for Ring Binders"/>
    <n v="24.192"/>
    <n v="9"/>
    <n v="0.2"/>
    <n v="7.5599999999999987"/>
  </r>
  <r>
    <n v="5902"/>
    <x v="2946"/>
    <x v="0"/>
    <x v="581"/>
    <d v="2013-12-03T00:00:00"/>
    <s v="Standard Class"/>
    <s v="PC-18745"/>
    <s v="Pamela Coakley"/>
    <x v="1"/>
    <s v="United States"/>
    <s v="Westfield"/>
    <x v="30"/>
    <n v="7090"/>
    <x v="3"/>
    <s v="FUR-FU-10001889"/>
    <x v="0"/>
    <x v="5"/>
    <s v="Ultra Door Pull Handle"/>
    <n v="31.56"/>
    <n v="3"/>
    <n v="0"/>
    <n v="10.4148"/>
  </r>
  <r>
    <n v="5903"/>
    <x v="2947"/>
    <x v="3"/>
    <x v="44"/>
    <d v="2014-11-07T00:00:00"/>
    <s v="Same Day"/>
    <s v="FM-14290"/>
    <s v="Frank Merwin"/>
    <x v="2"/>
    <s v="United States"/>
    <s v="San Francisco"/>
    <x v="1"/>
    <n v="94122"/>
    <x v="1"/>
    <s v="OFF-PA-10000157"/>
    <x v="1"/>
    <x v="10"/>
    <s v="Xerox 191"/>
    <n v="59.94"/>
    <n v="3"/>
    <n v="0"/>
    <n v="28.171799999999998"/>
  </r>
  <r>
    <n v="5904"/>
    <x v="2947"/>
    <x v="3"/>
    <x v="44"/>
    <d v="2014-11-07T00:00:00"/>
    <s v="Same Day"/>
    <s v="FM-14290"/>
    <s v="Frank Merwin"/>
    <x v="2"/>
    <s v="United States"/>
    <s v="San Francisco"/>
    <x v="1"/>
    <n v="94122"/>
    <x v="1"/>
    <s v="OFF-PA-10002764"/>
    <x v="1"/>
    <x v="10"/>
    <s v="Staples"/>
    <n v="45.36"/>
    <n v="4"/>
    <n v="0"/>
    <n v="22.226399999999998"/>
  </r>
  <r>
    <n v="5905"/>
    <x v="2947"/>
    <x v="3"/>
    <x v="44"/>
    <d v="2014-11-07T00:00:00"/>
    <s v="Same Day"/>
    <s v="FM-14290"/>
    <s v="Frank Merwin"/>
    <x v="2"/>
    <s v="United States"/>
    <s v="San Francisco"/>
    <x v="1"/>
    <n v="94122"/>
    <x v="1"/>
    <s v="OFF-PA-10000143"/>
    <x v="1"/>
    <x v="10"/>
    <s v="Astroparche Fine Business Paper"/>
    <n v="26.400000000000002"/>
    <n v="5"/>
    <n v="0"/>
    <n v="12.672000000000001"/>
  </r>
  <r>
    <n v="5906"/>
    <x v="2947"/>
    <x v="3"/>
    <x v="44"/>
    <d v="2014-11-07T00:00:00"/>
    <s v="Same Day"/>
    <s v="FM-14290"/>
    <s v="Frank Merwin"/>
    <x v="2"/>
    <s v="United States"/>
    <s v="San Francisco"/>
    <x v="1"/>
    <n v="94122"/>
    <x v="1"/>
    <s v="OFF-LA-10000414"/>
    <x v="1"/>
    <x v="2"/>
    <s v="Avery 503"/>
    <n v="41.4"/>
    <n v="4"/>
    <n v="0"/>
    <n v="19.872"/>
  </r>
  <r>
    <n v="5907"/>
    <x v="2947"/>
    <x v="3"/>
    <x v="44"/>
    <d v="2014-11-07T00:00:00"/>
    <s v="Same Day"/>
    <s v="FM-14290"/>
    <s v="Frank Merwin"/>
    <x v="2"/>
    <s v="United States"/>
    <s v="San Francisco"/>
    <x v="1"/>
    <n v="94122"/>
    <x v="1"/>
    <s v="TEC-AC-10003441"/>
    <x v="2"/>
    <x v="11"/>
    <s v="Kingston Digital DataTraveler 32GB USB 2.0"/>
    <n v="16.95"/>
    <n v="1"/>
    <n v="0"/>
    <n v="1.0169999999999995"/>
  </r>
  <r>
    <n v="5908"/>
    <x v="2948"/>
    <x v="0"/>
    <x v="499"/>
    <d v="2013-12-08T00:00:00"/>
    <s v="Standard Class"/>
    <s v="KD-16495"/>
    <s v="Keith Dawkins"/>
    <x v="1"/>
    <s v="United States"/>
    <s v="San Jose"/>
    <x v="1"/>
    <n v="95123"/>
    <x v="1"/>
    <s v="OFF-BI-10002353"/>
    <x v="1"/>
    <x v="8"/>
    <s v="GBC VeloBind Cover Sets"/>
    <n v="24.704000000000001"/>
    <n v="2"/>
    <n v="0.2"/>
    <n v="9.2639999999999993"/>
  </r>
  <r>
    <n v="5909"/>
    <x v="2948"/>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x v="2948"/>
    <x v="0"/>
    <x v="499"/>
    <d v="2013-12-08T00:00:00"/>
    <s v="Standard Class"/>
    <s v="KD-16495"/>
    <s v="Keith Dawkins"/>
    <x v="1"/>
    <s v="United States"/>
    <s v="San Jose"/>
    <x v="1"/>
    <n v="95123"/>
    <x v="1"/>
    <s v="FUR-FU-10003026"/>
    <x v="0"/>
    <x v="5"/>
    <s v="Eldon Regeneration Recycled Desk Accessories, Black"/>
    <n v="14.52"/>
    <n v="3"/>
    <n v="0"/>
    <n v="5.6627999999999998"/>
  </r>
  <r>
    <n v="5911"/>
    <x v="2948"/>
    <x v="0"/>
    <x v="499"/>
    <d v="2013-12-08T00:00:00"/>
    <s v="Standard Class"/>
    <s v="KD-16495"/>
    <s v="Keith Dawkins"/>
    <x v="1"/>
    <s v="United States"/>
    <s v="San Jose"/>
    <x v="1"/>
    <n v="95123"/>
    <x v="1"/>
    <s v="OFF-BI-10000632"/>
    <x v="1"/>
    <x v="8"/>
    <s v="Satellite Sectional Post Binders"/>
    <n v="104.184"/>
    <n v="3"/>
    <n v="0.2"/>
    <n v="33.8598"/>
  </r>
  <r>
    <n v="5912"/>
    <x v="2949"/>
    <x v="0"/>
    <x v="907"/>
    <d v="2013-12-23T00:00:00"/>
    <s v="Standard Class"/>
    <s v="SC-20680"/>
    <s v="Steve Carroll"/>
    <x v="2"/>
    <s v="United States"/>
    <s v="Seattle"/>
    <x v="4"/>
    <n v="98115"/>
    <x v="1"/>
    <s v="OFF-ST-10001328"/>
    <x v="1"/>
    <x v="4"/>
    <s v="Personal Filing Tote with Lid, Black/Gray"/>
    <n v="46.53"/>
    <n v="3"/>
    <n v="0"/>
    <n v="13.028400000000001"/>
  </r>
  <r>
    <n v="5913"/>
    <x v="2950"/>
    <x v="2"/>
    <x v="829"/>
    <d v="2011-08-26T00:00:00"/>
    <s v="Second Class"/>
    <s v="DW-13585"/>
    <s v="Dorothy Wardle"/>
    <x v="1"/>
    <s v="United States"/>
    <s v="Owensboro"/>
    <x v="0"/>
    <n v="42301"/>
    <x v="0"/>
    <s v="OFF-SU-10004661"/>
    <x v="1"/>
    <x v="14"/>
    <s v="Acme Titanium Bonded Scissors"/>
    <n v="25.5"/>
    <n v="3"/>
    <n v="0"/>
    <n v="6.63"/>
  </r>
  <r>
    <n v="5914"/>
    <x v="2951"/>
    <x v="1"/>
    <x v="14"/>
    <d v="2012-09-23T00:00:00"/>
    <s v="Standard Class"/>
    <s v="PF-19120"/>
    <s v="Peter Fuller"/>
    <x v="0"/>
    <s v="United States"/>
    <s v="New York City"/>
    <x v="15"/>
    <n v="10035"/>
    <x v="3"/>
    <s v="OFF-ST-10000617"/>
    <x v="1"/>
    <x v="4"/>
    <s v="Woodgrain Magazine Files by Perma"/>
    <n v="14.9"/>
    <n v="5"/>
    <n v="0"/>
    <n v="1.0429999999999984"/>
  </r>
  <r>
    <n v="5915"/>
    <x v="2951"/>
    <x v="1"/>
    <x v="14"/>
    <d v="2012-09-23T00:00:00"/>
    <s v="Standard Class"/>
    <s v="PF-19120"/>
    <s v="Peter Fuller"/>
    <x v="0"/>
    <s v="United States"/>
    <s v="New York City"/>
    <x v="15"/>
    <n v="10035"/>
    <x v="3"/>
    <s v="OFF-LA-10002762"/>
    <x v="1"/>
    <x v="2"/>
    <s v="Avery 485"/>
    <n v="87.71"/>
    <n v="7"/>
    <n v="0"/>
    <n v="41.223699999999994"/>
  </r>
  <r>
    <n v="5916"/>
    <x v="2951"/>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x v="2951"/>
    <x v="1"/>
    <x v="14"/>
    <d v="2012-09-23T00:00:00"/>
    <s v="Standard Class"/>
    <s v="PF-19120"/>
    <s v="Peter Fuller"/>
    <x v="0"/>
    <s v="United States"/>
    <s v="New York City"/>
    <x v="15"/>
    <n v="10035"/>
    <x v="3"/>
    <s v="OFF-ST-10003058"/>
    <x v="1"/>
    <x v="4"/>
    <s v="Eldon Mobile Mega Data Cart  Mega Stackable  Add-On Trays"/>
    <n v="94.6"/>
    <n v="4"/>
    <n v="0"/>
    <n v="27.433999999999997"/>
  </r>
  <r>
    <n v="5918"/>
    <x v="2951"/>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x v="2951"/>
    <x v="1"/>
    <x v="14"/>
    <d v="2012-09-23T00:00:00"/>
    <s v="Standard Class"/>
    <s v="PF-19120"/>
    <s v="Peter Fuller"/>
    <x v="0"/>
    <s v="United States"/>
    <s v="New York City"/>
    <x v="15"/>
    <n v="10035"/>
    <x v="3"/>
    <s v="FUR-BO-10002213"/>
    <x v="0"/>
    <x v="0"/>
    <s v="DMI Eclipse Executive Suite Bookcases"/>
    <n v="2003.9200000000003"/>
    <n v="5"/>
    <n v="0.2"/>
    <n v="-25.049000000000149"/>
  </r>
  <r>
    <n v="5920"/>
    <x v="2951"/>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x v="2951"/>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x v="2951"/>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x v="2951"/>
    <x v="1"/>
    <x v="14"/>
    <d v="2012-09-23T00:00:00"/>
    <s v="Standard Class"/>
    <s v="PF-19120"/>
    <s v="Peter Fuller"/>
    <x v="0"/>
    <s v="United States"/>
    <s v="New York City"/>
    <x v="15"/>
    <n v="10035"/>
    <x v="3"/>
    <s v="TEC-PH-10000169"/>
    <x v="2"/>
    <x v="7"/>
    <s v="ARKON Windshield Dashboard Air Vent Car Mount Holder"/>
    <n v="67.8"/>
    <n v="4"/>
    <n v="0"/>
    <n v="1.3559999999999945"/>
  </r>
  <r>
    <n v="5924"/>
    <x v="2952"/>
    <x v="0"/>
    <x v="491"/>
    <d v="2013-12-01T00:00:00"/>
    <s v="Second Class"/>
    <s v="DK-13225"/>
    <s v="Dean Katz"/>
    <x v="1"/>
    <s v="United States"/>
    <s v="New York City"/>
    <x v="15"/>
    <n v="10011"/>
    <x v="3"/>
    <s v="FUR-TA-10002958"/>
    <x v="0"/>
    <x v="3"/>
    <s v="Bevis Oval Conference Table, Walnut"/>
    <n v="313.17599999999999"/>
    <n v="2"/>
    <n v="0.4"/>
    <n v="-120.05080000000007"/>
  </r>
  <r>
    <n v="5925"/>
    <x v="2953"/>
    <x v="3"/>
    <x v="123"/>
    <d v="2014-11-23T00:00:00"/>
    <s v="Second Class"/>
    <s v="RB-19435"/>
    <s v="Richard Bierner"/>
    <x v="0"/>
    <s v="United States"/>
    <s v="Springfield"/>
    <x v="17"/>
    <n v="22153"/>
    <x v="0"/>
    <s v="OFF-AR-10001177"/>
    <x v="1"/>
    <x v="6"/>
    <s v="Newell 349"/>
    <n v="22.959999999999997"/>
    <n v="7"/>
    <n v="0"/>
    <n v="6.6583999999999968"/>
  </r>
  <r>
    <n v="5926"/>
    <x v="2954"/>
    <x v="3"/>
    <x v="95"/>
    <d v="2014-06-09T00:00:00"/>
    <s v="Standard Class"/>
    <s v="GD-14590"/>
    <s v="Giulietta Dortch"/>
    <x v="1"/>
    <s v="United States"/>
    <s v="Bellingham"/>
    <x v="4"/>
    <n v="98226"/>
    <x v="1"/>
    <s v="TEC-AC-10004975"/>
    <x v="2"/>
    <x v="11"/>
    <s v="Plantronics Audio 995 Wireless Stereo Headset"/>
    <n v="1099.5"/>
    <n v="10"/>
    <n v="0"/>
    <n v="362.83500000000004"/>
  </r>
  <r>
    <n v="5927"/>
    <x v="2955"/>
    <x v="2"/>
    <x v="918"/>
    <d v="2011-04-12T00:00:00"/>
    <s v="Standard Class"/>
    <s v="RA-19885"/>
    <s v="Ruben Ausman"/>
    <x v="1"/>
    <s v="United States"/>
    <s v="Decatur"/>
    <x v="19"/>
    <n v="35601"/>
    <x v="0"/>
    <s v="FUR-TA-10001086"/>
    <x v="0"/>
    <x v="3"/>
    <s v="SAFCO PlanMaster Boards, 60w x 37-1/2d, White Melamine"/>
    <n v="1215.92"/>
    <n v="8"/>
    <n v="0"/>
    <n v="316.13920000000007"/>
  </r>
  <r>
    <n v="5928"/>
    <x v="2956"/>
    <x v="2"/>
    <x v="856"/>
    <d v="2011-10-15T00:00:00"/>
    <s v="Standard Class"/>
    <s v="DB-13555"/>
    <s v="Dorothy Badders"/>
    <x v="1"/>
    <s v="United States"/>
    <s v="Fayetteville"/>
    <x v="36"/>
    <n v="72701"/>
    <x v="0"/>
    <s v="OFF-LA-10000240"/>
    <x v="1"/>
    <x v="2"/>
    <s v="Self-Adhesive Address Labels for Typewriters by Universal"/>
    <n v="7.31"/>
    <n v="1"/>
    <n v="0"/>
    <n v="3.4356999999999998"/>
  </r>
  <r>
    <n v="5929"/>
    <x v="2956"/>
    <x v="2"/>
    <x v="856"/>
    <d v="2011-10-15T00:00:00"/>
    <s v="Standard Class"/>
    <s v="DB-13555"/>
    <s v="Dorothy Badders"/>
    <x v="1"/>
    <s v="United States"/>
    <s v="Fayetteville"/>
    <x v="36"/>
    <n v="72701"/>
    <x v="0"/>
    <s v="FUR-FU-10002107"/>
    <x v="0"/>
    <x v="5"/>
    <s v="Eldon Pizzaz Desk Accessories"/>
    <n v="8.92"/>
    <n v="4"/>
    <n v="0"/>
    <n v="3.9248000000000003"/>
  </r>
  <r>
    <n v="5930"/>
    <x v="2957"/>
    <x v="3"/>
    <x v="437"/>
    <d v="2014-07-10T00:00:00"/>
    <s v="First Class"/>
    <s v="RL-19615"/>
    <s v="Rob Lucas"/>
    <x v="0"/>
    <s v="United States"/>
    <s v="Philadelphia"/>
    <x v="9"/>
    <n v="19120"/>
    <x v="3"/>
    <s v="FUR-BO-10001519"/>
    <x v="0"/>
    <x v="0"/>
    <s v="O'Sullivan 3-Shelf Heavy-Duty Bookcases"/>
    <n v="87.210000000000008"/>
    <n v="3"/>
    <n v="0.5"/>
    <n v="-45.349200000000003"/>
  </r>
  <r>
    <n v="5931"/>
    <x v="2957"/>
    <x v="3"/>
    <x v="437"/>
    <d v="2014-07-10T00:00:00"/>
    <s v="First Class"/>
    <s v="RL-19615"/>
    <s v="Rob Lucas"/>
    <x v="0"/>
    <s v="United States"/>
    <s v="Philadelphia"/>
    <x v="9"/>
    <n v="19120"/>
    <x v="3"/>
    <s v="OFF-PA-10004100"/>
    <x v="1"/>
    <x v="10"/>
    <s v="Xerox 216"/>
    <n v="15.552000000000003"/>
    <n v="3"/>
    <n v="0.2"/>
    <n v="5.4432"/>
  </r>
  <r>
    <n v="5932"/>
    <x v="2957"/>
    <x v="3"/>
    <x v="437"/>
    <d v="2014-07-10T00:00:00"/>
    <s v="First Class"/>
    <s v="RL-19615"/>
    <s v="Rob Lucas"/>
    <x v="0"/>
    <s v="United States"/>
    <s v="Philadelphia"/>
    <x v="9"/>
    <n v="19120"/>
    <x v="3"/>
    <s v="TEC-PH-10001363"/>
    <x v="2"/>
    <x v="7"/>
    <s v="Apple iPhone 5S"/>
    <n v="683.98799999999994"/>
    <n v="2"/>
    <n v="0.4"/>
    <n v="-113.9980000000001"/>
  </r>
  <r>
    <n v="5933"/>
    <x v="2957"/>
    <x v="3"/>
    <x v="437"/>
    <d v="2014-07-10T00:00:00"/>
    <s v="First Class"/>
    <s v="RL-19615"/>
    <s v="Rob Lucas"/>
    <x v="0"/>
    <s v="United States"/>
    <s v="Philadelphia"/>
    <x v="9"/>
    <n v="19120"/>
    <x v="3"/>
    <s v="OFF-ST-10004835"/>
    <x v="1"/>
    <x v="4"/>
    <s v="Plastic Stacking Crates &amp; Casters"/>
    <n v="13.392000000000001"/>
    <n v="3"/>
    <n v="0.2"/>
    <n v="1.0044"/>
  </r>
  <r>
    <n v="5934"/>
    <x v="2957"/>
    <x v="3"/>
    <x v="437"/>
    <d v="2014-07-10T00:00:00"/>
    <s v="First Class"/>
    <s v="RL-19615"/>
    <s v="Rob Lucas"/>
    <x v="0"/>
    <s v="United States"/>
    <s v="Philadelphia"/>
    <x v="9"/>
    <n v="19120"/>
    <x v="3"/>
    <s v="TEC-AC-10002018"/>
    <x v="2"/>
    <x v="11"/>
    <s v="AmazonBasics 3-Button USB Wired Mouse"/>
    <n v="16.776000000000003"/>
    <n v="3"/>
    <n v="0.2"/>
    <n v="4.8231000000000002"/>
  </r>
  <r>
    <n v="5935"/>
    <x v="2957"/>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x v="2958"/>
    <x v="0"/>
    <x v="975"/>
    <d v="2013-07-05T00:00:00"/>
    <s v="Same Day"/>
    <s v="RB-19465"/>
    <s v="Rick Bensley"/>
    <x v="2"/>
    <s v="United States"/>
    <s v="Seattle"/>
    <x v="4"/>
    <n v="98103"/>
    <x v="1"/>
    <s v="FUR-FU-10000221"/>
    <x v="0"/>
    <x v="5"/>
    <s v="Master Caster Door Stop, Brown"/>
    <n v="25.4"/>
    <n v="5"/>
    <n v="0"/>
    <n v="8.6359999999999992"/>
  </r>
  <r>
    <n v="5937"/>
    <x v="2958"/>
    <x v="0"/>
    <x v="975"/>
    <d v="2013-07-05T00:00:00"/>
    <s v="Same Day"/>
    <s v="RB-19465"/>
    <s v="Rick Bensley"/>
    <x v="2"/>
    <s v="United States"/>
    <s v="Seattle"/>
    <x v="4"/>
    <n v="98103"/>
    <x v="1"/>
    <s v="TEC-PH-10001198"/>
    <x v="2"/>
    <x v="7"/>
    <s v="Avaya 4621SW VoIP phone"/>
    <n v="177.48000000000002"/>
    <n v="3"/>
    <n v="0.2"/>
    <n v="19.966499999999982"/>
  </r>
  <r>
    <n v="5938"/>
    <x v="2958"/>
    <x v="0"/>
    <x v="975"/>
    <d v="2013-07-05T00:00:00"/>
    <s v="Same Day"/>
    <s v="RB-19465"/>
    <s v="Rick Bensley"/>
    <x v="2"/>
    <s v="United States"/>
    <s v="Seattle"/>
    <x v="4"/>
    <n v="98103"/>
    <x v="1"/>
    <s v="TEC-PH-10002564"/>
    <x v="2"/>
    <x v="7"/>
    <s v="OtterBox Defender Series Case - Samsung Galaxy S4"/>
    <n v="71.975999999999999"/>
    <n v="3"/>
    <n v="0.2"/>
    <n v="8.9969999999999892"/>
  </r>
  <r>
    <n v="5939"/>
    <x v="2959"/>
    <x v="3"/>
    <x v="240"/>
    <d v="2014-05-26T00:00:00"/>
    <s v="Standard Class"/>
    <s v="JF-15295"/>
    <s v="Jason Fortune-"/>
    <x v="0"/>
    <s v="United States"/>
    <s v="Plano"/>
    <x v="5"/>
    <n v="75023"/>
    <x v="2"/>
    <s v="TEC-PH-10003811"/>
    <x v="2"/>
    <x v="7"/>
    <s v="Jabra Supreme Plus Driver Edition Headset"/>
    <n v="95.992000000000004"/>
    <n v="1"/>
    <n v="0.2"/>
    <n v="9.5991999999999997"/>
  </r>
  <r>
    <n v="5940"/>
    <x v="2959"/>
    <x v="3"/>
    <x v="240"/>
    <d v="2014-05-26T00:00:00"/>
    <s v="Standard Class"/>
    <s v="JF-15295"/>
    <s v="Jason Fortune-"/>
    <x v="0"/>
    <s v="United States"/>
    <s v="Plano"/>
    <x v="5"/>
    <n v="75023"/>
    <x v="2"/>
    <s v="OFF-LA-10004178"/>
    <x v="1"/>
    <x v="2"/>
    <s v="Avery 491"/>
    <n v="13.216000000000001"/>
    <n v="4"/>
    <n v="0.2"/>
    <n v="4.2951999999999995"/>
  </r>
  <r>
    <n v="5941"/>
    <x v="2960"/>
    <x v="3"/>
    <x v="386"/>
    <d v="2014-10-15T00:00:00"/>
    <s v="Second Class"/>
    <s v="RW-19690"/>
    <s v="Robert Waldorf"/>
    <x v="0"/>
    <s v="United States"/>
    <s v="Los Angeles"/>
    <x v="1"/>
    <n v="90049"/>
    <x v="1"/>
    <s v="TEC-AC-10001465"/>
    <x v="2"/>
    <x v="11"/>
    <s v="SanDisk Cruzer 64 GB USB Flash Drive"/>
    <n v="435.84000000000003"/>
    <n v="12"/>
    <n v="0"/>
    <n v="130.75199999999995"/>
  </r>
  <r>
    <n v="5942"/>
    <x v="2960"/>
    <x v="3"/>
    <x v="386"/>
    <d v="2014-10-15T00:00:00"/>
    <s v="Second Class"/>
    <s v="RW-19690"/>
    <s v="Robert Waldorf"/>
    <x v="0"/>
    <s v="United States"/>
    <s v="Los Angeles"/>
    <x v="1"/>
    <n v="90049"/>
    <x v="1"/>
    <s v="OFF-AR-10000940"/>
    <x v="1"/>
    <x v="6"/>
    <s v="Newell 343"/>
    <n v="5.88"/>
    <n v="2"/>
    <n v="0"/>
    <n v="1.5876000000000001"/>
  </r>
  <r>
    <n v="5943"/>
    <x v="2961"/>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x v="2962"/>
    <x v="2"/>
    <x v="55"/>
    <d v="2011-08-29T00:00:00"/>
    <s v="Standard Class"/>
    <s v="JM-15265"/>
    <s v="Janet Molinari"/>
    <x v="1"/>
    <s v="United States"/>
    <s v="Los Angeles"/>
    <x v="1"/>
    <n v="90036"/>
    <x v="1"/>
    <s v="FUR-FU-10000771"/>
    <x v="0"/>
    <x v="5"/>
    <s v="Eldon 200 Class Desk Accessories, Smoke"/>
    <n v="6.28"/>
    <n v="1"/>
    <n v="0"/>
    <n v="2.6376000000000004"/>
  </r>
  <r>
    <n v="5945"/>
    <x v="2962"/>
    <x v="2"/>
    <x v="55"/>
    <d v="2011-08-29T00:00:00"/>
    <s v="Standard Class"/>
    <s v="JM-15265"/>
    <s v="Janet Molinari"/>
    <x v="1"/>
    <s v="United States"/>
    <s v="Los Angeles"/>
    <x v="1"/>
    <n v="90036"/>
    <x v="1"/>
    <s v="TEC-AC-10002399"/>
    <x v="2"/>
    <x v="11"/>
    <s v="SanDisk Cruzer 32 GB USB Flash Drive"/>
    <n v="95.1"/>
    <n v="5"/>
    <n v="0"/>
    <n v="30.431999999999995"/>
  </r>
  <r>
    <n v="5946"/>
    <x v="2962"/>
    <x v="2"/>
    <x v="55"/>
    <d v="2011-08-29T00:00:00"/>
    <s v="Standard Class"/>
    <s v="JM-15265"/>
    <s v="Janet Molinari"/>
    <x v="1"/>
    <s v="United States"/>
    <s v="Los Angeles"/>
    <x v="1"/>
    <n v="90036"/>
    <x v="1"/>
    <s v="OFF-PA-10004983"/>
    <x v="1"/>
    <x v="10"/>
    <s v="Xerox 23"/>
    <n v="25.92"/>
    <n v="4"/>
    <n v="0"/>
    <n v="12.441600000000001"/>
  </r>
  <r>
    <n v="5947"/>
    <x v="2962"/>
    <x v="2"/>
    <x v="55"/>
    <d v="2011-08-29T00:00:00"/>
    <s v="Standard Class"/>
    <s v="JM-15265"/>
    <s v="Janet Molinari"/>
    <x v="1"/>
    <s v="United States"/>
    <s v="Los Angeles"/>
    <x v="1"/>
    <n v="90036"/>
    <x v="1"/>
    <s v="OFF-ST-10004258"/>
    <x v="1"/>
    <x v="4"/>
    <s v="Portable Personal File Box"/>
    <n v="48.84"/>
    <n v="4"/>
    <n v="0"/>
    <n v="13.186800000000005"/>
  </r>
  <r>
    <n v="5948"/>
    <x v="2963"/>
    <x v="1"/>
    <x v="471"/>
    <d v="2012-09-18T00:00:00"/>
    <s v="Second Class"/>
    <s v="BE-11455"/>
    <s v="Brad Eason"/>
    <x v="2"/>
    <s v="United States"/>
    <s v="Des Moines"/>
    <x v="23"/>
    <n v="50315"/>
    <x v="2"/>
    <s v="OFF-BI-10004040"/>
    <x v="1"/>
    <x v="8"/>
    <s v="Wilson Jones Impact Binders"/>
    <n v="25.9"/>
    <n v="5"/>
    <n v="0"/>
    <n v="12.690999999999999"/>
  </r>
  <r>
    <n v="5949"/>
    <x v="2964"/>
    <x v="3"/>
    <x v="916"/>
    <d v="2014-03-06T00:00:00"/>
    <s v="Same Day"/>
    <s v="CB-12535"/>
    <s v="Claudia Bergmann"/>
    <x v="1"/>
    <s v="United States"/>
    <s v="Southaven"/>
    <x v="35"/>
    <n v="38671"/>
    <x v="0"/>
    <s v="OFF-EN-10003862"/>
    <x v="1"/>
    <x v="12"/>
    <s v="Laser &amp; Ink Jet Business Envelopes"/>
    <n v="42.68"/>
    <n v="4"/>
    <n v="0"/>
    <n v="19.6328"/>
  </r>
  <r>
    <n v="5950"/>
    <x v="2964"/>
    <x v="3"/>
    <x v="916"/>
    <d v="2014-03-06T00:00:00"/>
    <s v="Same Day"/>
    <s v="CB-12535"/>
    <s v="Claudia Bergmann"/>
    <x v="1"/>
    <s v="United States"/>
    <s v="Southaven"/>
    <x v="35"/>
    <n v="38671"/>
    <x v="0"/>
    <s v="TEC-AC-10004571"/>
    <x v="2"/>
    <x v="11"/>
    <s v="Logitech G700s Rechargeable Gaming Mouse"/>
    <n v="299.96999999999997"/>
    <n v="3"/>
    <n v="0"/>
    <n v="125.98740000000001"/>
  </r>
  <r>
    <n v="5951"/>
    <x v="2964"/>
    <x v="3"/>
    <x v="916"/>
    <d v="2014-03-06T00:00:00"/>
    <s v="Same Day"/>
    <s v="CB-12535"/>
    <s v="Claudia Bergmann"/>
    <x v="1"/>
    <s v="United States"/>
    <s v="Southaven"/>
    <x v="35"/>
    <n v="38671"/>
    <x v="0"/>
    <s v="OFF-AP-10000891"/>
    <x v="1"/>
    <x v="9"/>
    <s v="Kensington 7 Outlet MasterPiece HOMEOFFICE Power Control Center"/>
    <n v="262.24"/>
    <n v="2"/>
    <n v="0"/>
    <n v="78.671999999999997"/>
  </r>
  <r>
    <n v="5952"/>
    <x v="2964"/>
    <x v="3"/>
    <x v="916"/>
    <d v="2014-03-06T00:00:00"/>
    <s v="Same Day"/>
    <s v="CB-12535"/>
    <s v="Claudia Bergmann"/>
    <x v="1"/>
    <s v="United States"/>
    <s v="Southaven"/>
    <x v="35"/>
    <n v="38671"/>
    <x v="0"/>
    <s v="OFF-BI-10002026"/>
    <x v="1"/>
    <x v="8"/>
    <s v="Ibico Recycled Linen-Style Covers"/>
    <n v="234.36"/>
    <n v="6"/>
    <n v="0"/>
    <n v="112.49279999999999"/>
  </r>
  <r>
    <n v="5953"/>
    <x v="2965"/>
    <x v="3"/>
    <x v="4"/>
    <d v="2014-04-22T00:00:00"/>
    <s v="Standard Class"/>
    <s v="SD-20485"/>
    <s v="Shirley Daniels"/>
    <x v="2"/>
    <s v="United States"/>
    <s v="Houston"/>
    <x v="5"/>
    <n v="77041"/>
    <x v="2"/>
    <s v="OFF-PA-10001826"/>
    <x v="1"/>
    <x v="10"/>
    <s v="Xerox 207"/>
    <n v="20.736000000000004"/>
    <n v="4"/>
    <n v="0.2"/>
    <n v="7.2576000000000001"/>
  </r>
  <r>
    <n v="5954"/>
    <x v="2966"/>
    <x v="2"/>
    <x v="809"/>
    <d v="2011-03-31T00:00:00"/>
    <s v="First Class"/>
    <s v="SG-20890"/>
    <s v="Susan Gilcrest"/>
    <x v="1"/>
    <s v="United States"/>
    <s v="New York City"/>
    <x v="15"/>
    <n v="10009"/>
    <x v="3"/>
    <s v="OFF-AR-10001231"/>
    <x v="1"/>
    <x v="6"/>
    <s v="Sanford EarthWrite Recycled Pencils, Medium Soft, #2"/>
    <n v="10.5"/>
    <n v="5"/>
    <n v="0"/>
    <n v="2.9400000000000004"/>
  </r>
  <r>
    <n v="5955"/>
    <x v="2967"/>
    <x v="2"/>
    <x v="7"/>
    <d v="2011-11-15T00:00:00"/>
    <s v="Second Class"/>
    <s v="TS-21430"/>
    <s v="Tom Stivers"/>
    <x v="1"/>
    <s v="United States"/>
    <s v="Reading"/>
    <x v="9"/>
    <n v="19601"/>
    <x v="3"/>
    <s v="FUR-FU-10000409"/>
    <x v="0"/>
    <x v="5"/>
    <s v="GE 4 Foot Flourescent Tube, 40 Watt"/>
    <n v="23.968000000000004"/>
    <n v="2"/>
    <n v="0.2"/>
    <n v="7.7896000000000001"/>
  </r>
  <r>
    <n v="5956"/>
    <x v="2967"/>
    <x v="2"/>
    <x v="7"/>
    <d v="2011-11-15T00:00:00"/>
    <s v="Second Class"/>
    <s v="TS-21430"/>
    <s v="Tom Stivers"/>
    <x v="1"/>
    <s v="United States"/>
    <s v="Reading"/>
    <x v="9"/>
    <n v="19601"/>
    <x v="3"/>
    <s v="FUR-BO-10002545"/>
    <x v="0"/>
    <x v="0"/>
    <s v="Atlantic Metals Mobile 3-Shelf Bookcases, Custom Colors"/>
    <n v="521.96"/>
    <n v="4"/>
    <n v="0.5"/>
    <n v="-250.54079999999999"/>
  </r>
  <r>
    <n v="5957"/>
    <x v="2968"/>
    <x v="0"/>
    <x v="299"/>
    <d v="2013-03-16T00:00:00"/>
    <s v="Second Class"/>
    <s v="DK-13225"/>
    <s v="Dean Katz"/>
    <x v="1"/>
    <s v="United States"/>
    <s v="San Francisco"/>
    <x v="1"/>
    <n v="94109"/>
    <x v="1"/>
    <s v="OFF-ST-10002756"/>
    <x v="1"/>
    <x v="4"/>
    <s v="Tennsco Stur-D-Stor Boltless Shelving, 5 Shelves, 24&quot; Deep, Sand"/>
    <n v="676.55"/>
    <n v="5"/>
    <n v="0"/>
    <n v="6.7655000000000598"/>
  </r>
  <r>
    <n v="5958"/>
    <x v="2968"/>
    <x v="0"/>
    <x v="299"/>
    <d v="2013-03-16T00:00:00"/>
    <s v="Second Class"/>
    <s v="DK-13225"/>
    <s v="Dean Katz"/>
    <x v="1"/>
    <s v="United States"/>
    <s v="San Francisco"/>
    <x v="1"/>
    <n v="94109"/>
    <x v="1"/>
    <s v="OFF-AP-10003842"/>
    <x v="1"/>
    <x v="9"/>
    <s v="Euro-Pro Shark Turbo Vacuum"/>
    <n v="154.9"/>
    <n v="5"/>
    <n v="0"/>
    <n v="40.274000000000001"/>
  </r>
  <r>
    <n v="5959"/>
    <x v="2968"/>
    <x v="0"/>
    <x v="299"/>
    <d v="2013-03-16T00:00:00"/>
    <s v="Second Class"/>
    <s v="DK-13225"/>
    <s v="Dean Katz"/>
    <x v="1"/>
    <s v="United States"/>
    <s v="San Francisco"/>
    <x v="1"/>
    <n v="94109"/>
    <x v="1"/>
    <s v="OFF-EN-10004459"/>
    <x v="1"/>
    <x v="12"/>
    <s v="Security-Tint Envelopes"/>
    <n v="30.56"/>
    <n v="4"/>
    <n v="0"/>
    <n v="14.974399999999999"/>
  </r>
  <r>
    <n v="5960"/>
    <x v="2968"/>
    <x v="0"/>
    <x v="299"/>
    <d v="2013-03-16T00:00:00"/>
    <s v="Second Class"/>
    <s v="DK-13225"/>
    <s v="Dean Katz"/>
    <x v="1"/>
    <s v="United States"/>
    <s v="San Francisco"/>
    <x v="1"/>
    <n v="94109"/>
    <x v="1"/>
    <s v="FUR-CH-10003746"/>
    <x v="0"/>
    <x v="1"/>
    <s v="Hon 4070 Series Pagoda Round Back Stacking Chairs"/>
    <n v="770.35200000000009"/>
    <n v="3"/>
    <n v="0.2"/>
    <n v="77.035199999999975"/>
  </r>
  <r>
    <n v="5961"/>
    <x v="2969"/>
    <x v="3"/>
    <x v="839"/>
    <d v="2014-02-15T00:00:00"/>
    <s v="Second Class"/>
    <s v="ML-17395"/>
    <s v="Marina Lichtenstein"/>
    <x v="1"/>
    <s v="United States"/>
    <s v="Los Angeles"/>
    <x v="1"/>
    <n v="90045"/>
    <x v="1"/>
    <s v="FUR-FU-10003142"/>
    <x v="0"/>
    <x v="5"/>
    <s v="Master Big Foot Doorstop, Beige"/>
    <n v="21.12"/>
    <n v="4"/>
    <n v="0"/>
    <n v="6.5471999999999984"/>
  </r>
  <r>
    <n v="5962"/>
    <x v="2970"/>
    <x v="2"/>
    <x v="7"/>
    <d v="2011-11-13T00:00:00"/>
    <s v="Second Class"/>
    <s v="MA-17560"/>
    <s v="Matt Abelman"/>
    <x v="2"/>
    <s v="United States"/>
    <s v="Los Angeles"/>
    <x v="1"/>
    <n v="90004"/>
    <x v="1"/>
    <s v="TEC-PH-10001425"/>
    <x v="2"/>
    <x v="7"/>
    <s v="Mophie Juice Pack Helium for iPhone"/>
    <n v="575.928"/>
    <n v="9"/>
    <n v="0.2"/>
    <n v="57.592799999999983"/>
  </r>
  <r>
    <n v="5963"/>
    <x v="2970"/>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x v="2970"/>
    <x v="2"/>
    <x v="7"/>
    <d v="2011-11-13T00:00:00"/>
    <s v="Second Class"/>
    <s v="MA-17560"/>
    <s v="Matt Abelman"/>
    <x v="2"/>
    <s v="United States"/>
    <s v="Los Angeles"/>
    <x v="1"/>
    <n v="90004"/>
    <x v="1"/>
    <s v="OFF-PA-10003625"/>
    <x v="1"/>
    <x v="10"/>
    <s v="Xerox 1979"/>
    <n v="123.92"/>
    <n v="4"/>
    <n v="0"/>
    <n v="55.763999999999996"/>
  </r>
  <r>
    <n v="5965"/>
    <x v="2971"/>
    <x v="3"/>
    <x v="648"/>
    <d v="2014-08-26T00:00:00"/>
    <s v="Standard Class"/>
    <s v="LR-17035"/>
    <s v="Lisa Ryan"/>
    <x v="1"/>
    <s v="United States"/>
    <s v="San Francisco"/>
    <x v="1"/>
    <n v="94109"/>
    <x v="1"/>
    <s v="OFF-SU-10004768"/>
    <x v="1"/>
    <x v="14"/>
    <s v="Acme Kleencut Forged Steel Scissors"/>
    <n v="17.22"/>
    <n v="3"/>
    <n v="0"/>
    <n v="5.1659999999999986"/>
  </r>
  <r>
    <n v="5966"/>
    <x v="2971"/>
    <x v="3"/>
    <x v="648"/>
    <d v="2014-08-26T00:00:00"/>
    <s v="Standard Class"/>
    <s v="LR-17035"/>
    <s v="Lisa Ryan"/>
    <x v="1"/>
    <s v="United States"/>
    <s v="San Francisco"/>
    <x v="1"/>
    <n v="94109"/>
    <x v="1"/>
    <s v="OFF-ST-10000777"/>
    <x v="1"/>
    <x v="4"/>
    <s v="Companion Letter/Legal File, Black"/>
    <n v="226.56"/>
    <n v="6"/>
    <n v="0"/>
    <n v="63.436800000000005"/>
  </r>
  <r>
    <n v="5967"/>
    <x v="2971"/>
    <x v="3"/>
    <x v="648"/>
    <d v="2014-08-26T00:00:00"/>
    <s v="Standard Class"/>
    <s v="LR-17035"/>
    <s v="Lisa Ryan"/>
    <x v="1"/>
    <s v="United States"/>
    <s v="San Francisco"/>
    <x v="1"/>
    <n v="94109"/>
    <x v="1"/>
    <s v="TEC-PH-10003171"/>
    <x v="2"/>
    <x v="7"/>
    <s v="Plantronics Encore H101 Dual Earpieces Headset"/>
    <n v="107.88"/>
    <n v="3"/>
    <n v="0.2"/>
    <n v="10.787999999999997"/>
  </r>
  <r>
    <n v="5968"/>
    <x v="2972"/>
    <x v="0"/>
    <x v="804"/>
    <d v="2013-01-17T00:00:00"/>
    <s v="First Class"/>
    <s v="BE-11335"/>
    <s v="Bill Eplett"/>
    <x v="2"/>
    <s v="United States"/>
    <s v="New York City"/>
    <x v="15"/>
    <n v="10009"/>
    <x v="3"/>
    <s v="OFF-PA-10001033"/>
    <x v="1"/>
    <x v="10"/>
    <s v="Xerox 1893"/>
    <n v="81.98"/>
    <n v="2"/>
    <n v="0"/>
    <n v="40.170200000000001"/>
  </r>
  <r>
    <n v="5969"/>
    <x v="2973"/>
    <x v="2"/>
    <x v="836"/>
    <d v="2011-07-22T00:00:00"/>
    <s v="First Class"/>
    <s v="CC-12145"/>
    <s v="Charles Crestani"/>
    <x v="0"/>
    <s v="United States"/>
    <s v="San Diego"/>
    <x v="1"/>
    <n v="92105"/>
    <x v="1"/>
    <s v="OFF-PA-10000418"/>
    <x v="1"/>
    <x v="10"/>
    <s v="Xerox 189"/>
    <n v="104.85"/>
    <n v="1"/>
    <n v="0"/>
    <n v="50.327999999999996"/>
  </r>
  <r>
    <n v="5970"/>
    <x v="2973"/>
    <x v="2"/>
    <x v="836"/>
    <d v="2011-07-22T00:00:00"/>
    <s v="First Class"/>
    <s v="CC-12145"/>
    <s v="Charles Crestani"/>
    <x v="0"/>
    <s v="United States"/>
    <s v="San Diego"/>
    <x v="1"/>
    <n v="92105"/>
    <x v="1"/>
    <s v="OFF-BI-10001982"/>
    <x v="1"/>
    <x v="8"/>
    <s v="Wilson Jones Custom Binder Spines &amp; Labels"/>
    <n v="8.7040000000000006"/>
    <n v="2"/>
    <n v="0.2"/>
    <n v="3.1551999999999998"/>
  </r>
  <r>
    <n v="5971"/>
    <x v="2973"/>
    <x v="2"/>
    <x v="836"/>
    <d v="2011-07-22T00:00:00"/>
    <s v="First Class"/>
    <s v="CC-12145"/>
    <s v="Charles Crestani"/>
    <x v="0"/>
    <s v="United States"/>
    <s v="San Diego"/>
    <x v="1"/>
    <n v="92105"/>
    <x v="1"/>
    <s v="OFF-PA-10002230"/>
    <x v="1"/>
    <x v="10"/>
    <s v="Xerox 1897"/>
    <n v="19.920000000000002"/>
    <n v="4"/>
    <n v="0"/>
    <n v="9.7608000000000015"/>
  </r>
  <r>
    <n v="5972"/>
    <x v="2973"/>
    <x v="2"/>
    <x v="836"/>
    <d v="2011-07-22T00:00:00"/>
    <s v="First Class"/>
    <s v="CC-12145"/>
    <s v="Charles Crestani"/>
    <x v="0"/>
    <s v="United States"/>
    <s v="San Diego"/>
    <x v="1"/>
    <n v="92105"/>
    <x v="1"/>
    <s v="FUR-FU-10003577"/>
    <x v="0"/>
    <x v="5"/>
    <s v="Nu-Dell Leatherette Frames"/>
    <n v="43.019999999999996"/>
    <n v="3"/>
    <n v="0"/>
    <n v="15.4872"/>
  </r>
  <r>
    <n v="5973"/>
    <x v="2974"/>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x v="2975"/>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x v="2976"/>
    <x v="0"/>
    <x v="750"/>
    <d v="2013-10-14T00:00:00"/>
    <s v="Standard Class"/>
    <s v="DB-13615"/>
    <s v="Doug Bickford"/>
    <x v="0"/>
    <s v="United States"/>
    <s v="Charlotte"/>
    <x v="3"/>
    <n v="28205"/>
    <x v="0"/>
    <s v="OFF-ST-10000676"/>
    <x v="1"/>
    <x v="4"/>
    <s v="Fellowes Econo/Stor Drawers"/>
    <n v="387.72"/>
    <n v="5"/>
    <n v="0.2"/>
    <n v="-67.851000000000028"/>
  </r>
  <r>
    <n v="5976"/>
    <x v="2977"/>
    <x v="3"/>
    <x v="1002"/>
    <d v="2014-07-18T00:00:00"/>
    <s v="Standard Class"/>
    <s v="RR-19525"/>
    <s v="Rick Reed"/>
    <x v="1"/>
    <s v="United States"/>
    <s v="Overland Park"/>
    <x v="41"/>
    <n v="66212"/>
    <x v="2"/>
    <s v="OFF-ST-10001496"/>
    <x v="1"/>
    <x v="4"/>
    <s v="Standard Rollaway File with Lock"/>
    <n v="360.38"/>
    <n v="2"/>
    <n v="0"/>
    <n v="93.698800000000006"/>
  </r>
  <r>
    <n v="5977"/>
    <x v="2977"/>
    <x v="3"/>
    <x v="1002"/>
    <d v="2014-07-18T00:00:00"/>
    <s v="Standard Class"/>
    <s v="RR-19525"/>
    <s v="Rick Reed"/>
    <x v="1"/>
    <s v="United States"/>
    <s v="Overland Park"/>
    <x v="41"/>
    <n v="66212"/>
    <x v="2"/>
    <s v="OFF-PA-10003673"/>
    <x v="1"/>
    <x v="10"/>
    <s v="Strathmore Photo Mount Cards"/>
    <n v="13.56"/>
    <n v="2"/>
    <n v="0"/>
    <n v="6.2375999999999996"/>
  </r>
  <r>
    <n v="5978"/>
    <x v="2978"/>
    <x v="3"/>
    <x v="558"/>
    <d v="2014-04-26T00:00:00"/>
    <s v="First Class"/>
    <s v="SV-20935"/>
    <s v="Susan Vittorini"/>
    <x v="0"/>
    <s v="United States"/>
    <s v="Mesa"/>
    <x v="16"/>
    <n v="85204"/>
    <x v="1"/>
    <s v="TEC-PH-10004614"/>
    <x v="2"/>
    <x v="7"/>
    <s v="AT&amp;T 841000 Phone"/>
    <n v="552"/>
    <n v="10"/>
    <n v="0.2"/>
    <n v="34.5"/>
  </r>
  <r>
    <n v="5979"/>
    <x v="2979"/>
    <x v="2"/>
    <x v="557"/>
    <d v="2011-09-13T00:00:00"/>
    <s v="Standard Class"/>
    <s v="RB-19465"/>
    <s v="Rick Bensley"/>
    <x v="2"/>
    <s v="United States"/>
    <s v="Tulsa"/>
    <x v="26"/>
    <n v="74133"/>
    <x v="2"/>
    <s v="FUR-TA-10001039"/>
    <x v="0"/>
    <x v="3"/>
    <s v="KI Adjustable-Height Table"/>
    <n v="429.90000000000003"/>
    <n v="5"/>
    <n v="0"/>
    <n v="111.77400000000003"/>
  </r>
  <r>
    <n v="5980"/>
    <x v="2979"/>
    <x v="2"/>
    <x v="557"/>
    <d v="2011-09-13T00:00:00"/>
    <s v="Standard Class"/>
    <s v="RB-19465"/>
    <s v="Rick Bensley"/>
    <x v="2"/>
    <s v="United States"/>
    <s v="Tulsa"/>
    <x v="26"/>
    <n v="74133"/>
    <x v="2"/>
    <s v="OFF-BI-10000474"/>
    <x v="1"/>
    <x v="8"/>
    <s v="Avery Recycled Flexi-View Covers for Binding Systems"/>
    <n v="32.06"/>
    <n v="2"/>
    <n v="0"/>
    <n v="15.3888"/>
  </r>
  <r>
    <n v="5981"/>
    <x v="2979"/>
    <x v="2"/>
    <x v="557"/>
    <d v="2011-09-13T00:00:00"/>
    <s v="Standard Class"/>
    <s v="RB-19465"/>
    <s v="Rick Bensley"/>
    <x v="2"/>
    <s v="United States"/>
    <s v="Tulsa"/>
    <x v="26"/>
    <n v="74133"/>
    <x v="2"/>
    <s v="FUR-CH-10004698"/>
    <x v="0"/>
    <x v="1"/>
    <s v="Padded Folding Chairs, Black, 4/Carton"/>
    <n v="161.96"/>
    <n v="2"/>
    <n v="0"/>
    <n v="45.348800000000011"/>
  </r>
  <r>
    <n v="5982"/>
    <x v="2979"/>
    <x v="2"/>
    <x v="557"/>
    <d v="2011-09-13T00:00:00"/>
    <s v="Standard Class"/>
    <s v="RB-19465"/>
    <s v="Rick Bensley"/>
    <x v="2"/>
    <s v="United States"/>
    <s v="Tulsa"/>
    <x v="26"/>
    <n v="74133"/>
    <x v="2"/>
    <s v="OFF-ST-10003327"/>
    <x v="1"/>
    <x v="4"/>
    <s v="Akro-Mils 12-Gallon Tote"/>
    <n v="19.86"/>
    <n v="2"/>
    <n v="0"/>
    <n v="5.7593999999999976"/>
  </r>
  <r>
    <n v="5983"/>
    <x v="2980"/>
    <x v="0"/>
    <x v="831"/>
    <d v="2013-11-29T00:00:00"/>
    <s v="Standard Class"/>
    <s v="MV-18190"/>
    <s v="Mike Vittorini"/>
    <x v="0"/>
    <s v="United States"/>
    <s v="New York City"/>
    <x v="15"/>
    <n v="10035"/>
    <x v="3"/>
    <s v="OFF-PA-10000232"/>
    <x v="1"/>
    <x v="10"/>
    <s v="Xerox 1975"/>
    <n v="12.96"/>
    <n v="2"/>
    <n v="0"/>
    <n v="6.3504000000000005"/>
  </r>
  <r>
    <n v="5984"/>
    <x v="2981"/>
    <x v="3"/>
    <x v="118"/>
    <d v="2014-09-19T00:00:00"/>
    <s v="Second Class"/>
    <s v="EH-14185"/>
    <s v="Evan Henry"/>
    <x v="0"/>
    <s v="United States"/>
    <s v="Philadelphia"/>
    <x v="9"/>
    <n v="19143"/>
    <x v="3"/>
    <s v="OFF-PA-10003657"/>
    <x v="1"/>
    <x v="10"/>
    <s v="Xerox 1927"/>
    <n v="20.544000000000004"/>
    <n v="6"/>
    <n v="0.2"/>
    <n v="6.4199999999999964"/>
  </r>
  <r>
    <n v="5985"/>
    <x v="2982"/>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x v="2982"/>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x v="2982"/>
    <x v="0"/>
    <x v="1080"/>
    <d v="2013-07-26T00:00:00"/>
    <s v="Standard Class"/>
    <s v="JS-16030"/>
    <s v="Joy Smith"/>
    <x v="0"/>
    <s v="United States"/>
    <s v="Hattiesburg"/>
    <x v="35"/>
    <n v="39401"/>
    <x v="0"/>
    <s v="OFF-ST-10002485"/>
    <x v="1"/>
    <x v="4"/>
    <s v="Rogers Deluxe File Chest"/>
    <n v="87.92"/>
    <n v="4"/>
    <n v="0"/>
    <n v="0.87919999999999732"/>
  </r>
  <r>
    <n v="5988"/>
    <x v="2982"/>
    <x v="0"/>
    <x v="1080"/>
    <d v="2013-07-26T00:00:00"/>
    <s v="Standard Class"/>
    <s v="JS-16030"/>
    <s v="Joy Smith"/>
    <x v="0"/>
    <s v="United States"/>
    <s v="Hattiesburg"/>
    <x v="35"/>
    <n v="39401"/>
    <x v="0"/>
    <s v="OFF-PA-10001033"/>
    <x v="1"/>
    <x v="10"/>
    <s v="Xerox 1893"/>
    <n v="245.94"/>
    <n v="6"/>
    <n v="0"/>
    <n v="120.51060000000001"/>
  </r>
  <r>
    <n v="5989"/>
    <x v="2982"/>
    <x v="0"/>
    <x v="1080"/>
    <d v="2013-07-26T00:00:00"/>
    <s v="Standard Class"/>
    <s v="JS-16030"/>
    <s v="Joy Smith"/>
    <x v="0"/>
    <s v="United States"/>
    <s v="Hattiesburg"/>
    <x v="35"/>
    <n v="39401"/>
    <x v="0"/>
    <s v="OFF-BI-10000404"/>
    <x v="1"/>
    <x v="8"/>
    <s v="Avery Printable Repositionable Plastic Tabs"/>
    <n v="8.6"/>
    <n v="1"/>
    <n v="0"/>
    <n v="4.0419999999999998"/>
  </r>
  <r>
    <n v="5990"/>
    <x v="2982"/>
    <x v="0"/>
    <x v="1080"/>
    <d v="2013-07-26T00:00:00"/>
    <s v="Standard Class"/>
    <s v="JS-16030"/>
    <s v="Joy Smith"/>
    <x v="0"/>
    <s v="United States"/>
    <s v="Hattiesburg"/>
    <x v="35"/>
    <n v="39401"/>
    <x v="0"/>
    <s v="FUR-BO-10003546"/>
    <x v="0"/>
    <x v="0"/>
    <s v="Hon 4-Shelf Metal Bookcases"/>
    <n v="504.90000000000003"/>
    <n v="5"/>
    <n v="0"/>
    <n v="126.22500000000002"/>
  </r>
  <r>
    <n v="5991"/>
    <x v="2983"/>
    <x v="3"/>
    <x v="175"/>
    <d v="2014-09-22T00:00:00"/>
    <s v="Standard Class"/>
    <s v="ES-14020"/>
    <s v="Erica Smith"/>
    <x v="0"/>
    <s v="United States"/>
    <s v="Los Angeles"/>
    <x v="1"/>
    <n v="90049"/>
    <x v="1"/>
    <s v="OFF-BI-10004390"/>
    <x v="1"/>
    <x v="8"/>
    <s v="GBC DocuBind 200 Manual Binding Machine"/>
    <n v="2357.4880000000003"/>
    <n v="7"/>
    <n v="0.2"/>
    <n v="884.05799999999999"/>
  </r>
  <r>
    <n v="5992"/>
    <x v="2983"/>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x v="2983"/>
    <x v="3"/>
    <x v="175"/>
    <d v="2014-09-22T00:00:00"/>
    <s v="Standard Class"/>
    <s v="ES-14020"/>
    <s v="Erica Smith"/>
    <x v="0"/>
    <s v="United States"/>
    <s v="Los Angeles"/>
    <x v="1"/>
    <n v="90049"/>
    <x v="1"/>
    <s v="FUR-CH-10003396"/>
    <x v="0"/>
    <x v="1"/>
    <s v="Global Deluxe Steno Chair"/>
    <n v="184.75200000000001"/>
    <n v="3"/>
    <n v="0.2"/>
    <n v="-20.784600000000012"/>
  </r>
  <r>
    <n v="5994"/>
    <x v="2984"/>
    <x v="0"/>
    <x v="25"/>
    <d v="2013-12-12T00:00:00"/>
    <s v="Same Day"/>
    <s v="NS-18640"/>
    <s v="Noel Staavos"/>
    <x v="1"/>
    <s v="United States"/>
    <s v="Columbus"/>
    <x v="24"/>
    <n v="43229"/>
    <x v="3"/>
    <s v="OFF-ST-10001558"/>
    <x v="1"/>
    <x v="4"/>
    <s v="Acco Perma 4000 Stacking Storage Drawers"/>
    <n v="64.959999999999994"/>
    <n v="5"/>
    <n v="0.2"/>
    <n v="-4.0599999999999987"/>
  </r>
  <r>
    <n v="5995"/>
    <x v="2984"/>
    <x v="0"/>
    <x v="25"/>
    <d v="2013-12-12T00:00:00"/>
    <s v="Same Day"/>
    <s v="NS-18640"/>
    <s v="Noel Staavos"/>
    <x v="1"/>
    <s v="United States"/>
    <s v="Columbus"/>
    <x v="24"/>
    <n v="43229"/>
    <x v="3"/>
    <s v="OFF-SU-10004782"/>
    <x v="1"/>
    <x v="14"/>
    <s v="Elite 5&quot; Scissors"/>
    <n v="13.52"/>
    <n v="2"/>
    <n v="0.2"/>
    <n v="1.6899999999999986"/>
  </r>
  <r>
    <n v="5996"/>
    <x v="2984"/>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x v="2984"/>
    <x v="0"/>
    <x v="25"/>
    <d v="2013-12-12T00:00:00"/>
    <s v="Same Day"/>
    <s v="NS-18640"/>
    <s v="Noel Staavos"/>
    <x v="1"/>
    <s v="United States"/>
    <s v="Columbus"/>
    <x v="24"/>
    <n v="43229"/>
    <x v="3"/>
    <s v="OFF-AP-10000576"/>
    <x v="1"/>
    <x v="9"/>
    <s v="Belkin 325VA UPS Surge Protector, 6'"/>
    <n v="387.13600000000002"/>
    <n v="4"/>
    <n v="0.2"/>
    <n v="24.196000000000012"/>
  </r>
  <r>
    <n v="5998"/>
    <x v="2984"/>
    <x v="0"/>
    <x v="25"/>
    <d v="2013-12-12T00:00:00"/>
    <s v="Same Day"/>
    <s v="NS-18640"/>
    <s v="Noel Staavos"/>
    <x v="1"/>
    <s v="United States"/>
    <s v="Columbus"/>
    <x v="24"/>
    <n v="43229"/>
    <x v="3"/>
    <s v="FUR-TA-10003008"/>
    <x v="0"/>
    <x v="3"/>
    <s v="Lesro Round Back Collection Coffee Table, End Table"/>
    <n v="328.59000000000003"/>
    <n v="3"/>
    <n v="0.4"/>
    <n v="-147.8655"/>
  </r>
  <r>
    <n v="5999"/>
    <x v="2985"/>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x v="2985"/>
    <x v="2"/>
    <x v="325"/>
    <d v="2011-12-14T00:00:00"/>
    <s v="Standard Class"/>
    <s v="SH-19975"/>
    <s v="Sally Hughsby"/>
    <x v="1"/>
    <s v="United States"/>
    <s v="Caldwell"/>
    <x v="45"/>
    <n v="83605"/>
    <x v="1"/>
    <s v="OFF-PA-10000019"/>
    <x v="1"/>
    <x v="10"/>
    <s v="Xerox 1931"/>
    <n v="25.92"/>
    <n v="4"/>
    <n v="0"/>
    <n v="12.441600000000001"/>
  </r>
  <r>
    <n v="6001"/>
    <x v="2985"/>
    <x v="2"/>
    <x v="325"/>
    <d v="2011-12-14T00:00:00"/>
    <s v="Standard Class"/>
    <s v="SH-19975"/>
    <s v="Sally Hughsby"/>
    <x v="1"/>
    <s v="United States"/>
    <s v="Caldwell"/>
    <x v="45"/>
    <n v="83605"/>
    <x v="1"/>
    <s v="OFF-PA-10002222"/>
    <x v="1"/>
    <x v="10"/>
    <s v="Xerox Color Copier Paper, 11&quot; x 17&quot;, Ream"/>
    <n v="91.36"/>
    <n v="4"/>
    <n v="0"/>
    <n v="42.025599999999997"/>
  </r>
  <r>
    <n v="6002"/>
    <x v="2986"/>
    <x v="2"/>
    <x v="736"/>
    <d v="2011-12-17T00:00:00"/>
    <s v="Standard Class"/>
    <s v="RF-19345"/>
    <s v="Randy Ferguson"/>
    <x v="1"/>
    <s v="United States"/>
    <s v="Phoenix"/>
    <x v="16"/>
    <n v="85023"/>
    <x v="1"/>
    <s v="FUR-FU-10002553"/>
    <x v="0"/>
    <x v="5"/>
    <s v="Electrix Incandescent Magnifying Lamp, Black"/>
    <n v="87.960000000000008"/>
    <n v="3"/>
    <n v="0.2"/>
    <n v="7.6965000000000039"/>
  </r>
  <r>
    <n v="6003"/>
    <x v="2986"/>
    <x v="2"/>
    <x v="736"/>
    <d v="2011-12-17T00:00:00"/>
    <s v="Standard Class"/>
    <s v="RF-19345"/>
    <s v="Randy Ferguson"/>
    <x v="1"/>
    <s v="United States"/>
    <s v="Phoenix"/>
    <x v="16"/>
    <n v="85023"/>
    <x v="1"/>
    <s v="OFF-BI-10002103"/>
    <x v="1"/>
    <x v="8"/>
    <s v="Cardinal Slant-D Ring Binder, Heavy Gauge Vinyl"/>
    <n v="5.2140000000000004"/>
    <n v="2"/>
    <n v="0.7"/>
    <n v="-4.1711999999999989"/>
  </r>
  <r>
    <n v="6004"/>
    <x v="2987"/>
    <x v="3"/>
    <x v="296"/>
    <d v="2014-09-28T00:00:00"/>
    <s v="Standard Class"/>
    <s v="DL-12865"/>
    <s v="Dan Lawera"/>
    <x v="0"/>
    <s v="United States"/>
    <s v="Miami"/>
    <x v="2"/>
    <n v="33142"/>
    <x v="0"/>
    <s v="OFF-BI-10002794"/>
    <x v="1"/>
    <x v="8"/>
    <s v="Avery Trapezoid Ring Binder, 3&quot; Capacity, Black, 1040 sheets"/>
    <n v="12.294"/>
    <n v="1"/>
    <n v="0.7"/>
    <n v="-8.6057999999999986"/>
  </r>
  <r>
    <n v="6005"/>
    <x v="2988"/>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x v="2989"/>
    <x v="1"/>
    <x v="121"/>
    <d v="2012-11-07T00:00:00"/>
    <s v="Standard Class"/>
    <s v="SW-20245"/>
    <s v="Scot Wooten"/>
    <x v="0"/>
    <s v="United States"/>
    <s v="Troy"/>
    <x v="15"/>
    <n v="12180"/>
    <x v="3"/>
    <s v="FUR-CH-10003535"/>
    <x v="0"/>
    <x v="1"/>
    <s v="Global Armless Task Chair, Royal Blue"/>
    <n v="109.764"/>
    <n v="2"/>
    <n v="0.1"/>
    <n v="8.5371999999999968"/>
  </r>
  <r>
    <n v="6007"/>
    <x v="2990"/>
    <x v="3"/>
    <x v="157"/>
    <d v="2014-12-19T00:00:00"/>
    <s v="Standard Class"/>
    <s v="KN-16390"/>
    <s v="Katherine Nockton"/>
    <x v="1"/>
    <s v="United States"/>
    <s v="New Bedford"/>
    <x v="31"/>
    <n v="2740"/>
    <x v="3"/>
    <s v="TEC-PH-10001527"/>
    <x v="2"/>
    <x v="7"/>
    <s v="Plantronics MX500i Earset"/>
    <n v="128.85000000000002"/>
    <n v="3"/>
    <n v="0"/>
    <n v="3.8654999999999973"/>
  </r>
  <r>
    <n v="6008"/>
    <x v="2991"/>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x v="2992"/>
    <x v="1"/>
    <x v="1081"/>
    <d v="2013-01-03T00:00:00"/>
    <s v="Standard Class"/>
    <s v="CL-12565"/>
    <s v="Clay Ludtke"/>
    <x v="0"/>
    <s v="United States"/>
    <s v="Los Angeles"/>
    <x v="1"/>
    <n v="90049"/>
    <x v="1"/>
    <s v="OFF-PA-10000595"/>
    <x v="1"/>
    <x v="10"/>
    <s v="Xerox 1929"/>
    <n v="68.52"/>
    <n v="3"/>
    <n v="0"/>
    <n v="31.519199999999998"/>
  </r>
  <r>
    <n v="6010"/>
    <x v="2992"/>
    <x v="1"/>
    <x v="1081"/>
    <d v="2013-01-03T00:00:00"/>
    <s v="Standard Class"/>
    <s v="CL-12565"/>
    <s v="Clay Ludtke"/>
    <x v="0"/>
    <s v="United States"/>
    <s v="Los Angeles"/>
    <x v="1"/>
    <n v="90049"/>
    <x v="1"/>
    <s v="OFF-ST-10000798"/>
    <x v="1"/>
    <x v="4"/>
    <s v="2300 Heavy-Duty Transfer File Systems by Perma"/>
    <n v="74.94"/>
    <n v="3"/>
    <n v="0"/>
    <n v="14.238599999999995"/>
  </r>
  <r>
    <n v="6011"/>
    <x v="2992"/>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x v="2992"/>
    <x v="1"/>
    <x v="1081"/>
    <d v="2013-01-03T00:00:00"/>
    <s v="Standard Class"/>
    <s v="CL-12565"/>
    <s v="Clay Ludtke"/>
    <x v="0"/>
    <s v="United States"/>
    <s v="Los Angeles"/>
    <x v="1"/>
    <n v="90049"/>
    <x v="1"/>
    <s v="OFF-EN-10003296"/>
    <x v="1"/>
    <x v="12"/>
    <s v="Tyvek Side-Opening Peel &amp; Seel Expanding Envelopes"/>
    <n v="271.44"/>
    <n v="3"/>
    <n v="0"/>
    <n v="122.148"/>
  </r>
  <r>
    <n v="6013"/>
    <x v="2992"/>
    <x v="1"/>
    <x v="1081"/>
    <d v="2013-01-03T00:00:00"/>
    <s v="Standard Class"/>
    <s v="CL-12565"/>
    <s v="Clay Ludtke"/>
    <x v="0"/>
    <s v="United States"/>
    <s v="Los Angeles"/>
    <x v="1"/>
    <n v="90049"/>
    <x v="1"/>
    <s v="TEC-PH-10004345"/>
    <x v="2"/>
    <x v="7"/>
    <s v="Cisco SPA 502G IP Phone"/>
    <n v="287.88"/>
    <n v="3"/>
    <n v="0.2"/>
    <n v="35.984999999999999"/>
  </r>
  <r>
    <n v="6014"/>
    <x v="2993"/>
    <x v="0"/>
    <x v="612"/>
    <d v="2013-03-12T00:00:00"/>
    <s v="First Class"/>
    <s v="KF-16285"/>
    <s v="Karen Ferguson"/>
    <x v="2"/>
    <s v="United States"/>
    <s v="Los Angeles"/>
    <x v="1"/>
    <n v="90008"/>
    <x v="1"/>
    <s v="OFF-PA-10004405"/>
    <x v="1"/>
    <x v="10"/>
    <s v="Rediform Voice Mail Log Books"/>
    <n v="14.9"/>
    <n v="5"/>
    <n v="0"/>
    <n v="7.1519999999999992"/>
  </r>
  <r>
    <n v="6015"/>
    <x v="2993"/>
    <x v="0"/>
    <x v="612"/>
    <d v="2013-03-12T00:00:00"/>
    <s v="First Class"/>
    <s v="KF-16285"/>
    <s v="Karen Ferguson"/>
    <x v="2"/>
    <s v="United States"/>
    <s v="Los Angeles"/>
    <x v="1"/>
    <n v="90008"/>
    <x v="1"/>
    <s v="TEC-PH-10002885"/>
    <x v="2"/>
    <x v="7"/>
    <s v="Apple iPhone 5"/>
    <n v="4158.9120000000003"/>
    <n v="8"/>
    <n v="0.2"/>
    <n v="363.90480000000025"/>
  </r>
  <r>
    <n v="6016"/>
    <x v="2994"/>
    <x v="2"/>
    <x v="322"/>
    <d v="2011-04-12T00:00:00"/>
    <s v="Standard Class"/>
    <s v="AY-10555"/>
    <s v="Andy Yotov"/>
    <x v="1"/>
    <s v="United States"/>
    <s v="Los Angeles"/>
    <x v="1"/>
    <n v="90049"/>
    <x v="1"/>
    <s v="FUR-FU-10000747"/>
    <x v="0"/>
    <x v="5"/>
    <s v="Tenex B1-RE Series Chair Mats for Low Pile Carpets"/>
    <n v="91.96"/>
    <n v="2"/>
    <n v="0"/>
    <n v="15.633199999999988"/>
  </r>
  <r>
    <n v="6017"/>
    <x v="2994"/>
    <x v="2"/>
    <x v="322"/>
    <d v="2011-04-12T00:00:00"/>
    <s v="Standard Class"/>
    <s v="AY-10555"/>
    <s v="Andy Yotov"/>
    <x v="1"/>
    <s v="United States"/>
    <s v="Los Angeles"/>
    <x v="1"/>
    <n v="90049"/>
    <x v="1"/>
    <s v="FUR-FU-10001918"/>
    <x v="0"/>
    <x v="5"/>
    <s v="C-Line Cubicle Keepers Polyproplyene Holder With Velcro Backings"/>
    <n v="33.11"/>
    <n v="7"/>
    <n v="0"/>
    <n v="12.912900000000004"/>
  </r>
  <r>
    <n v="6018"/>
    <x v="2994"/>
    <x v="2"/>
    <x v="322"/>
    <d v="2011-04-12T00:00:00"/>
    <s v="Standard Class"/>
    <s v="AY-10555"/>
    <s v="Andy Yotov"/>
    <x v="1"/>
    <s v="United States"/>
    <s v="Los Angeles"/>
    <x v="1"/>
    <n v="90049"/>
    <x v="1"/>
    <s v="OFF-PA-10003309"/>
    <x v="1"/>
    <x v="10"/>
    <s v="Xerox 211"/>
    <n v="19.440000000000001"/>
    <n v="3"/>
    <n v="0"/>
    <n v="9.3312000000000008"/>
  </r>
  <r>
    <n v="6019"/>
    <x v="2994"/>
    <x v="2"/>
    <x v="322"/>
    <d v="2011-04-12T00:00:00"/>
    <s v="Standard Class"/>
    <s v="AY-10555"/>
    <s v="Andy Yotov"/>
    <x v="1"/>
    <s v="United States"/>
    <s v="Los Angeles"/>
    <x v="1"/>
    <n v="90049"/>
    <x v="1"/>
    <s v="OFF-PA-10001977"/>
    <x v="1"/>
    <x v="10"/>
    <s v="Xerox 194"/>
    <n v="55.48"/>
    <n v="1"/>
    <n v="0"/>
    <n v="26.630399999999998"/>
  </r>
  <r>
    <n v="6020"/>
    <x v="2995"/>
    <x v="2"/>
    <x v="1082"/>
    <d v="2011-10-10T00:00:00"/>
    <s v="Second Class"/>
    <s v="BD-11635"/>
    <s v="Brian Derr"/>
    <x v="0"/>
    <s v="United States"/>
    <s v="Columbus"/>
    <x v="24"/>
    <n v="43229"/>
    <x v="3"/>
    <s v="OFF-AP-10002892"/>
    <x v="1"/>
    <x v="9"/>
    <s v="Belkin F5C206VTEL 6 Outlet Surge"/>
    <n v="91.92"/>
    <n v="5"/>
    <n v="0.2"/>
    <n v="11.489999999999991"/>
  </r>
  <r>
    <n v="6021"/>
    <x v="2996"/>
    <x v="0"/>
    <x v="572"/>
    <d v="2013-08-14T00:00:00"/>
    <s v="Same Day"/>
    <s v="HG-15025"/>
    <s v="Hunter Glantz"/>
    <x v="0"/>
    <s v="United States"/>
    <s v="Kenner"/>
    <x v="28"/>
    <n v="70065"/>
    <x v="0"/>
    <s v="OFF-AP-10002222"/>
    <x v="1"/>
    <x v="9"/>
    <s v="Staples"/>
    <n v="17.34"/>
    <n v="2"/>
    <n v="0"/>
    <n v="4.6818000000000008"/>
  </r>
  <r>
    <n v="6022"/>
    <x v="2996"/>
    <x v="0"/>
    <x v="572"/>
    <d v="2013-08-14T00:00:00"/>
    <s v="Same Day"/>
    <s v="HG-15025"/>
    <s v="Hunter Glantz"/>
    <x v="0"/>
    <s v="United States"/>
    <s v="Kenner"/>
    <x v="28"/>
    <n v="70065"/>
    <x v="0"/>
    <s v="TEC-AC-10000158"/>
    <x v="2"/>
    <x v="11"/>
    <s v="Sony 64GB Class 10 Micro SDHC R40 Memory Card"/>
    <n v="71.98"/>
    <n v="2"/>
    <n v="0"/>
    <n v="15.1158"/>
  </r>
  <r>
    <n v="6023"/>
    <x v="2997"/>
    <x v="2"/>
    <x v="664"/>
    <d v="2011-11-21T00:00:00"/>
    <s v="Standard Class"/>
    <s v="CB-12025"/>
    <s v="Cassandra Brandow"/>
    <x v="0"/>
    <s v="United States"/>
    <s v="Cedar Hill"/>
    <x v="5"/>
    <n v="75104"/>
    <x v="2"/>
    <s v="OFF-EN-10002600"/>
    <x v="1"/>
    <x v="12"/>
    <s v="Redi-Strip #10 Envelopes, 4 1/8 x 9 1/2"/>
    <n v="7.080000000000001"/>
    <n v="3"/>
    <n v="0.2"/>
    <n v="2.4779999999999989"/>
  </r>
  <r>
    <n v="6024"/>
    <x v="2998"/>
    <x v="3"/>
    <x v="558"/>
    <d v="2014-04-28T00:00:00"/>
    <s v="First Class"/>
    <s v="LS-16945"/>
    <s v="Linda Southworth"/>
    <x v="1"/>
    <s v="United States"/>
    <s v="Providence"/>
    <x v="34"/>
    <n v="2908"/>
    <x v="3"/>
    <s v="TEC-AC-10004855"/>
    <x v="2"/>
    <x v="11"/>
    <s v="V7 USB Numeric Keypad"/>
    <n v="69.98"/>
    <n v="2"/>
    <n v="0"/>
    <n v="4.8986000000000018"/>
  </r>
  <r>
    <n v="6025"/>
    <x v="2999"/>
    <x v="3"/>
    <x v="1043"/>
    <d v="2014-08-27T00:00:00"/>
    <s v="Second Class"/>
    <s v="DM-13015"/>
    <s v="Darrin Martin"/>
    <x v="0"/>
    <s v="United States"/>
    <s v="Lancaster"/>
    <x v="24"/>
    <n v="43130"/>
    <x v="3"/>
    <s v="OFF-AP-10000938"/>
    <x v="1"/>
    <x v="9"/>
    <s v="Avanti 1.7 Cu. Ft. Refrigerator"/>
    <n v="646.27200000000005"/>
    <n v="8"/>
    <n v="0.2"/>
    <n v="64.627199999999988"/>
  </r>
  <r>
    <n v="6026"/>
    <x v="2999"/>
    <x v="3"/>
    <x v="1043"/>
    <d v="2014-08-27T00:00:00"/>
    <s v="Second Class"/>
    <s v="DM-13015"/>
    <s v="Darrin Martin"/>
    <x v="0"/>
    <s v="United States"/>
    <s v="Lancaster"/>
    <x v="24"/>
    <n v="43130"/>
    <x v="3"/>
    <s v="OFF-PA-10002195"/>
    <x v="1"/>
    <x v="10"/>
    <s v="Xerox 1966"/>
    <n v="10.368000000000002"/>
    <n v="2"/>
    <n v="0.2"/>
    <n v="3.7584"/>
  </r>
  <r>
    <n v="6027"/>
    <x v="3000"/>
    <x v="3"/>
    <x v="660"/>
    <d v="2014-03-03T00:00:00"/>
    <s v="Standard Class"/>
    <s v="AC-10615"/>
    <s v="Ann Chong"/>
    <x v="1"/>
    <s v="United States"/>
    <s v="Seattle"/>
    <x v="4"/>
    <n v="98115"/>
    <x v="1"/>
    <s v="OFF-FA-10002701"/>
    <x v="1"/>
    <x v="13"/>
    <s v="Alliance Rubber Bands"/>
    <n v="8.4"/>
    <n v="5"/>
    <n v="0"/>
    <n v="0.33599999999999963"/>
  </r>
  <r>
    <n v="6028"/>
    <x v="3000"/>
    <x v="3"/>
    <x v="660"/>
    <d v="2014-03-03T00:00:00"/>
    <s v="Standard Class"/>
    <s v="AC-10615"/>
    <s v="Ann Chong"/>
    <x v="1"/>
    <s v="United States"/>
    <s v="Seattle"/>
    <x v="4"/>
    <n v="98115"/>
    <x v="1"/>
    <s v="TEC-PH-10003589"/>
    <x v="2"/>
    <x v="7"/>
    <s v="invisibleSHIELD by ZAGG Smudge-Free Screen Protector"/>
    <n v="71.959999999999994"/>
    <n v="5"/>
    <n v="0.2"/>
    <n v="25.185999999999996"/>
  </r>
  <r>
    <n v="6029"/>
    <x v="3001"/>
    <x v="0"/>
    <x v="258"/>
    <d v="2013-11-22T00:00:00"/>
    <s v="First Class"/>
    <s v="LT-17110"/>
    <s v="Liz Thompson"/>
    <x v="0"/>
    <s v="United States"/>
    <s v="Jacksonville"/>
    <x v="3"/>
    <n v="28540"/>
    <x v="0"/>
    <s v="OFF-AR-10003752"/>
    <x v="1"/>
    <x v="6"/>
    <s v="Deluxe Chalkboard Eraser Cleaner"/>
    <n v="18.48"/>
    <n v="2"/>
    <n v="0.2"/>
    <n v="6.0059999999999993"/>
  </r>
  <r>
    <n v="6030"/>
    <x v="3002"/>
    <x v="0"/>
    <x v="696"/>
    <d v="2013-11-16T00:00:00"/>
    <s v="First Class"/>
    <s v="TB-21250"/>
    <s v="Tim Brockman"/>
    <x v="0"/>
    <s v="United States"/>
    <s v="Los Angeles"/>
    <x v="1"/>
    <n v="90049"/>
    <x v="1"/>
    <s v="OFF-AR-10003829"/>
    <x v="1"/>
    <x v="6"/>
    <s v="Newell 35"/>
    <n v="9.84"/>
    <n v="3"/>
    <n v="0"/>
    <n v="2.8535999999999988"/>
  </r>
  <r>
    <n v="6031"/>
    <x v="3003"/>
    <x v="3"/>
    <x v="91"/>
    <d v="2014-07-07T00:00:00"/>
    <s v="Same Day"/>
    <s v="AH-10585"/>
    <s v="Angele Hood"/>
    <x v="0"/>
    <s v="United States"/>
    <s v="Miami"/>
    <x v="2"/>
    <n v="33142"/>
    <x v="0"/>
    <s v="FUR-CH-10000155"/>
    <x v="0"/>
    <x v="1"/>
    <s v="Global Comet Stacking Armless Chair"/>
    <n v="239.24"/>
    <n v="1"/>
    <n v="0.2"/>
    <n v="23.924000000000007"/>
  </r>
  <r>
    <n v="6032"/>
    <x v="3004"/>
    <x v="0"/>
    <x v="591"/>
    <d v="2014-01-02T00:00:00"/>
    <s v="Standard Class"/>
    <s v="SS-20140"/>
    <s v="Saphhira Shifley"/>
    <x v="1"/>
    <s v="United States"/>
    <s v="Nashua"/>
    <x v="38"/>
    <n v="3060"/>
    <x v="3"/>
    <s v="FUR-FU-10003142"/>
    <x v="0"/>
    <x v="5"/>
    <s v="Master Big Foot Doorstop, Beige"/>
    <n v="21.12"/>
    <n v="4"/>
    <n v="0"/>
    <n v="6.5471999999999984"/>
  </r>
  <r>
    <n v="6033"/>
    <x v="3005"/>
    <x v="3"/>
    <x v="756"/>
    <d v="2014-04-26T00:00:00"/>
    <s v="First Class"/>
    <s v="TD-20995"/>
    <s v="Tamara Dahlen"/>
    <x v="0"/>
    <s v="United States"/>
    <s v="New York City"/>
    <x v="15"/>
    <n v="10011"/>
    <x v="3"/>
    <s v="OFF-SU-10001218"/>
    <x v="1"/>
    <x v="14"/>
    <s v="Fiskars Softgrip Scissors"/>
    <n v="54.900000000000006"/>
    <n v="5"/>
    <n v="0"/>
    <n v="15.372000000000003"/>
  </r>
  <r>
    <n v="6034"/>
    <x v="3006"/>
    <x v="1"/>
    <x v="639"/>
    <d v="2012-12-18T00:00:00"/>
    <s v="Standard Class"/>
    <s v="PP-18955"/>
    <s v="Paul Prost"/>
    <x v="2"/>
    <s v="United States"/>
    <s v="Los Angeles"/>
    <x v="1"/>
    <n v="90036"/>
    <x v="1"/>
    <s v="FUR-FU-10002963"/>
    <x v="0"/>
    <x v="5"/>
    <s v="Master Caster Door Stop, Gray"/>
    <n v="15.24"/>
    <n v="3"/>
    <n v="0"/>
    <n v="5.1815999999999995"/>
  </r>
  <r>
    <n v="6035"/>
    <x v="3007"/>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x v="3007"/>
    <x v="1"/>
    <x v="1083"/>
    <d v="2012-04-25T00:00:00"/>
    <s v="Standard Class"/>
    <s v="PG-18820"/>
    <s v="Patrick Gardner"/>
    <x v="0"/>
    <s v="United States"/>
    <s v="Carrollton"/>
    <x v="5"/>
    <n v="75007"/>
    <x v="2"/>
    <s v="OFF-BI-10003925"/>
    <x v="1"/>
    <x v="8"/>
    <s v="Fellowes PB300 Plastic Comb Binding Machine"/>
    <n v="310.39199999999994"/>
    <n v="4"/>
    <n v="0.8"/>
    <n v="-512.14680000000021"/>
  </r>
  <r>
    <n v="6037"/>
    <x v="3008"/>
    <x v="0"/>
    <x v="913"/>
    <d v="2013-09-09T00:00:00"/>
    <s v="Standard Class"/>
    <s v="AA-10645"/>
    <s v="Anna Andreadi"/>
    <x v="0"/>
    <s v="United States"/>
    <s v="Georgetown"/>
    <x v="0"/>
    <n v="40324"/>
    <x v="0"/>
    <s v="FUR-FU-10003347"/>
    <x v="0"/>
    <x v="5"/>
    <s v="Coloredge Poster Frame"/>
    <n v="42.599999999999994"/>
    <n v="3"/>
    <n v="0"/>
    <n v="16.614000000000001"/>
  </r>
  <r>
    <n v="6038"/>
    <x v="3008"/>
    <x v="0"/>
    <x v="913"/>
    <d v="2013-09-09T00:00:00"/>
    <s v="Standard Class"/>
    <s v="AA-10645"/>
    <s v="Anna Andreadi"/>
    <x v="0"/>
    <s v="United States"/>
    <s v="Georgetown"/>
    <x v="0"/>
    <n v="40324"/>
    <x v="0"/>
    <s v="OFF-BI-10000315"/>
    <x v="1"/>
    <x v="8"/>
    <s v="Poly Designer Cover &amp; Back"/>
    <n v="113.94"/>
    <n v="6"/>
    <n v="0"/>
    <n v="54.691199999999995"/>
  </r>
  <r>
    <n v="6039"/>
    <x v="3008"/>
    <x v="0"/>
    <x v="913"/>
    <d v="2013-09-09T00:00:00"/>
    <s v="Standard Class"/>
    <s v="AA-10645"/>
    <s v="Anna Andreadi"/>
    <x v="0"/>
    <s v="United States"/>
    <s v="Georgetown"/>
    <x v="0"/>
    <n v="40324"/>
    <x v="0"/>
    <s v="OFF-ST-10002583"/>
    <x v="1"/>
    <x v="4"/>
    <s v="Fellowes Neat Ideas Storage Cubes"/>
    <n v="129.91999999999999"/>
    <n v="4"/>
    <n v="0"/>
    <n v="5.1967999999999961"/>
  </r>
  <r>
    <n v="6040"/>
    <x v="3008"/>
    <x v="0"/>
    <x v="913"/>
    <d v="2013-09-09T00:00:00"/>
    <s v="Standard Class"/>
    <s v="AA-10645"/>
    <s v="Anna Andreadi"/>
    <x v="0"/>
    <s v="United States"/>
    <s v="Georgetown"/>
    <x v="0"/>
    <n v="40324"/>
    <x v="0"/>
    <s v="OFF-AR-10003469"/>
    <x v="1"/>
    <x v="6"/>
    <s v="Nontoxic Chalk"/>
    <n v="5.28"/>
    <n v="3"/>
    <n v="0"/>
    <n v="2.5343999999999998"/>
  </r>
  <r>
    <n v="6041"/>
    <x v="3009"/>
    <x v="3"/>
    <x v="241"/>
    <d v="2014-09-30T00:00:00"/>
    <s v="Standard Class"/>
    <s v="FA-14230"/>
    <s v="Frank Atkinson"/>
    <x v="1"/>
    <s v="United States"/>
    <s v="Los Angeles"/>
    <x v="1"/>
    <n v="90008"/>
    <x v="1"/>
    <s v="TEC-PH-10001817"/>
    <x v="2"/>
    <x v="7"/>
    <s v="Wilson Electronics DB Pro Signal Booster"/>
    <n v="859.2"/>
    <n v="3"/>
    <n v="0.2"/>
    <n v="75.180000000000064"/>
  </r>
  <r>
    <n v="6042"/>
    <x v="3009"/>
    <x v="3"/>
    <x v="241"/>
    <d v="2014-09-30T00:00:00"/>
    <s v="Standard Class"/>
    <s v="FA-14230"/>
    <s v="Frank Atkinson"/>
    <x v="1"/>
    <s v="United States"/>
    <s v="Los Angeles"/>
    <x v="1"/>
    <n v="90008"/>
    <x v="1"/>
    <s v="TEC-MA-10001031"/>
    <x v="2"/>
    <x v="15"/>
    <s v="Socket Bluetooth Cordless Hand Scanner (CHS)"/>
    <n v="506.28"/>
    <n v="3"/>
    <n v="0.2"/>
    <n v="177.19799999999998"/>
  </r>
  <r>
    <n v="6043"/>
    <x v="3010"/>
    <x v="0"/>
    <x v="1084"/>
    <d v="2013-02-08T00:00:00"/>
    <s v="Standard Class"/>
    <s v="TB-21520"/>
    <s v="Tracy Blumstein"/>
    <x v="0"/>
    <s v="United States"/>
    <s v="Sierra Vista"/>
    <x v="16"/>
    <n v="85635"/>
    <x v="1"/>
    <s v="FUR-FU-10002088"/>
    <x v="0"/>
    <x v="5"/>
    <s v="Nu-Dell Float Frame 11 x 14 1/2"/>
    <n v="14.368000000000002"/>
    <n v="2"/>
    <n v="0.2"/>
    <n v="3.9512"/>
  </r>
  <r>
    <n v="6044"/>
    <x v="3011"/>
    <x v="3"/>
    <x v="240"/>
    <d v="2014-05-25T00:00:00"/>
    <s v="Second Class"/>
    <s v="AH-10075"/>
    <s v="Adam Hart"/>
    <x v="1"/>
    <s v="United States"/>
    <s v="Knoxville"/>
    <x v="18"/>
    <n v="37918"/>
    <x v="0"/>
    <s v="FUR-CH-10001482"/>
    <x v="0"/>
    <x v="1"/>
    <s v="Office Star - Mesh Screen back chair with Vinyl seat"/>
    <n v="314.35199999999998"/>
    <n v="3"/>
    <n v="0.2"/>
    <n v="-35.36460000000001"/>
  </r>
  <r>
    <n v="6045"/>
    <x v="3011"/>
    <x v="3"/>
    <x v="240"/>
    <d v="2014-05-25T00:00:00"/>
    <s v="Second Class"/>
    <s v="AH-10075"/>
    <s v="Adam Hart"/>
    <x v="1"/>
    <s v="United States"/>
    <s v="Knoxville"/>
    <x v="18"/>
    <n v="37918"/>
    <x v="0"/>
    <s v="OFF-PA-10001526"/>
    <x v="1"/>
    <x v="10"/>
    <s v="Xerox 1949"/>
    <n v="27.888000000000002"/>
    <n v="7"/>
    <n v="0.2"/>
    <n v="10.109400000000001"/>
  </r>
  <r>
    <n v="6046"/>
    <x v="3012"/>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x v="3013"/>
    <x v="0"/>
    <x v="632"/>
    <d v="2013-06-17T00:00:00"/>
    <s v="Standard Class"/>
    <s v="BF-11215"/>
    <s v="Benjamin Farhat"/>
    <x v="2"/>
    <s v="United States"/>
    <s v="Minneapolis"/>
    <x v="11"/>
    <n v="55407"/>
    <x v="2"/>
    <s v="FUR-TA-10001771"/>
    <x v="0"/>
    <x v="3"/>
    <s v="Bush Cubix Conference Tables, Fully Assembled"/>
    <n v="692.93999999999994"/>
    <n v="3"/>
    <n v="0"/>
    <n v="173.23500000000001"/>
  </r>
  <r>
    <n v="6048"/>
    <x v="3014"/>
    <x v="1"/>
    <x v="209"/>
    <d v="2012-11-11T00:00:00"/>
    <s v="Standard Class"/>
    <s v="CP-12340"/>
    <s v="Christine Phan"/>
    <x v="1"/>
    <s v="United States"/>
    <s v="Miami"/>
    <x v="2"/>
    <n v="33142"/>
    <x v="0"/>
    <s v="OFF-BI-10003305"/>
    <x v="1"/>
    <x v="8"/>
    <s v="Avery Hanging File Binders"/>
    <n v="16.146000000000004"/>
    <n v="9"/>
    <n v="0.7"/>
    <n v="-12.916800000000002"/>
  </r>
  <r>
    <n v="6049"/>
    <x v="3014"/>
    <x v="1"/>
    <x v="209"/>
    <d v="2012-11-11T00:00:00"/>
    <s v="Standard Class"/>
    <s v="CP-12340"/>
    <s v="Christine Phan"/>
    <x v="1"/>
    <s v="United States"/>
    <s v="Miami"/>
    <x v="2"/>
    <n v="33142"/>
    <x v="0"/>
    <s v="OFF-BI-10001359"/>
    <x v="1"/>
    <x v="8"/>
    <s v="GBC DocuBind TL300 Electric Binding System"/>
    <n v="1345.4850000000001"/>
    <n v="5"/>
    <n v="0.7"/>
    <n v="-1031.5385000000001"/>
  </r>
  <r>
    <n v="6050"/>
    <x v="3015"/>
    <x v="0"/>
    <x v="1085"/>
    <d v="2013-06-19T00:00:00"/>
    <s v="First Class"/>
    <s v="LS-17245"/>
    <s v="Lynn Smith"/>
    <x v="0"/>
    <s v="United States"/>
    <s v="Houston"/>
    <x v="5"/>
    <n v="77036"/>
    <x v="2"/>
    <s v="OFF-PA-10000483"/>
    <x v="1"/>
    <x v="10"/>
    <s v="Xerox 19"/>
    <n v="173.48800000000003"/>
    <n v="7"/>
    <n v="0.2"/>
    <n v="54.214999999999982"/>
  </r>
  <r>
    <n v="6051"/>
    <x v="3016"/>
    <x v="1"/>
    <x v="334"/>
    <d v="2012-04-30T00:00:00"/>
    <s v="Standard Class"/>
    <s v="TS-21655"/>
    <s v="Trudy Schmidt"/>
    <x v="0"/>
    <s v="United States"/>
    <s v="Milwaukee"/>
    <x v="6"/>
    <n v="53209"/>
    <x v="2"/>
    <s v="OFF-AR-10000658"/>
    <x v="1"/>
    <x v="6"/>
    <s v="Newell 324"/>
    <n v="57.75"/>
    <n v="5"/>
    <n v="0"/>
    <n v="16.170000000000002"/>
  </r>
  <r>
    <n v="6052"/>
    <x v="3016"/>
    <x v="1"/>
    <x v="334"/>
    <d v="2012-04-30T00:00:00"/>
    <s v="Standard Class"/>
    <s v="TS-21655"/>
    <s v="Trudy Schmidt"/>
    <x v="0"/>
    <s v="United States"/>
    <s v="Milwaukee"/>
    <x v="6"/>
    <n v="53209"/>
    <x v="2"/>
    <s v="OFF-AP-10001205"/>
    <x v="1"/>
    <x v="9"/>
    <s v="Belkin 5 Outlet SurgeMaster Power Centers"/>
    <n v="272.39999999999998"/>
    <n v="5"/>
    <n v="0"/>
    <n v="76.27200000000002"/>
  </r>
  <r>
    <n v="6053"/>
    <x v="3017"/>
    <x v="0"/>
    <x v="713"/>
    <d v="2013-09-27T00:00:00"/>
    <s v="Second Class"/>
    <s v="JS-15940"/>
    <s v="Joni Sundaresam"/>
    <x v="2"/>
    <s v="United States"/>
    <s v="Lancaster"/>
    <x v="24"/>
    <n v="43130"/>
    <x v="3"/>
    <s v="OFF-PA-10002586"/>
    <x v="1"/>
    <x v="10"/>
    <s v="Xerox 1970"/>
    <n v="11.952000000000002"/>
    <n v="3"/>
    <n v="0.2"/>
    <n v="4.0338000000000003"/>
  </r>
  <r>
    <n v="6054"/>
    <x v="3017"/>
    <x v="0"/>
    <x v="713"/>
    <d v="2013-09-27T00:00:00"/>
    <s v="Second Class"/>
    <s v="JS-15940"/>
    <s v="Joni Sundaresam"/>
    <x v="2"/>
    <s v="United States"/>
    <s v="Lancaster"/>
    <x v="24"/>
    <n v="43130"/>
    <x v="3"/>
    <s v="FUR-FU-10004963"/>
    <x v="0"/>
    <x v="5"/>
    <s v="Eldon 400 Class Desk Accessories, Black Carbon"/>
    <n v="28"/>
    <n v="4"/>
    <n v="0.2"/>
    <n v="7.7000000000000028"/>
  </r>
  <r>
    <n v="6055"/>
    <x v="3017"/>
    <x v="0"/>
    <x v="713"/>
    <d v="2013-09-27T00:00:00"/>
    <s v="Second Class"/>
    <s v="JS-15940"/>
    <s v="Joni Sundaresam"/>
    <x v="2"/>
    <s v="United States"/>
    <s v="Lancaster"/>
    <x v="24"/>
    <n v="43130"/>
    <x v="3"/>
    <s v="OFF-BI-10002071"/>
    <x v="1"/>
    <x v="8"/>
    <s v="Fellowes Black Plastic Comb Bindings"/>
    <n v="12.201000000000001"/>
    <n v="7"/>
    <n v="0.7"/>
    <n v="-9.7607999999999961"/>
  </r>
  <r>
    <n v="6056"/>
    <x v="3018"/>
    <x v="0"/>
    <x v="298"/>
    <d v="2013-08-21T00:00:00"/>
    <s v="First Class"/>
    <s v="NF-18385"/>
    <s v="Natalie Fritzler"/>
    <x v="0"/>
    <s v="United States"/>
    <s v="Edinburg"/>
    <x v="5"/>
    <n v="78539"/>
    <x v="2"/>
    <s v="OFF-BI-10001617"/>
    <x v="1"/>
    <x v="8"/>
    <s v="GBC Wire Binding Combs"/>
    <n v="2.0679999999999996"/>
    <n v="1"/>
    <n v="0.8"/>
    <n v="-3.4122000000000003"/>
  </r>
  <r>
    <n v="6057"/>
    <x v="3018"/>
    <x v="0"/>
    <x v="298"/>
    <d v="2013-08-21T00:00:00"/>
    <s v="First Class"/>
    <s v="NF-18385"/>
    <s v="Natalie Fritzler"/>
    <x v="0"/>
    <s v="United States"/>
    <s v="Edinburg"/>
    <x v="5"/>
    <n v="78539"/>
    <x v="2"/>
    <s v="OFF-PA-10004665"/>
    <x v="1"/>
    <x v="10"/>
    <s v="Advantus Motivational Note Cards"/>
    <n v="83.84"/>
    <n v="8"/>
    <n v="0.2"/>
    <n v="30.391999999999996"/>
  </r>
  <r>
    <n v="6058"/>
    <x v="3019"/>
    <x v="2"/>
    <x v="1086"/>
    <d v="2011-03-08T00:00:00"/>
    <s v="Standard Class"/>
    <s v="KN-16705"/>
    <s v="Kristina Nunn"/>
    <x v="2"/>
    <s v="United States"/>
    <s v="New York City"/>
    <x v="15"/>
    <n v="10009"/>
    <x v="3"/>
    <s v="OFF-EN-10001990"/>
    <x v="1"/>
    <x v="12"/>
    <s v="Staples"/>
    <n v="11.36"/>
    <n v="2"/>
    <n v="0"/>
    <n v="5.3391999999999991"/>
  </r>
  <r>
    <n v="6059"/>
    <x v="3019"/>
    <x v="2"/>
    <x v="1086"/>
    <d v="2011-03-08T00:00:00"/>
    <s v="Standard Class"/>
    <s v="KN-16705"/>
    <s v="Kristina Nunn"/>
    <x v="2"/>
    <s v="United States"/>
    <s v="New York City"/>
    <x v="15"/>
    <n v="10009"/>
    <x v="3"/>
    <s v="OFF-PA-10000587"/>
    <x v="1"/>
    <x v="10"/>
    <s v="Array Parchment Paper, Assorted Colors"/>
    <n v="36.4"/>
    <n v="5"/>
    <n v="0"/>
    <n v="17.472000000000001"/>
  </r>
  <r>
    <n v="6060"/>
    <x v="3020"/>
    <x v="2"/>
    <x v="125"/>
    <d v="2012-01-03T00:00:00"/>
    <s v="Standard Class"/>
    <s v="GA-14725"/>
    <s v="Guy Armstrong"/>
    <x v="0"/>
    <s v="United States"/>
    <s v="Philadelphia"/>
    <x v="9"/>
    <n v="19120"/>
    <x v="3"/>
    <s v="TEC-AC-10004859"/>
    <x v="2"/>
    <x v="11"/>
    <s v="Maxell Pro 80 Minute CD-R, 10/Pack"/>
    <n v="27.968000000000004"/>
    <n v="2"/>
    <n v="0.2"/>
    <n v="6.9920000000000009"/>
  </r>
  <r>
    <n v="6061"/>
    <x v="3021"/>
    <x v="1"/>
    <x v="889"/>
    <d v="2012-04-16T00:00:00"/>
    <s v="Standard Class"/>
    <s v="EH-14125"/>
    <s v="Eugene Hildebrand"/>
    <x v="2"/>
    <s v="United States"/>
    <s v="Rochester"/>
    <x v="15"/>
    <n v="14609"/>
    <x v="3"/>
    <s v="OFF-ST-10001476"/>
    <x v="1"/>
    <x v="4"/>
    <s v="Steel Personal Filing/Posting Tote"/>
    <n v="142.04"/>
    <n v="4"/>
    <n v="0"/>
    <n v="38.350800000000007"/>
  </r>
  <r>
    <n v="6062"/>
    <x v="3021"/>
    <x v="1"/>
    <x v="889"/>
    <d v="2012-04-16T00:00:00"/>
    <s v="Standard Class"/>
    <s v="EH-14125"/>
    <s v="Eugene Hildebrand"/>
    <x v="2"/>
    <s v="United States"/>
    <s v="Rochester"/>
    <x v="15"/>
    <n v="14609"/>
    <x v="3"/>
    <s v="OFF-AR-10002804"/>
    <x v="1"/>
    <x v="6"/>
    <s v="Faber Castell Col-Erase Pencils"/>
    <n v="14.669999999999998"/>
    <n v="3"/>
    <n v="0"/>
    <n v="6.0147000000000004"/>
  </r>
  <r>
    <n v="6063"/>
    <x v="3022"/>
    <x v="1"/>
    <x v="707"/>
    <d v="2012-12-30T00:00:00"/>
    <s v="Second Class"/>
    <s v="RA-19285"/>
    <s v="Ralph Arnett"/>
    <x v="0"/>
    <s v="United States"/>
    <s v="San Diego"/>
    <x v="1"/>
    <n v="92037"/>
    <x v="1"/>
    <s v="TEC-CO-10004202"/>
    <x v="2"/>
    <x v="16"/>
    <s v="Brother DCP1000 Digital 3 in 1 Multifunction Machine"/>
    <n v="1199.96"/>
    <n v="5"/>
    <n v="0.2"/>
    <n v="224.99249999999995"/>
  </r>
  <r>
    <n v="6064"/>
    <x v="3022"/>
    <x v="1"/>
    <x v="707"/>
    <d v="2012-12-30T00:00:00"/>
    <s v="Second Class"/>
    <s v="RA-19285"/>
    <s v="Ralph Arnett"/>
    <x v="0"/>
    <s v="United States"/>
    <s v="San Diego"/>
    <x v="1"/>
    <n v="92037"/>
    <x v="1"/>
    <s v="OFF-PA-10001307"/>
    <x v="1"/>
    <x v="10"/>
    <s v="Important Message Pads, 50 4-1/4 x 5-1/2 Forms per Pad"/>
    <n v="12.600000000000001"/>
    <n v="3"/>
    <n v="0"/>
    <n v="6.1739999999999995"/>
  </r>
  <r>
    <n v="6065"/>
    <x v="3022"/>
    <x v="1"/>
    <x v="707"/>
    <d v="2012-12-30T00:00:00"/>
    <s v="Second Class"/>
    <s v="RA-19285"/>
    <s v="Ralph Arnett"/>
    <x v="0"/>
    <s v="United States"/>
    <s v="San Diego"/>
    <x v="1"/>
    <n v="92037"/>
    <x v="1"/>
    <s v="OFF-PA-10001667"/>
    <x v="1"/>
    <x v="10"/>
    <s v="Great White Multi-Use Recycled Paper (20Lb. and 84 Bright)"/>
    <n v="17.940000000000001"/>
    <n v="3"/>
    <n v="0"/>
    <n v="8.0730000000000004"/>
  </r>
  <r>
    <n v="6066"/>
    <x v="3023"/>
    <x v="1"/>
    <x v="57"/>
    <d v="2012-04-07T00:00:00"/>
    <s v="First Class"/>
    <s v="TT-21070"/>
    <s v="Ted Trevino"/>
    <x v="0"/>
    <s v="United States"/>
    <s v="Philadelphia"/>
    <x v="9"/>
    <n v="19120"/>
    <x v="3"/>
    <s v="OFF-LA-10001569"/>
    <x v="1"/>
    <x v="2"/>
    <s v="Avery 499"/>
    <n v="23.904000000000003"/>
    <n v="6"/>
    <n v="0.2"/>
    <n v="7.7687999999999988"/>
  </r>
  <r>
    <n v="6067"/>
    <x v="3024"/>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x v="3025"/>
    <x v="3"/>
    <x v="968"/>
    <d v="2014-05-25T00:00:00"/>
    <s v="Standard Class"/>
    <s v="CC-12430"/>
    <s v="Chuck Clark"/>
    <x v="2"/>
    <s v="United States"/>
    <s v="Lakewood"/>
    <x v="1"/>
    <n v="90712"/>
    <x v="1"/>
    <s v="FUR-CH-10000225"/>
    <x v="0"/>
    <x v="1"/>
    <s v="Global Geo Office Task Chair, Gray"/>
    <n v="518.27200000000005"/>
    <n v="8"/>
    <n v="0.2"/>
    <n v="-97.176000000000073"/>
  </r>
  <r>
    <n v="6069"/>
    <x v="3025"/>
    <x v="3"/>
    <x v="968"/>
    <d v="2014-05-25T00:00:00"/>
    <s v="Standard Class"/>
    <s v="CC-12430"/>
    <s v="Chuck Clark"/>
    <x v="2"/>
    <s v="United States"/>
    <s v="Lakewood"/>
    <x v="1"/>
    <n v="90712"/>
    <x v="1"/>
    <s v="FUR-FU-10002191"/>
    <x v="0"/>
    <x v="5"/>
    <s v="G.E. Halogen Desk Lamp Bulbs"/>
    <n v="6.98"/>
    <n v="1"/>
    <n v="0"/>
    <n v="3.3504"/>
  </r>
  <r>
    <n v="6070"/>
    <x v="3025"/>
    <x v="3"/>
    <x v="968"/>
    <d v="2014-05-25T00:00:00"/>
    <s v="Standard Class"/>
    <s v="CC-12430"/>
    <s v="Chuck Clark"/>
    <x v="2"/>
    <s v="United States"/>
    <s v="Lakewood"/>
    <x v="1"/>
    <n v="90712"/>
    <x v="1"/>
    <s v="TEC-MA-10003176"/>
    <x v="2"/>
    <x v="15"/>
    <s v="Okidata B400 Printer"/>
    <n v="343.20000000000005"/>
    <n v="1"/>
    <n v="0.2"/>
    <n v="38.609999999999957"/>
  </r>
  <r>
    <n v="6071"/>
    <x v="3026"/>
    <x v="3"/>
    <x v="802"/>
    <d v="2014-08-21T00:00:00"/>
    <s v="Standard Class"/>
    <s v="KD-16495"/>
    <s v="Keith Dawkins"/>
    <x v="1"/>
    <s v="United States"/>
    <s v="Philadelphia"/>
    <x v="9"/>
    <n v="19120"/>
    <x v="3"/>
    <s v="OFF-LA-10004093"/>
    <x v="1"/>
    <x v="2"/>
    <s v="Avery 486"/>
    <n v="17.544"/>
    <n v="3"/>
    <n v="0.2"/>
    <n v="5.9210999999999983"/>
  </r>
  <r>
    <n v="6072"/>
    <x v="3027"/>
    <x v="1"/>
    <x v="620"/>
    <d v="2013-01-04T00:00:00"/>
    <s v="Standard Class"/>
    <s v="BG-11035"/>
    <s v="Barry Gonzalez"/>
    <x v="0"/>
    <s v="United States"/>
    <s v="Austin"/>
    <x v="5"/>
    <n v="78745"/>
    <x v="2"/>
    <s v="OFF-ST-10000025"/>
    <x v="1"/>
    <x v="4"/>
    <s v="Fellowes Stor/Drawer Steel Plus Storage Drawers"/>
    <n v="152.68800000000002"/>
    <n v="2"/>
    <n v="0.2"/>
    <n v="-26.720400000000019"/>
  </r>
  <r>
    <n v="6073"/>
    <x v="3027"/>
    <x v="1"/>
    <x v="620"/>
    <d v="2013-01-04T00:00:00"/>
    <s v="Standard Class"/>
    <s v="BG-11035"/>
    <s v="Barry Gonzalez"/>
    <x v="0"/>
    <s v="United States"/>
    <s v="Austin"/>
    <x v="5"/>
    <n v="78745"/>
    <x v="2"/>
    <s v="OFF-FA-10001561"/>
    <x v="1"/>
    <x v="13"/>
    <s v="Stockwell Push Pins"/>
    <n v="3.4880000000000004"/>
    <n v="2"/>
    <n v="0.2"/>
    <n v="0.56679999999999997"/>
  </r>
  <r>
    <n v="6074"/>
    <x v="3027"/>
    <x v="1"/>
    <x v="620"/>
    <d v="2013-01-04T00:00:00"/>
    <s v="Standard Class"/>
    <s v="BG-11035"/>
    <s v="Barry Gonzalez"/>
    <x v="0"/>
    <s v="United States"/>
    <s v="Austin"/>
    <x v="5"/>
    <n v="78745"/>
    <x v="2"/>
    <s v="OFF-SU-10001225"/>
    <x v="1"/>
    <x v="14"/>
    <s v="Staples"/>
    <n v="5.8880000000000008"/>
    <n v="2"/>
    <n v="0.2"/>
    <n v="-1.3248000000000004"/>
  </r>
  <r>
    <n v="6075"/>
    <x v="3028"/>
    <x v="3"/>
    <x v="53"/>
    <d v="2014-12-30T00:00:00"/>
    <s v="Standard Class"/>
    <s v="FH-14365"/>
    <s v="Fred Hopkins"/>
    <x v="1"/>
    <s v="United States"/>
    <s v="Los Angeles"/>
    <x v="1"/>
    <n v="90008"/>
    <x v="1"/>
    <s v="OFF-BI-10001718"/>
    <x v="1"/>
    <x v="8"/>
    <s v="GBC DocuBind P50 Personal Binding Machine"/>
    <n v="153.55199999999999"/>
    <n v="3"/>
    <n v="0.2"/>
    <n v="51.823799999999999"/>
  </r>
  <r>
    <n v="6076"/>
    <x v="3028"/>
    <x v="3"/>
    <x v="53"/>
    <d v="2014-12-30T00:00:00"/>
    <s v="Standard Class"/>
    <s v="FH-14365"/>
    <s v="Fred Hopkins"/>
    <x v="1"/>
    <s v="United States"/>
    <s v="Los Angeles"/>
    <x v="1"/>
    <n v="90008"/>
    <x v="1"/>
    <s v="OFF-ST-10002756"/>
    <x v="1"/>
    <x v="4"/>
    <s v="Tennsco Stur-D-Stor Boltless Shelving, 5 Shelves, 24&quot; Deep, Sand"/>
    <n v="270.62"/>
    <n v="2"/>
    <n v="0"/>
    <n v="2.7062000000000239"/>
  </r>
  <r>
    <n v="6077"/>
    <x v="3029"/>
    <x v="0"/>
    <x v="142"/>
    <d v="2013-09-08T00:00:00"/>
    <s v="Standard Class"/>
    <s v="PG-18820"/>
    <s v="Patrick Gardner"/>
    <x v="0"/>
    <s v="United States"/>
    <s v="New York City"/>
    <x v="15"/>
    <n v="10011"/>
    <x v="3"/>
    <s v="TEC-AC-10001432"/>
    <x v="2"/>
    <x v="11"/>
    <s v="Enermax Aurora Lite Keyboard"/>
    <n v="468.90000000000003"/>
    <n v="6"/>
    <n v="0"/>
    <n v="206.31600000000006"/>
  </r>
  <r>
    <n v="6078"/>
    <x v="3029"/>
    <x v="0"/>
    <x v="142"/>
    <d v="2013-09-08T00:00:00"/>
    <s v="Standard Class"/>
    <s v="PG-18820"/>
    <s v="Patrick Gardner"/>
    <x v="0"/>
    <s v="United States"/>
    <s v="New York City"/>
    <x v="15"/>
    <n v="10011"/>
    <x v="3"/>
    <s v="TEC-AC-10003399"/>
    <x v="2"/>
    <x v="11"/>
    <s v="Memorex Mini Travel Drive 64 GB USB 2.0 Flash Drive"/>
    <n v="72.48"/>
    <n v="2"/>
    <n v="0"/>
    <n v="30.441600000000001"/>
  </r>
  <r>
    <n v="6079"/>
    <x v="3029"/>
    <x v="0"/>
    <x v="142"/>
    <d v="2013-09-08T00:00:00"/>
    <s v="Standard Class"/>
    <s v="PG-18820"/>
    <s v="Patrick Gardner"/>
    <x v="0"/>
    <s v="United States"/>
    <s v="New York City"/>
    <x v="15"/>
    <n v="10011"/>
    <x v="3"/>
    <s v="OFF-SU-10001574"/>
    <x v="1"/>
    <x v="14"/>
    <s v="Acme Value Line Scissors"/>
    <n v="10.95"/>
    <n v="3"/>
    <n v="0"/>
    <n v="3.2849999999999993"/>
  </r>
  <r>
    <n v="6080"/>
    <x v="3029"/>
    <x v="0"/>
    <x v="142"/>
    <d v="2013-09-08T00:00:00"/>
    <s v="Standard Class"/>
    <s v="PG-18820"/>
    <s v="Patrick Gardner"/>
    <x v="0"/>
    <s v="United States"/>
    <s v="New York City"/>
    <x v="15"/>
    <n v="10011"/>
    <x v="3"/>
    <s v="FUR-FU-10004864"/>
    <x v="0"/>
    <x v="5"/>
    <s v="Howard Miller 14-1/2&quot; Diameter Chrome Round Wall Clock"/>
    <n v="191.82"/>
    <n v="3"/>
    <n v="0"/>
    <n v="61.382399999999997"/>
  </r>
  <r>
    <n v="6081"/>
    <x v="3030"/>
    <x v="3"/>
    <x v="485"/>
    <d v="2014-08-09T00:00:00"/>
    <s v="First Class"/>
    <s v="NZ-18565"/>
    <s v="Nick Zandusky"/>
    <x v="2"/>
    <s v="United States"/>
    <s v="Houston"/>
    <x v="5"/>
    <n v="77070"/>
    <x v="2"/>
    <s v="OFF-ST-10001172"/>
    <x v="1"/>
    <x v="4"/>
    <s v="Tennsco Lockers, Sand"/>
    <n v="151.05600000000001"/>
    <n v="9"/>
    <n v="0.2"/>
    <n v="7.5527999999999977"/>
  </r>
  <r>
    <n v="6082"/>
    <x v="3031"/>
    <x v="2"/>
    <x v="1087"/>
    <d v="2011-02-19T00:00:00"/>
    <s v="Same Day"/>
    <s v="TB-21595"/>
    <s v="Troy Blackwell"/>
    <x v="0"/>
    <s v="United States"/>
    <s v="Lubbock"/>
    <x v="5"/>
    <n v="79424"/>
    <x v="2"/>
    <s v="FUR-FU-10002396"/>
    <x v="0"/>
    <x v="5"/>
    <s v="DAX Copper Panel Document Frame, 5 x 7 Size"/>
    <n v="25.16"/>
    <n v="5"/>
    <n v="0.6"/>
    <n v="-11.321999999999999"/>
  </r>
  <r>
    <n v="6083"/>
    <x v="3032"/>
    <x v="0"/>
    <x v="441"/>
    <d v="2013-11-28T00:00:00"/>
    <s v="Standard Class"/>
    <s v="JE-15475"/>
    <s v="Jeremy Ellison"/>
    <x v="0"/>
    <s v="United States"/>
    <s v="Houston"/>
    <x v="5"/>
    <n v="77095"/>
    <x v="2"/>
    <s v="OFF-BI-10004040"/>
    <x v="1"/>
    <x v="8"/>
    <s v="Wilson Jones Impact Binders"/>
    <n v="6.2159999999999993"/>
    <n v="6"/>
    <n v="0.8"/>
    <n v="-9.634800000000002"/>
  </r>
  <r>
    <n v="6084"/>
    <x v="3032"/>
    <x v="0"/>
    <x v="441"/>
    <d v="2013-11-28T00:00:00"/>
    <s v="Standard Class"/>
    <s v="JE-15475"/>
    <s v="Jeremy Ellison"/>
    <x v="0"/>
    <s v="United States"/>
    <s v="Houston"/>
    <x v="5"/>
    <n v="77095"/>
    <x v="2"/>
    <s v="OFF-AR-10003481"/>
    <x v="1"/>
    <x v="6"/>
    <s v="Newell 348"/>
    <n v="23.616"/>
    <n v="9"/>
    <n v="0.2"/>
    <n v="2.6567999999999969"/>
  </r>
  <r>
    <n v="6085"/>
    <x v="3032"/>
    <x v="0"/>
    <x v="441"/>
    <d v="2013-11-28T00:00:00"/>
    <s v="Standard Class"/>
    <s v="JE-15475"/>
    <s v="Jeremy Ellison"/>
    <x v="0"/>
    <s v="United States"/>
    <s v="Houston"/>
    <x v="5"/>
    <n v="77095"/>
    <x v="2"/>
    <s v="TEC-AC-10000387"/>
    <x v="2"/>
    <x v="11"/>
    <s v="KeyTronic KT800P2 - Keyboard - Black"/>
    <n v="24.032"/>
    <n v="2"/>
    <n v="0.2"/>
    <n v="-0.60080000000000044"/>
  </r>
  <r>
    <n v="6086"/>
    <x v="3032"/>
    <x v="0"/>
    <x v="441"/>
    <d v="2013-11-28T00:00:00"/>
    <s v="Standard Class"/>
    <s v="JE-15475"/>
    <s v="Jeremy Ellison"/>
    <x v="0"/>
    <s v="United States"/>
    <s v="Houston"/>
    <x v="5"/>
    <n v="77095"/>
    <x v="2"/>
    <s v="OFF-LA-10000262"/>
    <x v="1"/>
    <x v="2"/>
    <s v="Avery 494"/>
    <n v="2.0880000000000001"/>
    <n v="1"/>
    <n v="0.2"/>
    <n v="0.67859999999999987"/>
  </r>
  <r>
    <n v="6087"/>
    <x v="3032"/>
    <x v="0"/>
    <x v="441"/>
    <d v="2013-11-28T00:00:00"/>
    <s v="Standard Class"/>
    <s v="JE-15475"/>
    <s v="Jeremy Ellison"/>
    <x v="0"/>
    <s v="United States"/>
    <s v="Houston"/>
    <x v="5"/>
    <n v="77095"/>
    <x v="2"/>
    <s v="OFF-BI-10003196"/>
    <x v="1"/>
    <x v="8"/>
    <s v="Accohide Poly Flexible Ring Binders"/>
    <n v="4.4879999999999995"/>
    <n v="6"/>
    <n v="0.8"/>
    <n v="-6.7320000000000011"/>
  </r>
  <r>
    <n v="6088"/>
    <x v="3033"/>
    <x v="1"/>
    <x v="639"/>
    <d v="2012-12-18T00:00:00"/>
    <s v="Standard Class"/>
    <s v="EH-13945"/>
    <s v="Eric Hoffmann"/>
    <x v="0"/>
    <s v="United States"/>
    <s v="Costa Mesa"/>
    <x v="1"/>
    <n v="92627"/>
    <x v="1"/>
    <s v="FUR-FU-10004351"/>
    <x v="0"/>
    <x v="5"/>
    <s v="Staples"/>
    <n v="29.22"/>
    <n v="3"/>
    <n v="0"/>
    <n v="12.856800000000002"/>
  </r>
  <r>
    <n v="6089"/>
    <x v="3034"/>
    <x v="1"/>
    <x v="385"/>
    <d v="2012-06-17T00:00:00"/>
    <s v="Standard Class"/>
    <s v="BF-10975"/>
    <s v="Barbara Fisher"/>
    <x v="1"/>
    <s v="United States"/>
    <s v="Roswell"/>
    <x v="32"/>
    <n v="30076"/>
    <x v="0"/>
    <s v="OFF-PA-10001870"/>
    <x v="1"/>
    <x v="10"/>
    <s v="Xerox 202"/>
    <n v="6.48"/>
    <n v="1"/>
    <n v="0"/>
    <n v="3.1104000000000003"/>
  </r>
  <r>
    <n v="6090"/>
    <x v="3035"/>
    <x v="3"/>
    <x v="116"/>
    <d v="2015-01-01T00:00:00"/>
    <s v="Second Class"/>
    <s v="PC-18745"/>
    <s v="Pamela Coakley"/>
    <x v="1"/>
    <s v="United States"/>
    <s v="Loveland"/>
    <x v="22"/>
    <n v="80538"/>
    <x v="1"/>
    <s v="OFF-BI-10002813"/>
    <x v="1"/>
    <x v="8"/>
    <s v="Avery Reinforcements for Hole-Punch Pages"/>
    <n v="1.1880000000000002"/>
    <n v="2"/>
    <n v="0.7"/>
    <n v="-0.98999999999999977"/>
  </r>
  <r>
    <n v="6091"/>
    <x v="3036"/>
    <x v="3"/>
    <x v="1088"/>
    <d v="2014-09-27T00:00:00"/>
    <s v="Standard Class"/>
    <s v="SV-20365"/>
    <s v="Seth Vernon"/>
    <x v="0"/>
    <s v="United States"/>
    <s v="New York City"/>
    <x v="15"/>
    <n v="10035"/>
    <x v="3"/>
    <s v="FUR-CH-10003846"/>
    <x v="0"/>
    <x v="1"/>
    <s v="Hon Valutask Swivel Chairs"/>
    <n v="272.64600000000002"/>
    <n v="3"/>
    <n v="0.1"/>
    <n v="18.176400000000008"/>
  </r>
  <r>
    <n v="6092"/>
    <x v="3036"/>
    <x v="3"/>
    <x v="1088"/>
    <d v="2014-09-27T00:00:00"/>
    <s v="Standard Class"/>
    <s v="SV-20365"/>
    <s v="Seth Vernon"/>
    <x v="0"/>
    <s v="United States"/>
    <s v="New York City"/>
    <x v="15"/>
    <n v="10035"/>
    <x v="3"/>
    <s v="TEC-AC-10002647"/>
    <x v="2"/>
    <x v="11"/>
    <s v="Logitech Wireless Boombox Speaker - portable - wireless, wired"/>
    <n v="212.8"/>
    <n v="2"/>
    <n v="0"/>
    <n v="95.759999999999991"/>
  </r>
  <r>
    <n v="6093"/>
    <x v="3036"/>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x v="3036"/>
    <x v="3"/>
    <x v="1088"/>
    <d v="2014-09-27T00:00:00"/>
    <s v="Standard Class"/>
    <s v="SV-20365"/>
    <s v="Seth Vernon"/>
    <x v="0"/>
    <s v="United States"/>
    <s v="New York City"/>
    <x v="15"/>
    <n v="10035"/>
    <x v="3"/>
    <s v="TEC-AC-10001465"/>
    <x v="2"/>
    <x v="11"/>
    <s v="SanDisk Cruzer 64 GB USB Flash Drive"/>
    <n v="72.64"/>
    <n v="2"/>
    <n v="0"/>
    <n v="21.791999999999994"/>
  </r>
  <r>
    <n v="6095"/>
    <x v="3036"/>
    <x v="3"/>
    <x v="1088"/>
    <d v="2014-09-27T00:00:00"/>
    <s v="Standard Class"/>
    <s v="SV-20365"/>
    <s v="Seth Vernon"/>
    <x v="0"/>
    <s v="United States"/>
    <s v="New York City"/>
    <x v="15"/>
    <n v="10035"/>
    <x v="3"/>
    <s v="OFF-ST-10000615"/>
    <x v="1"/>
    <x v="4"/>
    <s v="SimpliFile Personal File, Black Granite, 15w x 6-15/16d x 11-1/4h"/>
    <n v="45.4"/>
    <n v="4"/>
    <n v="0"/>
    <n v="12.712000000000003"/>
  </r>
  <r>
    <n v="6096"/>
    <x v="3036"/>
    <x v="3"/>
    <x v="1088"/>
    <d v="2014-09-27T00:00:00"/>
    <s v="Standard Class"/>
    <s v="SV-20365"/>
    <s v="Seth Vernon"/>
    <x v="0"/>
    <s v="United States"/>
    <s v="New York City"/>
    <x v="15"/>
    <n v="10035"/>
    <x v="3"/>
    <s v="OFF-PA-10002713"/>
    <x v="1"/>
    <x v="10"/>
    <s v="Adams Phone Message Book, 200 Message Capacity, 8 1/16” x 11”"/>
    <n v="13.76"/>
    <n v="2"/>
    <n v="0"/>
    <n v="6.3295999999999992"/>
  </r>
  <r>
    <n v="6097"/>
    <x v="3036"/>
    <x v="3"/>
    <x v="1088"/>
    <d v="2014-09-27T00:00:00"/>
    <s v="Standard Class"/>
    <s v="SV-20365"/>
    <s v="Seth Vernon"/>
    <x v="0"/>
    <s v="United States"/>
    <s v="New York City"/>
    <x v="15"/>
    <n v="10035"/>
    <x v="3"/>
    <s v="FUR-CH-10003061"/>
    <x v="0"/>
    <x v="1"/>
    <s v="Global Leather Task Chair, Black"/>
    <n v="80.991"/>
    <n v="1"/>
    <n v="0.1"/>
    <n v="8.0990999999999875"/>
  </r>
  <r>
    <n v="6098"/>
    <x v="3036"/>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x v="3036"/>
    <x v="3"/>
    <x v="1088"/>
    <d v="2014-09-27T00:00:00"/>
    <s v="Standard Class"/>
    <s v="SV-20365"/>
    <s v="Seth Vernon"/>
    <x v="0"/>
    <s v="United States"/>
    <s v="New York City"/>
    <x v="15"/>
    <n v="10035"/>
    <x v="3"/>
    <s v="OFF-FA-10000304"/>
    <x v="1"/>
    <x v="13"/>
    <s v="Advantus Push Pins"/>
    <n v="4.3600000000000003"/>
    <n v="2"/>
    <n v="0"/>
    <n v="1.7876000000000003"/>
  </r>
  <r>
    <n v="6100"/>
    <x v="3036"/>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x v="3036"/>
    <x v="3"/>
    <x v="1088"/>
    <d v="2014-09-27T00:00:00"/>
    <s v="Standard Class"/>
    <s v="SV-20365"/>
    <s v="Seth Vernon"/>
    <x v="0"/>
    <s v="United States"/>
    <s v="New York City"/>
    <x v="15"/>
    <n v="10035"/>
    <x v="3"/>
    <s v="TEC-PH-10002885"/>
    <x v="2"/>
    <x v="7"/>
    <s v="Apple iPhone 5"/>
    <n v="1299.6600000000001"/>
    <n v="2"/>
    <n v="0"/>
    <n v="350.90820000000008"/>
  </r>
  <r>
    <n v="6102"/>
    <x v="3036"/>
    <x v="3"/>
    <x v="1088"/>
    <d v="2014-09-27T00:00:00"/>
    <s v="Standard Class"/>
    <s v="SV-20365"/>
    <s v="Seth Vernon"/>
    <x v="0"/>
    <s v="United States"/>
    <s v="New York City"/>
    <x v="15"/>
    <n v="10035"/>
    <x v="3"/>
    <s v="FUR-CH-10001215"/>
    <x v="0"/>
    <x v="1"/>
    <s v="Global Troy Executive Leather Low-Back Tilter"/>
    <n v="2254.41"/>
    <n v="5"/>
    <n v="0.1"/>
    <n v="375.73500000000001"/>
  </r>
  <r>
    <n v="6103"/>
    <x v="3036"/>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x v="3036"/>
    <x v="3"/>
    <x v="1088"/>
    <d v="2014-09-27T00:00:00"/>
    <s v="Standard Class"/>
    <s v="SV-20365"/>
    <s v="Seth Vernon"/>
    <x v="0"/>
    <s v="United States"/>
    <s v="New York City"/>
    <x v="15"/>
    <n v="10035"/>
    <x v="3"/>
    <s v="TEC-AC-10001998"/>
    <x v="2"/>
    <x v="11"/>
    <s v="Logitech LS21 Speaker System - PC Multimedia - 2.1-CH - Wired"/>
    <n v="59.97"/>
    <n v="3"/>
    <n v="0"/>
    <n v="20.389799999999994"/>
  </r>
  <r>
    <n v="6105"/>
    <x v="3037"/>
    <x v="3"/>
    <x v="1029"/>
    <d v="2014-08-25T00:00:00"/>
    <s v="First Class"/>
    <s v="Dp-13240"/>
    <s v="Dean percer"/>
    <x v="2"/>
    <s v="United States"/>
    <s v="Philadelphia"/>
    <x v="9"/>
    <n v="19143"/>
    <x v="3"/>
    <s v="FUR-TA-10002356"/>
    <x v="0"/>
    <x v="3"/>
    <s v="Bevis Boat-Shaped Conference Table"/>
    <n v="314.53199999999998"/>
    <n v="2"/>
    <n v="0.4"/>
    <n v="-83.875200000000035"/>
  </r>
  <r>
    <n v="6106"/>
    <x v="3038"/>
    <x v="1"/>
    <x v="652"/>
    <d v="2012-06-22T00:00:00"/>
    <s v="Standard Class"/>
    <s v="HR-14830"/>
    <s v="Harold Ryan"/>
    <x v="1"/>
    <s v="United States"/>
    <s v="Miami"/>
    <x v="2"/>
    <n v="33178"/>
    <x v="0"/>
    <s v="OFF-AR-10002399"/>
    <x v="1"/>
    <x v="6"/>
    <s v="Dixon Prang Watercolor Pencils, 10-Color Set with Brush"/>
    <n v="13.632"/>
    <n v="4"/>
    <n v="0.2"/>
    <n v="3.5783999999999998"/>
  </r>
  <r>
    <n v="6107"/>
    <x v="3039"/>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x v="3039"/>
    <x v="2"/>
    <x v="414"/>
    <d v="2011-12-25T00:00:00"/>
    <s v="Standard Class"/>
    <s v="WB-21850"/>
    <s v="William Brown"/>
    <x v="0"/>
    <s v="United States"/>
    <s v="Grand Prairie"/>
    <x v="5"/>
    <n v="75051"/>
    <x v="2"/>
    <s v="TEC-AC-10004510"/>
    <x v="2"/>
    <x v="11"/>
    <s v="Logitech Desktop MK120 Mouse and keyboard Combo"/>
    <n v="65.44"/>
    <n v="5"/>
    <n v="0.2"/>
    <n v="-8.1800000000000033"/>
  </r>
  <r>
    <n v="6109"/>
    <x v="3040"/>
    <x v="0"/>
    <x v="108"/>
    <d v="2013-09-17T00:00:00"/>
    <s v="Standard Class"/>
    <s v="AS-10090"/>
    <s v="Adam Shillingsburg"/>
    <x v="0"/>
    <s v="United States"/>
    <s v="Chicago"/>
    <x v="10"/>
    <n v="60653"/>
    <x v="2"/>
    <s v="OFF-LA-10001982"/>
    <x v="1"/>
    <x v="2"/>
    <s v="Smead Alpha-Z Color-Coded Name Labels First Letter Starter Set"/>
    <n v="6"/>
    <n v="2"/>
    <n v="0.2"/>
    <n v="2.0999999999999996"/>
  </r>
  <r>
    <n v="6110"/>
    <x v="3040"/>
    <x v="0"/>
    <x v="108"/>
    <d v="2013-09-17T00:00:00"/>
    <s v="Standard Class"/>
    <s v="AS-10090"/>
    <s v="Adam Shillingsburg"/>
    <x v="0"/>
    <s v="United States"/>
    <s v="Chicago"/>
    <x v="10"/>
    <n v="60653"/>
    <x v="2"/>
    <s v="OFF-BI-10004141"/>
    <x v="1"/>
    <x v="8"/>
    <s v="Insertable Tab Indexes For Data Binders"/>
    <n v="1.9079999999999997"/>
    <n v="3"/>
    <n v="0.8"/>
    <n v="-3.2436000000000016"/>
  </r>
  <r>
    <n v="6111"/>
    <x v="3041"/>
    <x v="0"/>
    <x v="396"/>
    <d v="2013-11-17T00:00:00"/>
    <s v="Standard Class"/>
    <s v="SP-20920"/>
    <s v="Susan Pistek"/>
    <x v="0"/>
    <s v="United States"/>
    <s v="Parma"/>
    <x v="24"/>
    <n v="44134"/>
    <x v="3"/>
    <s v="FUR-CH-10004495"/>
    <x v="0"/>
    <x v="1"/>
    <s v="Global Leather and Oak Executive Chair, Black"/>
    <n v="1474.8020000000001"/>
    <n v="7"/>
    <n v="0.3"/>
    <n v="-21.068600000000174"/>
  </r>
  <r>
    <n v="6112"/>
    <x v="3041"/>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x v="3041"/>
    <x v="0"/>
    <x v="396"/>
    <d v="2013-11-17T00:00:00"/>
    <s v="Standard Class"/>
    <s v="SP-20920"/>
    <s v="Susan Pistek"/>
    <x v="0"/>
    <s v="United States"/>
    <s v="Parma"/>
    <x v="24"/>
    <n v="44134"/>
    <x v="3"/>
    <s v="OFF-FA-10000585"/>
    <x v="1"/>
    <x v="13"/>
    <s v="OIC Bulk Pack Metal Binder Clips"/>
    <n v="16.752000000000002"/>
    <n v="6"/>
    <n v="0.2"/>
    <n v="5.4443999999999999"/>
  </r>
  <r>
    <n v="6114"/>
    <x v="3041"/>
    <x v="0"/>
    <x v="396"/>
    <d v="2013-11-17T00:00:00"/>
    <s v="Standard Class"/>
    <s v="SP-20920"/>
    <s v="Susan Pistek"/>
    <x v="0"/>
    <s v="United States"/>
    <s v="Parma"/>
    <x v="24"/>
    <n v="44134"/>
    <x v="3"/>
    <s v="FUR-CH-10000454"/>
    <x v="0"/>
    <x v="1"/>
    <s v="Hon Deluxe Fabric Upholstered Stacking Chairs, Rounded Back"/>
    <n v="1537.0739999999998"/>
    <n v="9"/>
    <n v="0.3"/>
    <n v="0"/>
  </r>
  <r>
    <n v="6115"/>
    <x v="3041"/>
    <x v="0"/>
    <x v="396"/>
    <d v="2013-11-17T00:00:00"/>
    <s v="Standard Class"/>
    <s v="SP-20920"/>
    <s v="Susan Pistek"/>
    <x v="0"/>
    <s v="United States"/>
    <s v="Parma"/>
    <x v="24"/>
    <n v="44134"/>
    <x v="3"/>
    <s v="FUR-CH-10003746"/>
    <x v="0"/>
    <x v="1"/>
    <s v="Hon 4070 Series Pagoda Round Back Stacking Chairs"/>
    <n v="449.37200000000001"/>
    <n v="2"/>
    <n v="0.3"/>
    <n v="-12.839199999999977"/>
  </r>
  <r>
    <n v="6116"/>
    <x v="304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x v="3043"/>
    <x v="0"/>
    <x v="373"/>
    <d v="2013-11-20T00:00:00"/>
    <s v="Standard Class"/>
    <s v="CM-12655"/>
    <s v="Corinna Mitchell"/>
    <x v="2"/>
    <s v="United States"/>
    <s v="New York City"/>
    <x v="15"/>
    <n v="10011"/>
    <x v="3"/>
    <s v="TEC-PH-10002114"/>
    <x v="2"/>
    <x v="7"/>
    <s v="Xiaomi Mi3"/>
    <n v="2279.96"/>
    <n v="4"/>
    <n v="0"/>
    <n v="592.78960000000006"/>
  </r>
  <r>
    <n v="6118"/>
    <x v="3043"/>
    <x v="0"/>
    <x v="373"/>
    <d v="2013-11-20T00:00:00"/>
    <s v="Standard Class"/>
    <s v="CM-12655"/>
    <s v="Corinna Mitchell"/>
    <x v="2"/>
    <s v="United States"/>
    <s v="New York City"/>
    <x v="15"/>
    <n v="10011"/>
    <x v="3"/>
    <s v="OFF-LA-10001569"/>
    <x v="1"/>
    <x v="2"/>
    <s v="Avery 499"/>
    <n v="14.940000000000001"/>
    <n v="3"/>
    <n v="0"/>
    <n v="6.8723999999999998"/>
  </r>
  <r>
    <n v="6119"/>
    <x v="3044"/>
    <x v="3"/>
    <x v="20"/>
    <d v="2014-09-26T00:00:00"/>
    <s v="Standard Class"/>
    <s v="JR-16210"/>
    <s v="Justin Ritter"/>
    <x v="1"/>
    <s v="United States"/>
    <s v="Springfield"/>
    <x v="21"/>
    <n v="97477"/>
    <x v="1"/>
    <s v="TEC-PH-10001425"/>
    <x v="2"/>
    <x v="7"/>
    <s v="Mophie Juice Pack Helium for iPhone"/>
    <n v="191.976"/>
    <n v="3"/>
    <n v="0.2"/>
    <n v="19.197599999999994"/>
  </r>
  <r>
    <n v="6120"/>
    <x v="3044"/>
    <x v="3"/>
    <x v="20"/>
    <d v="2014-09-26T00:00:00"/>
    <s v="Standard Class"/>
    <s v="JR-16210"/>
    <s v="Justin Ritter"/>
    <x v="1"/>
    <s v="United States"/>
    <s v="Springfield"/>
    <x v="21"/>
    <n v="97477"/>
    <x v="1"/>
    <s v="OFF-AR-10001915"/>
    <x v="1"/>
    <x v="6"/>
    <s v="Peel-Off China Markers"/>
    <n v="23.832000000000001"/>
    <n v="3"/>
    <n v="0.2"/>
    <n v="6.5538000000000007"/>
  </r>
  <r>
    <n v="6121"/>
    <x v="3044"/>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x v="3044"/>
    <x v="3"/>
    <x v="20"/>
    <d v="2014-09-26T00:00:00"/>
    <s v="Standard Class"/>
    <s v="JR-16210"/>
    <s v="Justin Ritter"/>
    <x v="1"/>
    <s v="United States"/>
    <s v="Springfield"/>
    <x v="21"/>
    <n v="97477"/>
    <x v="1"/>
    <s v="FUR-BO-10001972"/>
    <x v="0"/>
    <x v="0"/>
    <s v="O'Sullivan 4-Shelf Bookcase in Odessa Pine"/>
    <n v="72.588000000000008"/>
    <n v="2"/>
    <n v="0.7"/>
    <n v="-128.2388"/>
  </r>
  <r>
    <n v="6123"/>
    <x v="3045"/>
    <x v="3"/>
    <x v="769"/>
    <d v="2014-12-10T00:00:00"/>
    <s v="Standard Class"/>
    <s v="CB-12415"/>
    <s v="Christy Brittain"/>
    <x v="0"/>
    <s v="United States"/>
    <s v="Chicago"/>
    <x v="10"/>
    <n v="60610"/>
    <x v="2"/>
    <s v="OFF-ST-10000532"/>
    <x v="1"/>
    <x v="4"/>
    <s v="Advantus Rolling Drawer Organizers"/>
    <n v="61.567999999999998"/>
    <n v="2"/>
    <n v="0.2"/>
    <n v="4.6175999999999995"/>
  </r>
  <r>
    <n v="6124"/>
    <x v="3046"/>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x v="3047"/>
    <x v="3"/>
    <x v="95"/>
    <d v="2014-06-08T00:00:00"/>
    <s v="Standard Class"/>
    <s v="SS-20140"/>
    <s v="Saphhira Shifley"/>
    <x v="1"/>
    <s v="United States"/>
    <s v="Los Angeles"/>
    <x v="1"/>
    <n v="90036"/>
    <x v="1"/>
    <s v="TEC-AC-10003038"/>
    <x v="2"/>
    <x v="11"/>
    <s v="Kingston Digital DataTraveler 16GB USB 2.0"/>
    <n v="44.75"/>
    <n v="5"/>
    <n v="0"/>
    <n v="8.5024999999999942"/>
  </r>
  <r>
    <n v="6126"/>
    <x v="3047"/>
    <x v="3"/>
    <x v="95"/>
    <d v="2014-06-08T00:00:00"/>
    <s v="Standard Class"/>
    <s v="SS-20140"/>
    <s v="Saphhira Shifley"/>
    <x v="1"/>
    <s v="United States"/>
    <s v="Los Angeles"/>
    <x v="1"/>
    <n v="90036"/>
    <x v="1"/>
    <s v="OFF-PA-10001593"/>
    <x v="1"/>
    <x v="10"/>
    <s v="Xerox 1947"/>
    <n v="11.96"/>
    <n v="2"/>
    <n v="0"/>
    <n v="5.3819999999999997"/>
  </r>
  <r>
    <n v="6127"/>
    <x v="3047"/>
    <x v="3"/>
    <x v="95"/>
    <d v="2014-06-08T00:00:00"/>
    <s v="Standard Class"/>
    <s v="SS-20140"/>
    <s v="Saphhira Shifley"/>
    <x v="1"/>
    <s v="United States"/>
    <s v="Los Angeles"/>
    <x v="1"/>
    <n v="90036"/>
    <x v="1"/>
    <s v="OFF-BI-10002049"/>
    <x v="1"/>
    <x v="8"/>
    <s v="UniKeep View Case Binders"/>
    <n v="3.9119999999999999"/>
    <n v="1"/>
    <n v="0.2"/>
    <n v="1.2713999999999996"/>
  </r>
  <r>
    <n v="6128"/>
    <x v="3048"/>
    <x v="0"/>
    <x v="1044"/>
    <d v="2013-04-07T00:00:00"/>
    <s v="Standard Class"/>
    <s v="EH-13990"/>
    <s v="Erica Hackney"/>
    <x v="0"/>
    <s v="United States"/>
    <s v="New York City"/>
    <x v="15"/>
    <n v="10009"/>
    <x v="3"/>
    <s v="FUR-CH-10003817"/>
    <x v="0"/>
    <x v="1"/>
    <s v="Global Value Steno Chair, Gray"/>
    <n v="327.99600000000004"/>
    <n v="6"/>
    <n v="0.1"/>
    <n v="54.666000000000011"/>
  </r>
  <r>
    <n v="6129"/>
    <x v="3049"/>
    <x v="2"/>
    <x v="1089"/>
    <d v="2011-10-28T00:00:00"/>
    <s v="First Class"/>
    <s v="AH-10030"/>
    <s v="Aaron Hawkins"/>
    <x v="1"/>
    <s v="United States"/>
    <s v="San Francisco"/>
    <x v="1"/>
    <n v="94109"/>
    <x v="1"/>
    <s v="OFF-BI-10002353"/>
    <x v="1"/>
    <x v="8"/>
    <s v="GBC VeloBind Cover Sets"/>
    <n v="49.408000000000001"/>
    <n v="4"/>
    <n v="0.2"/>
    <n v="18.527999999999999"/>
  </r>
  <r>
    <n v="6130"/>
    <x v="3050"/>
    <x v="3"/>
    <x v="606"/>
    <d v="2014-04-03T00:00:00"/>
    <s v="Standard Class"/>
    <s v="EM-14200"/>
    <s v="Evan Minnotte"/>
    <x v="2"/>
    <s v="United States"/>
    <s v="Virginia Beach"/>
    <x v="17"/>
    <n v="23464"/>
    <x v="0"/>
    <s v="TEC-AC-10003116"/>
    <x v="2"/>
    <x v="11"/>
    <s v="Memorex Froggy Flash Drive 8 GB"/>
    <n v="53.25"/>
    <n v="3"/>
    <n v="0"/>
    <n v="20.767499999999998"/>
  </r>
  <r>
    <n v="6131"/>
    <x v="3050"/>
    <x v="3"/>
    <x v="606"/>
    <d v="2014-04-03T00:00:00"/>
    <s v="Standard Class"/>
    <s v="EM-14200"/>
    <s v="Evan Minnotte"/>
    <x v="2"/>
    <s v="United States"/>
    <s v="Virginia Beach"/>
    <x v="17"/>
    <n v="23464"/>
    <x v="0"/>
    <s v="OFF-FA-10003021"/>
    <x v="1"/>
    <x v="13"/>
    <s v="Staples"/>
    <n v="3.76"/>
    <n v="2"/>
    <n v="0"/>
    <n v="1.3159999999999998"/>
  </r>
  <r>
    <n v="6132"/>
    <x v="3051"/>
    <x v="2"/>
    <x v="422"/>
    <d v="2011-12-31T00:00:00"/>
    <s v="Standard Class"/>
    <s v="TB-21190"/>
    <s v="Thomas Brumley"/>
    <x v="2"/>
    <s v="United States"/>
    <s v="New York City"/>
    <x v="15"/>
    <n v="10011"/>
    <x v="3"/>
    <s v="FUR-CH-10004477"/>
    <x v="0"/>
    <x v="1"/>
    <s v="Global Push Button Manager's Chair, Indigo"/>
    <n v="767.21400000000006"/>
    <n v="14"/>
    <n v="0.1"/>
    <n v="161.96739999999997"/>
  </r>
  <r>
    <n v="6133"/>
    <x v="3052"/>
    <x v="3"/>
    <x v="175"/>
    <d v="2014-09-21T00:00:00"/>
    <s v="Standard Class"/>
    <s v="AB-10165"/>
    <s v="Alan Barnes"/>
    <x v="0"/>
    <s v="United States"/>
    <s v="Lebanon"/>
    <x v="18"/>
    <n v="37087"/>
    <x v="0"/>
    <s v="OFF-PA-10001033"/>
    <x v="1"/>
    <x v="10"/>
    <s v="Xerox 1893"/>
    <n v="163.96"/>
    <n v="5"/>
    <n v="0.2"/>
    <n v="59.435499999999998"/>
  </r>
  <r>
    <n v="6134"/>
    <x v="3053"/>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x v="3054"/>
    <x v="0"/>
    <x v="254"/>
    <d v="2013-11-05T00:00:00"/>
    <s v="Same Day"/>
    <s v="TT-21220"/>
    <s v="Thomas Thornton"/>
    <x v="0"/>
    <s v="United States"/>
    <s v="Chula Vista"/>
    <x v="1"/>
    <n v="91911"/>
    <x v="1"/>
    <s v="OFF-AR-10002135"/>
    <x v="1"/>
    <x v="6"/>
    <s v="Boston Heavy-Duty Trimline Electric Pencil Sharpeners"/>
    <n v="192.8"/>
    <n v="4"/>
    <n v="0"/>
    <n v="55.911999999999978"/>
  </r>
  <r>
    <n v="6136"/>
    <x v="3055"/>
    <x v="1"/>
    <x v="1090"/>
    <d v="2012-10-22T00:00:00"/>
    <s v="Standard Class"/>
    <s v="KN-16705"/>
    <s v="Kristina Nunn"/>
    <x v="2"/>
    <s v="United States"/>
    <s v="Mcallen"/>
    <x v="5"/>
    <n v="78501"/>
    <x v="2"/>
    <s v="TEC-AC-10000521"/>
    <x v="2"/>
    <x v="11"/>
    <s v="Verbatim Slim CD and DVD Storage Cases, 50/Pack"/>
    <n v="27.695999999999998"/>
    <n v="3"/>
    <n v="0.2"/>
    <n v="3.4619999999999997"/>
  </r>
  <r>
    <n v="6137"/>
    <x v="3055"/>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x v="3056"/>
    <x v="0"/>
    <x v="731"/>
    <d v="2013-11-05T00:00:00"/>
    <s v="Second Class"/>
    <s v="FO-14305"/>
    <s v="Frank Olsen"/>
    <x v="0"/>
    <s v="United States"/>
    <s v="Hollywood"/>
    <x v="2"/>
    <n v="33021"/>
    <x v="0"/>
    <s v="OFF-PA-10002986"/>
    <x v="1"/>
    <x v="10"/>
    <s v="Xerox 1898"/>
    <n v="32.064"/>
    <n v="6"/>
    <n v="0.2"/>
    <n v="11.222399999999999"/>
  </r>
  <r>
    <n v="6139"/>
    <x v="3057"/>
    <x v="2"/>
    <x v="809"/>
    <d v="2011-04-04T00:00:00"/>
    <s v="Standard Class"/>
    <s v="GA-14725"/>
    <s v="Guy Armstrong"/>
    <x v="0"/>
    <s v="United States"/>
    <s v="San Francisco"/>
    <x v="1"/>
    <n v="94110"/>
    <x v="1"/>
    <s v="FUR-BO-10001337"/>
    <x v="0"/>
    <x v="0"/>
    <s v="O'Sullivan Living Dimensions 2-Shelf Bookcases"/>
    <n v="205.666"/>
    <n v="2"/>
    <n v="0.15"/>
    <n v="-12.097999999999999"/>
  </r>
  <r>
    <n v="6140"/>
    <x v="3058"/>
    <x v="1"/>
    <x v="24"/>
    <d v="2012-04-20T00:00:00"/>
    <s v="First Class"/>
    <s v="NC-18415"/>
    <s v="Nathan Cano"/>
    <x v="0"/>
    <s v="United States"/>
    <s v="Santa Maria"/>
    <x v="1"/>
    <n v="93454"/>
    <x v="1"/>
    <s v="OFF-ST-10000532"/>
    <x v="1"/>
    <x v="4"/>
    <s v="Advantus Rolling Drawer Organizers"/>
    <n v="115.44"/>
    <n v="3"/>
    <n v="0"/>
    <n v="30.014399999999998"/>
  </r>
  <r>
    <n v="6141"/>
    <x v="3059"/>
    <x v="3"/>
    <x v="362"/>
    <d v="2014-07-16T00:00:00"/>
    <s v="Standard Class"/>
    <s v="JF-15190"/>
    <s v="Jamie Frazer"/>
    <x v="0"/>
    <s v="United States"/>
    <s v="Manchester"/>
    <x v="29"/>
    <n v="6040"/>
    <x v="3"/>
    <s v="OFF-PA-10001497"/>
    <x v="1"/>
    <x v="10"/>
    <s v="Xerox 1914"/>
    <n v="274.8"/>
    <n v="5"/>
    <n v="0"/>
    <n v="134.65199999999999"/>
  </r>
  <r>
    <n v="6142"/>
    <x v="3059"/>
    <x v="3"/>
    <x v="362"/>
    <d v="2014-07-16T00:00:00"/>
    <s v="Standard Class"/>
    <s v="JF-15190"/>
    <s v="Jamie Frazer"/>
    <x v="0"/>
    <s v="United States"/>
    <s v="Manchester"/>
    <x v="29"/>
    <n v="6040"/>
    <x v="3"/>
    <s v="OFF-ST-10002554"/>
    <x v="1"/>
    <x v="4"/>
    <s v="Tennsco Industrial Shelving"/>
    <n v="195.64"/>
    <n v="4"/>
    <n v="0"/>
    <n v="3.9128000000000043"/>
  </r>
  <r>
    <n v="6143"/>
    <x v="3059"/>
    <x v="3"/>
    <x v="362"/>
    <d v="2014-07-16T00:00:00"/>
    <s v="Standard Class"/>
    <s v="JF-15190"/>
    <s v="Jamie Frazer"/>
    <x v="0"/>
    <s v="United States"/>
    <s v="Manchester"/>
    <x v="29"/>
    <n v="6040"/>
    <x v="3"/>
    <s v="TEC-PH-10001336"/>
    <x v="2"/>
    <x v="7"/>
    <s v="Digium D40 VoIP phone"/>
    <n v="257.98"/>
    <n v="2"/>
    <n v="0"/>
    <n v="74.8142"/>
  </r>
  <r>
    <n v="6144"/>
    <x v="3059"/>
    <x v="3"/>
    <x v="362"/>
    <d v="2014-07-16T00:00:00"/>
    <s v="Standard Class"/>
    <s v="JF-15190"/>
    <s v="Jamie Frazer"/>
    <x v="0"/>
    <s v="United States"/>
    <s v="Manchester"/>
    <x v="29"/>
    <n v="6040"/>
    <x v="3"/>
    <s v="OFF-AR-10002987"/>
    <x v="1"/>
    <x v="6"/>
    <s v="Prismacolor Color Pencil Set"/>
    <n v="119.03999999999999"/>
    <n v="6"/>
    <n v="0"/>
    <n v="48.806400000000011"/>
  </r>
  <r>
    <n v="6145"/>
    <x v="3060"/>
    <x v="3"/>
    <x v="818"/>
    <d v="2014-07-02T00:00:00"/>
    <s v="Standard Class"/>
    <s v="GT-14710"/>
    <s v="Greg Tran"/>
    <x v="0"/>
    <s v="United States"/>
    <s v="Omaha"/>
    <x v="8"/>
    <n v="68104"/>
    <x v="2"/>
    <s v="OFF-PA-10000575"/>
    <x v="1"/>
    <x v="10"/>
    <s v="Wirebound Message Books, Four 2 3/4 x 5 White Forms per Page"/>
    <n v="20.07"/>
    <n v="3"/>
    <n v="0"/>
    <n v="9.2321999999999989"/>
  </r>
  <r>
    <n v="6146"/>
    <x v="3061"/>
    <x v="2"/>
    <x v="1091"/>
    <d v="2011-12-26T00:00:00"/>
    <s v="Standard Class"/>
    <s v="KM-16660"/>
    <s v="Khloe Miller"/>
    <x v="0"/>
    <s v="United States"/>
    <s v="San Jose"/>
    <x v="1"/>
    <n v="95123"/>
    <x v="1"/>
    <s v="OFF-AR-10003394"/>
    <x v="1"/>
    <x v="6"/>
    <s v="Newell 332"/>
    <n v="11.76"/>
    <n v="4"/>
    <n v="0"/>
    <n v="3.1752000000000002"/>
  </r>
  <r>
    <n v="6147"/>
    <x v="3062"/>
    <x v="3"/>
    <x v="610"/>
    <d v="2014-11-26T00:00:00"/>
    <s v="Standard Class"/>
    <s v="PJ-18835"/>
    <s v="Patrick Jones"/>
    <x v="1"/>
    <s v="United States"/>
    <s v="San Francisco"/>
    <x v="1"/>
    <n v="94122"/>
    <x v="1"/>
    <s v="OFF-AR-10003394"/>
    <x v="1"/>
    <x v="6"/>
    <s v="Newell 332"/>
    <n v="11.76"/>
    <n v="4"/>
    <n v="0"/>
    <n v="3.1752000000000002"/>
  </r>
  <r>
    <n v="6148"/>
    <x v="3062"/>
    <x v="3"/>
    <x v="610"/>
    <d v="2014-11-26T00:00:00"/>
    <s v="Standard Class"/>
    <s v="PJ-18835"/>
    <s v="Patrick Jones"/>
    <x v="1"/>
    <s v="United States"/>
    <s v="San Francisco"/>
    <x v="1"/>
    <n v="94122"/>
    <x v="1"/>
    <s v="OFF-BI-10001191"/>
    <x v="1"/>
    <x v="8"/>
    <s v="Canvas Sectional Post Binders"/>
    <n v="40.736000000000004"/>
    <n v="2"/>
    <n v="0.2"/>
    <n v="14.7668"/>
  </r>
  <r>
    <n v="6149"/>
    <x v="3063"/>
    <x v="0"/>
    <x v="812"/>
    <d v="2013-06-30T00:00:00"/>
    <s v="Second Class"/>
    <s v="AC-10660"/>
    <s v="Anna Chung"/>
    <x v="0"/>
    <s v="United States"/>
    <s v="San Francisco"/>
    <x v="1"/>
    <n v="94109"/>
    <x v="1"/>
    <s v="TEC-PH-10003484"/>
    <x v="2"/>
    <x v="7"/>
    <s v="Ooma Telo VoIP Home Phone System"/>
    <n v="201.584"/>
    <n v="2"/>
    <n v="0.2"/>
    <n v="12.599000000000004"/>
  </r>
  <r>
    <n v="6150"/>
    <x v="3064"/>
    <x v="3"/>
    <x v="116"/>
    <d v="2015-01-01T00:00:00"/>
    <s v="First Class"/>
    <s v="JG-15310"/>
    <s v="Jason Gross"/>
    <x v="1"/>
    <s v="United States"/>
    <s v="Long Beach"/>
    <x v="1"/>
    <n v="90805"/>
    <x v="1"/>
    <s v="FUR-CH-10003968"/>
    <x v="0"/>
    <x v="1"/>
    <s v="Novimex Turbo Task Chair"/>
    <n v="340.70400000000006"/>
    <n v="6"/>
    <n v="0.2"/>
    <n v="-34.070400000000006"/>
  </r>
  <r>
    <n v="6151"/>
    <x v="3065"/>
    <x v="0"/>
    <x v="143"/>
    <d v="2013-04-12T00:00:00"/>
    <s v="First Class"/>
    <s v="RM-19375"/>
    <s v="Raymond Messe"/>
    <x v="0"/>
    <s v="United States"/>
    <s v="Columbus"/>
    <x v="32"/>
    <n v="31907"/>
    <x v="0"/>
    <s v="FUR-BO-10001608"/>
    <x v="0"/>
    <x v="0"/>
    <s v="Hon Metal Bookcases, Black"/>
    <n v="354.90000000000003"/>
    <n v="5"/>
    <n v="0"/>
    <n v="88.725000000000023"/>
  </r>
  <r>
    <n v="6152"/>
    <x v="3066"/>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x v="3067"/>
    <x v="3"/>
    <x v="445"/>
    <d v="2014-07-09T00:00:00"/>
    <s v="Standard Class"/>
    <s v="RD-19585"/>
    <s v="Rob Dowd"/>
    <x v="0"/>
    <s v="United States"/>
    <s v="Los Angeles"/>
    <x v="1"/>
    <n v="90004"/>
    <x v="1"/>
    <s v="OFF-ST-10002485"/>
    <x v="1"/>
    <x v="4"/>
    <s v="Rogers Deluxe File Chest"/>
    <n v="87.92"/>
    <n v="4"/>
    <n v="0"/>
    <n v="0.87919999999999732"/>
  </r>
  <r>
    <n v="6154"/>
    <x v="3068"/>
    <x v="3"/>
    <x v="693"/>
    <d v="2014-04-24T00:00:00"/>
    <s v="First Class"/>
    <s v="CV-12805"/>
    <s v="Cynthia Voltz"/>
    <x v="1"/>
    <s v="United States"/>
    <s v="Philadelphia"/>
    <x v="9"/>
    <n v="19120"/>
    <x v="3"/>
    <s v="FUR-FU-10001876"/>
    <x v="0"/>
    <x v="5"/>
    <s v="Computer Room Manger, 14&quot;"/>
    <n v="51.967999999999996"/>
    <n v="2"/>
    <n v="0.2"/>
    <n v="10.393599999999998"/>
  </r>
  <r>
    <n v="6155"/>
    <x v="3068"/>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x v="3068"/>
    <x v="3"/>
    <x v="693"/>
    <d v="2014-04-24T00:00:00"/>
    <s v="First Class"/>
    <s v="CV-12805"/>
    <s v="Cynthia Voltz"/>
    <x v="1"/>
    <s v="United States"/>
    <s v="Philadelphia"/>
    <x v="9"/>
    <n v="19120"/>
    <x v="3"/>
    <s v="OFF-ST-10000142"/>
    <x v="1"/>
    <x v="4"/>
    <s v="Deluxe Rollaway Locking File with Drawer"/>
    <n v="332.70400000000001"/>
    <n v="1"/>
    <n v="0.2"/>
    <n v="33.270399999999981"/>
  </r>
  <r>
    <n v="6157"/>
    <x v="3068"/>
    <x v="3"/>
    <x v="693"/>
    <d v="2014-04-24T00:00:00"/>
    <s v="First Class"/>
    <s v="CV-12805"/>
    <s v="Cynthia Voltz"/>
    <x v="1"/>
    <s v="United States"/>
    <s v="Philadelphia"/>
    <x v="9"/>
    <n v="19120"/>
    <x v="3"/>
    <s v="FUR-FU-10004671"/>
    <x v="0"/>
    <x v="5"/>
    <s v="Executive Impressions 12&quot; Wall Clock"/>
    <n v="42.408000000000008"/>
    <n v="3"/>
    <n v="0.2"/>
    <n v="9.5418000000000003"/>
  </r>
  <r>
    <n v="6158"/>
    <x v="3069"/>
    <x v="0"/>
    <x v="1092"/>
    <d v="2013-08-06T00:00:00"/>
    <s v="Second Class"/>
    <s v="AG-10330"/>
    <s v="Alex Grayson"/>
    <x v="0"/>
    <s v="United States"/>
    <s v="Tulsa"/>
    <x v="26"/>
    <n v="74133"/>
    <x v="2"/>
    <s v="OFF-EN-10002504"/>
    <x v="1"/>
    <x v="12"/>
    <s v="Tyvek  Top-Opening Peel &amp; Seel Envelopes, Plain White"/>
    <n v="81.539999999999992"/>
    <n v="3"/>
    <n v="0"/>
    <n v="38.323799999999999"/>
  </r>
  <r>
    <n v="6159"/>
    <x v="3069"/>
    <x v="0"/>
    <x v="1092"/>
    <d v="2013-08-06T00:00:00"/>
    <s v="Second Class"/>
    <s v="AG-10330"/>
    <s v="Alex Grayson"/>
    <x v="0"/>
    <s v="United States"/>
    <s v="Tulsa"/>
    <x v="26"/>
    <n v="74133"/>
    <x v="2"/>
    <s v="TEC-AC-10004803"/>
    <x v="2"/>
    <x v="11"/>
    <s v="Sony Micro Vault Click 4 GB USB 2.0 Flash Drive"/>
    <n v="167.28"/>
    <n v="12"/>
    <n v="0"/>
    <n v="23.419200000000011"/>
  </r>
  <r>
    <n v="6160"/>
    <x v="3070"/>
    <x v="0"/>
    <x v="275"/>
    <d v="2013-12-10T00:00:00"/>
    <s v="Standard Class"/>
    <s v="GM-14440"/>
    <s v="Gary McGarr"/>
    <x v="0"/>
    <s v="United States"/>
    <s v="Los Angeles"/>
    <x v="1"/>
    <n v="90049"/>
    <x v="1"/>
    <s v="OFF-ST-10001932"/>
    <x v="1"/>
    <x v="4"/>
    <s v="Fellowes Staxonsteel Drawer Files"/>
    <n v="772.68"/>
    <n v="4"/>
    <n v="0"/>
    <n v="108.17520000000002"/>
  </r>
  <r>
    <n v="6161"/>
    <x v="3071"/>
    <x v="2"/>
    <x v="1093"/>
    <d v="2011-03-21T00:00:00"/>
    <s v="First Class"/>
    <s v="MC-17605"/>
    <s v="Matt Connell"/>
    <x v="1"/>
    <s v="United States"/>
    <s v="Lakeland"/>
    <x v="2"/>
    <n v="33801"/>
    <x v="0"/>
    <s v="TEC-PH-10004667"/>
    <x v="2"/>
    <x v="7"/>
    <s v="Cisco 8x8 Inc. 6753i IP Business Phone System"/>
    <n v="323.97600000000006"/>
    <n v="3"/>
    <n v="0.2"/>
    <n v="28.347899999999981"/>
  </r>
  <r>
    <n v="6162"/>
    <x v="3071"/>
    <x v="2"/>
    <x v="1093"/>
    <d v="2011-03-21T00:00:00"/>
    <s v="First Class"/>
    <s v="MC-17605"/>
    <s v="Matt Connell"/>
    <x v="1"/>
    <s v="United States"/>
    <s v="Lakeland"/>
    <x v="2"/>
    <n v="33801"/>
    <x v="0"/>
    <s v="OFF-LA-10000443"/>
    <x v="1"/>
    <x v="2"/>
    <s v="Avery 501"/>
    <n v="11.808"/>
    <n v="4"/>
    <n v="0.2"/>
    <n v="3.9851999999999999"/>
  </r>
  <r>
    <n v="6163"/>
    <x v="3071"/>
    <x v="2"/>
    <x v="1093"/>
    <d v="2011-03-21T00:00:00"/>
    <s v="First Class"/>
    <s v="MC-17605"/>
    <s v="Matt Connell"/>
    <x v="1"/>
    <s v="United States"/>
    <s v="Lakeland"/>
    <x v="2"/>
    <n v="33801"/>
    <x v="0"/>
    <s v="OFF-ST-10000918"/>
    <x v="1"/>
    <x v="4"/>
    <s v="Crate-A-Files"/>
    <n v="26.160000000000004"/>
    <n v="3"/>
    <n v="0.2"/>
    <n v="1.961999999999998"/>
  </r>
  <r>
    <n v="6164"/>
    <x v="3071"/>
    <x v="2"/>
    <x v="1093"/>
    <d v="2011-03-21T00:00:00"/>
    <s v="First Class"/>
    <s v="MC-17605"/>
    <s v="Matt Connell"/>
    <x v="1"/>
    <s v="United States"/>
    <s v="Lakeland"/>
    <x v="2"/>
    <n v="33801"/>
    <x v="0"/>
    <s v="OFF-BI-10001196"/>
    <x v="1"/>
    <x v="8"/>
    <s v="Avery Flip-Chart Easel Binder, Black"/>
    <n v="33.57"/>
    <n v="5"/>
    <n v="0.7"/>
    <n v="-25.737000000000002"/>
  </r>
  <r>
    <n v="6165"/>
    <x v="3071"/>
    <x v="2"/>
    <x v="1093"/>
    <d v="2011-03-21T00:00:00"/>
    <s v="First Class"/>
    <s v="MC-17605"/>
    <s v="Matt Connell"/>
    <x v="1"/>
    <s v="United States"/>
    <s v="Lakeland"/>
    <x v="2"/>
    <n v="33801"/>
    <x v="0"/>
    <s v="FUR-FU-10003981"/>
    <x v="0"/>
    <x v="5"/>
    <s v="Eldon Wave Desk Accessories"/>
    <n v="4.9920000000000009"/>
    <n v="3"/>
    <n v="0.2"/>
    <n v="1.3728000000000002"/>
  </r>
  <r>
    <n v="6166"/>
    <x v="3071"/>
    <x v="2"/>
    <x v="1093"/>
    <d v="2011-03-21T00:00:00"/>
    <s v="First Class"/>
    <s v="MC-17605"/>
    <s v="Matt Connell"/>
    <x v="1"/>
    <s v="United States"/>
    <s v="Lakeland"/>
    <x v="2"/>
    <n v="33801"/>
    <x v="0"/>
    <s v="FUR-FU-10002508"/>
    <x v="0"/>
    <x v="5"/>
    <s v="Document Clip Frames"/>
    <n v="20.016000000000002"/>
    <n v="3"/>
    <n v="0.2"/>
    <n v="5.5044000000000013"/>
  </r>
  <r>
    <n v="6167"/>
    <x v="3071"/>
    <x v="2"/>
    <x v="1093"/>
    <d v="2011-03-21T00:00:00"/>
    <s v="First Class"/>
    <s v="MC-17605"/>
    <s v="Matt Connell"/>
    <x v="1"/>
    <s v="United States"/>
    <s v="Lakeland"/>
    <x v="2"/>
    <n v="33801"/>
    <x v="0"/>
    <s v="TEC-AC-10002647"/>
    <x v="2"/>
    <x v="11"/>
    <s v="Logitech Wireless Boombox Speaker - portable - wireless, wired"/>
    <n v="170.24"/>
    <n v="2"/>
    <n v="0.2"/>
    <n v="53.199999999999989"/>
  </r>
  <r>
    <n v="6168"/>
    <x v="3072"/>
    <x v="1"/>
    <x v="704"/>
    <d v="2012-04-25T00:00:00"/>
    <s v="Standard Class"/>
    <s v="ES-14020"/>
    <s v="Erica Smith"/>
    <x v="0"/>
    <s v="United States"/>
    <s v="Houston"/>
    <x v="5"/>
    <n v="77036"/>
    <x v="2"/>
    <s v="OFF-PA-10002377"/>
    <x v="1"/>
    <x v="10"/>
    <s v="Xerox 1916"/>
    <n v="117.456"/>
    <n v="3"/>
    <n v="0.2"/>
    <n v="44.045999999999992"/>
  </r>
  <r>
    <n v="6169"/>
    <x v="3073"/>
    <x v="1"/>
    <x v="444"/>
    <d v="2012-09-22T00:00:00"/>
    <s v="Second Class"/>
    <s v="RW-19540"/>
    <s v="Rick Wilson"/>
    <x v="1"/>
    <s v="United States"/>
    <s v="Los Angeles"/>
    <x v="1"/>
    <n v="90008"/>
    <x v="1"/>
    <s v="OFF-PA-10004530"/>
    <x v="1"/>
    <x v="10"/>
    <s v="Personal Creations Ink Jet Cards and Labels"/>
    <n v="22.96"/>
    <n v="2"/>
    <n v="0"/>
    <n v="11.250400000000001"/>
  </r>
  <r>
    <n v="6170"/>
    <x v="3074"/>
    <x v="2"/>
    <x v="9"/>
    <d v="2011-08-30T00:00:00"/>
    <s v="Second Class"/>
    <s v="MM-17920"/>
    <s v="Michael Moore"/>
    <x v="0"/>
    <s v="United States"/>
    <s v="Springfield"/>
    <x v="17"/>
    <n v="22153"/>
    <x v="0"/>
    <s v="OFF-PA-10002986"/>
    <x v="1"/>
    <x v="10"/>
    <s v="Xerox 1898"/>
    <n v="13.36"/>
    <n v="2"/>
    <n v="0"/>
    <n v="6.4127999999999998"/>
  </r>
  <r>
    <n v="6171"/>
    <x v="3075"/>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x v="3075"/>
    <x v="0"/>
    <x v="1054"/>
    <d v="2013-12-25T00:00:00"/>
    <s v="Second Class"/>
    <s v="MH-17440"/>
    <s v="Mark Haberlin"/>
    <x v="1"/>
    <s v="United States"/>
    <s v="New York City"/>
    <x v="15"/>
    <n v="10035"/>
    <x v="3"/>
    <s v="OFF-AR-10001545"/>
    <x v="1"/>
    <x v="6"/>
    <s v="Newell 326"/>
    <n v="3.52"/>
    <n v="2"/>
    <n v="0"/>
    <n v="1.0207999999999999"/>
  </r>
  <r>
    <n v="6173"/>
    <x v="3076"/>
    <x v="2"/>
    <x v="1094"/>
    <d v="2011-08-08T00:00:00"/>
    <s v="Standard Class"/>
    <s v="NZ-18565"/>
    <s v="Nick Zandusky"/>
    <x v="2"/>
    <s v="United States"/>
    <s v="Springfield"/>
    <x v="25"/>
    <n v="65807"/>
    <x v="2"/>
    <s v="OFF-BI-10001758"/>
    <x v="1"/>
    <x v="8"/>
    <s v="Wilson Jones 14 Line Acrylic Coated Pressboard Data Binders"/>
    <n v="26.7"/>
    <n v="5"/>
    <n v="0"/>
    <n v="12.548999999999999"/>
  </r>
  <r>
    <n v="6174"/>
    <x v="3076"/>
    <x v="2"/>
    <x v="1094"/>
    <d v="2011-08-08T00:00:00"/>
    <s v="Standard Class"/>
    <s v="NZ-18565"/>
    <s v="Nick Zandusky"/>
    <x v="2"/>
    <s v="United States"/>
    <s v="Springfield"/>
    <x v="25"/>
    <n v="65807"/>
    <x v="2"/>
    <s v="TEC-AC-10003237"/>
    <x v="2"/>
    <x v="11"/>
    <s v="Memorex Micro Travel Drive 4 GB"/>
    <n v="21.2"/>
    <n v="2"/>
    <n v="0"/>
    <n v="9.1160000000000014"/>
  </r>
  <r>
    <n v="6175"/>
    <x v="3076"/>
    <x v="2"/>
    <x v="1094"/>
    <d v="2011-08-08T00:00:00"/>
    <s v="Standard Class"/>
    <s v="NZ-18565"/>
    <s v="Nick Zandusky"/>
    <x v="2"/>
    <s v="United States"/>
    <s v="Springfield"/>
    <x v="25"/>
    <n v="65807"/>
    <x v="2"/>
    <s v="OFF-ST-10002011"/>
    <x v="1"/>
    <x v="4"/>
    <s v="Smead Adjustable Mobile File Trolley with Lockable Top"/>
    <n v="838.38"/>
    <n v="2"/>
    <n v="0"/>
    <n v="226.36260000000004"/>
  </r>
  <r>
    <n v="6176"/>
    <x v="3077"/>
    <x v="1"/>
    <x v="481"/>
    <d v="2012-09-26T00:00:00"/>
    <s v="Standard Class"/>
    <s v="GB-14575"/>
    <s v="Giulietta Baptist"/>
    <x v="0"/>
    <s v="United States"/>
    <s v="Columbia"/>
    <x v="20"/>
    <n v="29203"/>
    <x v="0"/>
    <s v="FUR-CH-10000309"/>
    <x v="0"/>
    <x v="1"/>
    <s v="Global Comet Stacking Arm Chair"/>
    <n v="1690.04"/>
    <n v="4"/>
    <n v="0"/>
    <n v="422.51"/>
  </r>
  <r>
    <n v="6177"/>
    <x v="3077"/>
    <x v="1"/>
    <x v="481"/>
    <d v="2012-09-26T00:00:00"/>
    <s v="Standard Class"/>
    <s v="GB-14575"/>
    <s v="Giulietta Baptist"/>
    <x v="0"/>
    <s v="United States"/>
    <s v="Columbia"/>
    <x v="20"/>
    <n v="29203"/>
    <x v="0"/>
    <s v="OFF-ST-10002444"/>
    <x v="1"/>
    <x v="4"/>
    <s v="Recycled Eldon Regeneration Jumbo File"/>
    <n v="85.96"/>
    <n v="7"/>
    <n v="0"/>
    <n v="24.068799999999996"/>
  </r>
  <r>
    <n v="6178"/>
    <x v="3077"/>
    <x v="1"/>
    <x v="481"/>
    <d v="2012-09-26T00:00:00"/>
    <s v="Standard Class"/>
    <s v="GB-14575"/>
    <s v="Giulietta Baptist"/>
    <x v="0"/>
    <s v="United States"/>
    <s v="Columbia"/>
    <x v="20"/>
    <n v="29203"/>
    <x v="0"/>
    <s v="OFF-EN-10001453"/>
    <x v="1"/>
    <x v="12"/>
    <s v="Tyvek Interoffice Envelopes, 9 1/2&quot; x 12 1/2&quot;, 100/Box"/>
    <n v="121.96"/>
    <n v="2"/>
    <n v="0"/>
    <n v="57.32119999999999"/>
  </r>
  <r>
    <n v="6179"/>
    <x v="3077"/>
    <x v="1"/>
    <x v="481"/>
    <d v="2012-09-26T00:00:00"/>
    <s v="Standard Class"/>
    <s v="GB-14575"/>
    <s v="Giulietta Baptist"/>
    <x v="0"/>
    <s v="United States"/>
    <s v="Columbia"/>
    <x v="20"/>
    <n v="29203"/>
    <x v="0"/>
    <s v="OFF-PA-10001801"/>
    <x v="1"/>
    <x v="10"/>
    <s v="Xerox 193"/>
    <n v="23.92"/>
    <n v="4"/>
    <n v="0"/>
    <n v="11.720800000000001"/>
  </r>
  <r>
    <n v="6180"/>
    <x v="3077"/>
    <x v="1"/>
    <x v="481"/>
    <d v="2012-09-26T00:00:00"/>
    <s v="Standard Class"/>
    <s v="GB-14575"/>
    <s v="Giulietta Baptist"/>
    <x v="0"/>
    <s v="United States"/>
    <s v="Columbia"/>
    <x v="20"/>
    <n v="29203"/>
    <x v="0"/>
    <s v="OFF-ST-10000563"/>
    <x v="1"/>
    <x v="4"/>
    <s v="Fellowes Bankers Box Stor/Drawer Steel Plus"/>
    <n v="63.96"/>
    <n v="2"/>
    <n v="0"/>
    <n v="6.3960000000000008"/>
  </r>
  <r>
    <n v="6181"/>
    <x v="3077"/>
    <x v="1"/>
    <x v="481"/>
    <d v="2012-09-26T00:00:00"/>
    <s v="Standard Class"/>
    <s v="GB-14575"/>
    <s v="Giulietta Baptist"/>
    <x v="0"/>
    <s v="United States"/>
    <s v="Columbia"/>
    <x v="20"/>
    <n v="29203"/>
    <x v="0"/>
    <s v="TEC-PH-10000369"/>
    <x v="2"/>
    <x v="7"/>
    <s v="HTC One Mini"/>
    <n v="629.94999999999993"/>
    <n v="5"/>
    <n v="0"/>
    <n v="176.38600000000002"/>
  </r>
  <r>
    <n v="6182"/>
    <x v="3077"/>
    <x v="1"/>
    <x v="481"/>
    <d v="2012-09-26T00:00:00"/>
    <s v="Standard Class"/>
    <s v="GB-14575"/>
    <s v="Giulietta Baptist"/>
    <x v="0"/>
    <s v="United States"/>
    <s v="Columbia"/>
    <x v="20"/>
    <n v="29203"/>
    <x v="0"/>
    <s v="TEC-PH-10002538"/>
    <x v="2"/>
    <x v="7"/>
    <s v="Grandstream GXP1160 VoIP phone"/>
    <n v="113.72999999999999"/>
    <n v="3"/>
    <n v="0"/>
    <n v="32.981699999999989"/>
  </r>
  <r>
    <n v="6183"/>
    <x v="3077"/>
    <x v="1"/>
    <x v="481"/>
    <d v="2012-09-26T00:00:00"/>
    <s v="Standard Class"/>
    <s v="GB-14575"/>
    <s v="Giulietta Baptist"/>
    <x v="0"/>
    <s v="United States"/>
    <s v="Columbia"/>
    <x v="20"/>
    <n v="29203"/>
    <x v="0"/>
    <s v="OFF-BI-10000050"/>
    <x v="1"/>
    <x v="8"/>
    <s v="Angle-D Binders with Locking Rings, Label Holders"/>
    <n v="14.6"/>
    <n v="2"/>
    <n v="0"/>
    <n v="6.8619999999999992"/>
  </r>
  <r>
    <n v="6184"/>
    <x v="3077"/>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x v="3078"/>
    <x v="0"/>
    <x v="25"/>
    <d v="2013-12-14T00:00:00"/>
    <s v="First Class"/>
    <s v="DB-13270"/>
    <s v="Deborah Brumfield"/>
    <x v="2"/>
    <s v="United States"/>
    <s v="Portland"/>
    <x v="21"/>
    <n v="97206"/>
    <x v="1"/>
    <s v="FUR-CH-10004218"/>
    <x v="0"/>
    <x v="1"/>
    <s v="Global Fabric Manager's Chair, Dark Gray"/>
    <n v="403.92"/>
    <n v="5"/>
    <n v="0.2"/>
    <n v="25.245000000000019"/>
  </r>
  <r>
    <n v="6186"/>
    <x v="3079"/>
    <x v="1"/>
    <x v="976"/>
    <d v="2012-08-12T00:00:00"/>
    <s v="Standard Class"/>
    <s v="JK-15625"/>
    <s v="Jim Karlsson"/>
    <x v="0"/>
    <s v="United States"/>
    <s v="Philadelphia"/>
    <x v="9"/>
    <n v="19120"/>
    <x v="3"/>
    <s v="OFF-AR-10002952"/>
    <x v="1"/>
    <x v="6"/>
    <s v="Stanley Contemporary Battery Pencil Sharpeners"/>
    <n v="106.8"/>
    <n v="10"/>
    <n v="0.2"/>
    <n v="10.679999999999996"/>
  </r>
  <r>
    <n v="6187"/>
    <x v="3080"/>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x v="3080"/>
    <x v="1"/>
    <x v="219"/>
    <d v="2012-11-17T00:00:00"/>
    <s v="First Class"/>
    <s v="MH-17785"/>
    <s v="Maya Herman"/>
    <x v="1"/>
    <s v="United States"/>
    <s v="New York City"/>
    <x v="15"/>
    <n v="10035"/>
    <x v="3"/>
    <s v="OFF-BI-10003963"/>
    <x v="1"/>
    <x v="8"/>
    <s v="Cardinal Holdit Data Disk Pockets"/>
    <n v="34.944000000000003"/>
    <n v="6"/>
    <n v="0.2"/>
    <n v="11.793599999999998"/>
  </r>
  <r>
    <n v="6189"/>
    <x v="3080"/>
    <x v="1"/>
    <x v="219"/>
    <d v="2012-11-17T00:00:00"/>
    <s v="First Class"/>
    <s v="MH-17785"/>
    <s v="Maya Herman"/>
    <x v="1"/>
    <s v="United States"/>
    <s v="New York City"/>
    <x v="15"/>
    <n v="10035"/>
    <x v="3"/>
    <s v="OFF-AR-10001955"/>
    <x v="1"/>
    <x v="6"/>
    <s v="Newell 319"/>
    <n v="119.03999999999999"/>
    <n v="6"/>
    <n v="0"/>
    <n v="35.711999999999989"/>
  </r>
  <r>
    <n v="6190"/>
    <x v="3081"/>
    <x v="3"/>
    <x v="1095"/>
    <d v="2014-04-09T00:00:00"/>
    <s v="Standard Class"/>
    <s v="AM-10705"/>
    <s v="Anne McFarland"/>
    <x v="0"/>
    <s v="United States"/>
    <s v="Des Plaines"/>
    <x v="10"/>
    <n v="60016"/>
    <x v="2"/>
    <s v="TEC-PH-10004345"/>
    <x v="2"/>
    <x v="7"/>
    <s v="Cisco SPA 502G IP Phone"/>
    <n v="383.84000000000003"/>
    <n v="4"/>
    <n v="0.2"/>
    <n v="47.97999999999999"/>
  </r>
  <r>
    <n v="6191"/>
    <x v="3082"/>
    <x v="0"/>
    <x v="435"/>
    <d v="2013-12-29T00:00:00"/>
    <s v="Standard Class"/>
    <s v="JM-15535"/>
    <s v="Jessica Myrick"/>
    <x v="0"/>
    <s v="United States"/>
    <s v="New York City"/>
    <x v="15"/>
    <n v="10035"/>
    <x v="3"/>
    <s v="FUR-FU-10003192"/>
    <x v="0"/>
    <x v="5"/>
    <s v="Luxo Adjustable Task Clamp Lamp"/>
    <n v="799.56000000000006"/>
    <n v="9"/>
    <n v="0"/>
    <n v="207.88559999999998"/>
  </r>
  <r>
    <n v="6192"/>
    <x v="3083"/>
    <x v="3"/>
    <x v="1096"/>
    <d v="2014-12-14T00:00:00"/>
    <s v="Same Day"/>
    <s v="MW-18220"/>
    <s v="Mitch Webber"/>
    <x v="0"/>
    <s v="United States"/>
    <s v="Seattle"/>
    <x v="4"/>
    <n v="98103"/>
    <x v="1"/>
    <s v="OFF-ST-10001325"/>
    <x v="1"/>
    <x v="4"/>
    <s v="Sterilite Officeware Hinged File Box"/>
    <n v="31.44"/>
    <n v="3"/>
    <n v="0"/>
    <n v="8.4888000000000012"/>
  </r>
  <r>
    <n v="6193"/>
    <x v="3084"/>
    <x v="3"/>
    <x v="66"/>
    <d v="2014-12-27T00:00:00"/>
    <s v="Standard Class"/>
    <s v="AG-10330"/>
    <s v="Alex Grayson"/>
    <x v="0"/>
    <s v="United States"/>
    <s v="Houston"/>
    <x v="5"/>
    <n v="77095"/>
    <x v="2"/>
    <s v="OFF-PA-10000019"/>
    <x v="1"/>
    <x v="10"/>
    <s v="Xerox 1931"/>
    <n v="25.920000000000005"/>
    <n v="5"/>
    <n v="0.2"/>
    <n v="9.0719999999999992"/>
  </r>
  <r>
    <n v="6194"/>
    <x v="3084"/>
    <x v="3"/>
    <x v="66"/>
    <d v="2014-12-27T00:00:00"/>
    <s v="Standard Class"/>
    <s v="AG-10330"/>
    <s v="Alex Grayson"/>
    <x v="0"/>
    <s v="United States"/>
    <s v="Houston"/>
    <x v="5"/>
    <n v="77095"/>
    <x v="2"/>
    <s v="OFF-BI-10003429"/>
    <x v="1"/>
    <x v="8"/>
    <s v="Cardinal HOLDit! Binder Insert Strips,Extra Strips"/>
    <n v="6.3299999999999992"/>
    <n v="5"/>
    <n v="0.8"/>
    <n v="-9.8114999999999988"/>
  </r>
  <r>
    <n v="6195"/>
    <x v="3084"/>
    <x v="3"/>
    <x v="66"/>
    <d v="2014-12-27T00:00:00"/>
    <s v="Standard Class"/>
    <s v="AG-10330"/>
    <s v="Alex Grayson"/>
    <x v="0"/>
    <s v="United States"/>
    <s v="Houston"/>
    <x v="5"/>
    <n v="77095"/>
    <x v="2"/>
    <s v="OFF-PA-10000176"/>
    <x v="1"/>
    <x v="10"/>
    <s v="Xerox 1887"/>
    <n v="75.88"/>
    <n v="5"/>
    <n v="0.2"/>
    <n v="26.557999999999993"/>
  </r>
  <r>
    <n v="6196"/>
    <x v="3085"/>
    <x v="3"/>
    <x v="208"/>
    <d v="2014-10-29T00:00:00"/>
    <s v="Standard Class"/>
    <s v="CM-12160"/>
    <s v="Charles McCrossin"/>
    <x v="0"/>
    <s v="United States"/>
    <s v="Philadelphia"/>
    <x v="9"/>
    <n v="19143"/>
    <x v="3"/>
    <s v="TEC-PH-10004165"/>
    <x v="2"/>
    <x v="7"/>
    <s v="Mitel MiVoice 5330e IP Phone"/>
    <n v="329.988"/>
    <n v="2"/>
    <n v="0.4"/>
    <n v="-76.997200000000021"/>
  </r>
  <r>
    <n v="6197"/>
    <x v="3085"/>
    <x v="3"/>
    <x v="208"/>
    <d v="2014-10-29T00:00:00"/>
    <s v="Standard Class"/>
    <s v="CM-12160"/>
    <s v="Charles McCrossin"/>
    <x v="0"/>
    <s v="United States"/>
    <s v="Philadelphia"/>
    <x v="9"/>
    <n v="19143"/>
    <x v="3"/>
    <s v="OFF-ST-10000352"/>
    <x v="1"/>
    <x v="4"/>
    <s v="Acco Perma 2700 Stacking Storage Drawers"/>
    <n v="71.376000000000005"/>
    <n v="3"/>
    <n v="0.2"/>
    <n v="-4.460999999999995"/>
  </r>
  <r>
    <n v="6198"/>
    <x v="3086"/>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x v="3086"/>
    <x v="1"/>
    <x v="50"/>
    <d v="2012-11-17T00:00:00"/>
    <s v="Standard Class"/>
    <s v="RA-19915"/>
    <s v="Russell Applegate"/>
    <x v="0"/>
    <s v="United States"/>
    <s v="Columbus"/>
    <x v="14"/>
    <n v="47201"/>
    <x v="2"/>
    <s v="TEC-PH-10001536"/>
    <x v="2"/>
    <x v="7"/>
    <s v="Spigen Samsung Galaxy S5 Case Wallet"/>
    <n v="50.97"/>
    <n v="3"/>
    <n v="0"/>
    <n v="13.252199999999997"/>
  </r>
  <r>
    <n v="6200"/>
    <x v="3086"/>
    <x v="1"/>
    <x v="50"/>
    <d v="2012-11-17T00:00:00"/>
    <s v="Standard Class"/>
    <s v="RA-19915"/>
    <s v="Russell Applegate"/>
    <x v="0"/>
    <s v="United States"/>
    <s v="Columbus"/>
    <x v="14"/>
    <n v="47201"/>
    <x v="2"/>
    <s v="OFF-PA-10001790"/>
    <x v="1"/>
    <x v="10"/>
    <s v="Xerox 1910"/>
    <n v="96.08"/>
    <n v="2"/>
    <n v="0"/>
    <n v="46.118399999999994"/>
  </r>
  <r>
    <n v="6201"/>
    <x v="3087"/>
    <x v="1"/>
    <x v="392"/>
    <d v="2012-04-20T00:00:00"/>
    <s v="Standard Class"/>
    <s v="SB-20185"/>
    <s v="Sarah Brown"/>
    <x v="0"/>
    <s v="United States"/>
    <s v="Evanston"/>
    <x v="10"/>
    <n v="60201"/>
    <x v="2"/>
    <s v="TEC-CO-10001766"/>
    <x v="2"/>
    <x v="16"/>
    <s v="Canon PC940 Copier"/>
    <n v="1439.9680000000001"/>
    <n v="4"/>
    <n v="0.2"/>
    <n v="485.98919999999993"/>
  </r>
  <r>
    <n v="6202"/>
    <x v="3087"/>
    <x v="1"/>
    <x v="392"/>
    <d v="2012-04-20T00:00:00"/>
    <s v="Standard Class"/>
    <s v="SB-20185"/>
    <s v="Sarah Brown"/>
    <x v="0"/>
    <s v="United States"/>
    <s v="Evanston"/>
    <x v="10"/>
    <n v="60201"/>
    <x v="2"/>
    <s v="TEC-AC-10004396"/>
    <x v="2"/>
    <x v="11"/>
    <s v="Logitech Keyboard K120"/>
    <n v="43.56"/>
    <n v="3"/>
    <n v="0.2"/>
    <n v="-4.9004999999999974"/>
  </r>
  <r>
    <n v="6203"/>
    <x v="3088"/>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x v="3089"/>
    <x v="0"/>
    <x v="147"/>
    <d v="2013-10-28T00:00:00"/>
    <s v="Standard Class"/>
    <s v="SV-20935"/>
    <s v="Susan Vittorini"/>
    <x v="0"/>
    <s v="United States"/>
    <s v="Columbus"/>
    <x v="24"/>
    <n v="43229"/>
    <x v="3"/>
    <s v="TEC-PH-10001305"/>
    <x v="2"/>
    <x v="7"/>
    <s v="Panasonic KX TS208W Corded phone"/>
    <n v="235.15199999999999"/>
    <n v="8"/>
    <n v="0.4"/>
    <n v="-47.030399999999986"/>
  </r>
  <r>
    <n v="6205"/>
    <x v="3090"/>
    <x v="3"/>
    <x v="96"/>
    <d v="2014-12-04T00:00:00"/>
    <s v="First Class"/>
    <s v="MG-17650"/>
    <s v="Matthew Grinstein"/>
    <x v="2"/>
    <s v="United States"/>
    <s v="Marion"/>
    <x v="24"/>
    <n v="43302"/>
    <x v="3"/>
    <s v="FUR-FU-10002885"/>
    <x v="0"/>
    <x v="5"/>
    <s v="Magna Visual Magnetic Picture Hangers"/>
    <n v="7.7120000000000006"/>
    <n v="2"/>
    <n v="0.2"/>
    <n v="1.7352000000000005"/>
  </r>
  <r>
    <n v="6206"/>
    <x v="3091"/>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x v="3091"/>
    <x v="0"/>
    <x v="201"/>
    <d v="2013-10-25T00:00:00"/>
    <s v="Second Class"/>
    <s v="CM-12445"/>
    <s v="Chuck Magee"/>
    <x v="0"/>
    <s v="United States"/>
    <s v="Houston"/>
    <x v="5"/>
    <n v="77095"/>
    <x v="2"/>
    <s v="OFF-FA-10003112"/>
    <x v="1"/>
    <x v="13"/>
    <s v="Staples"/>
    <n v="25.248000000000001"/>
    <n v="4"/>
    <n v="0.2"/>
    <n v="7.8899999999999979"/>
  </r>
  <r>
    <n v="6208"/>
    <x v="3091"/>
    <x v="0"/>
    <x v="201"/>
    <d v="2013-10-25T00:00:00"/>
    <s v="Second Class"/>
    <s v="CM-12445"/>
    <s v="Chuck Magee"/>
    <x v="0"/>
    <s v="United States"/>
    <s v="Houston"/>
    <x v="5"/>
    <n v="77095"/>
    <x v="2"/>
    <s v="FUR-CH-10002372"/>
    <x v="0"/>
    <x v="1"/>
    <s v="Office Star - Ergonomically Designed Knee Chair"/>
    <n v="56.686"/>
    <n v="1"/>
    <n v="0.3"/>
    <n v="-14.576399999999996"/>
  </r>
  <r>
    <n v="6209"/>
    <x v="3092"/>
    <x v="3"/>
    <x v="365"/>
    <d v="2014-10-04T00:00:00"/>
    <s v="Standard Class"/>
    <s v="ME-18010"/>
    <s v="Michelle Ellison"/>
    <x v="1"/>
    <s v="United States"/>
    <s v="Marion"/>
    <x v="24"/>
    <n v="43302"/>
    <x v="3"/>
    <s v="OFF-ST-10000563"/>
    <x v="1"/>
    <x v="4"/>
    <s v="Fellowes Bankers Box Stor/Drawer Steel Plus"/>
    <n v="51.168000000000006"/>
    <n v="2"/>
    <n v="0.2"/>
    <n v="-6.3960000000000008"/>
  </r>
  <r>
    <n v="6210"/>
    <x v="3093"/>
    <x v="3"/>
    <x v="238"/>
    <d v="2014-08-26T00:00:00"/>
    <s v="Standard Class"/>
    <s v="YS-21880"/>
    <s v="Yana Sorensen"/>
    <x v="1"/>
    <s v="United States"/>
    <s v="Seattle"/>
    <x v="4"/>
    <n v="98103"/>
    <x v="1"/>
    <s v="OFF-BI-10003925"/>
    <x v="1"/>
    <x v="8"/>
    <s v="Fellowes PB300 Plastic Comb Binding Machine"/>
    <n v="2793.5280000000002"/>
    <n v="9"/>
    <n v="0.2"/>
    <n v="942.81569999999988"/>
  </r>
  <r>
    <n v="6211"/>
    <x v="3093"/>
    <x v="3"/>
    <x v="238"/>
    <d v="2014-08-26T00:00:00"/>
    <s v="Standard Class"/>
    <s v="YS-21880"/>
    <s v="Yana Sorensen"/>
    <x v="1"/>
    <s v="United States"/>
    <s v="Seattle"/>
    <x v="4"/>
    <n v="98103"/>
    <x v="1"/>
    <s v="OFF-ST-10003306"/>
    <x v="1"/>
    <x v="4"/>
    <s v="Letter Size Cart"/>
    <n v="1000.0200000000001"/>
    <n v="7"/>
    <n v="0"/>
    <n v="290.00579999999991"/>
  </r>
  <r>
    <n v="6212"/>
    <x v="3093"/>
    <x v="3"/>
    <x v="238"/>
    <d v="2014-08-26T00:00:00"/>
    <s v="Standard Class"/>
    <s v="YS-21880"/>
    <s v="Yana Sorensen"/>
    <x v="1"/>
    <s v="United States"/>
    <s v="Seattle"/>
    <x v="4"/>
    <n v="98103"/>
    <x v="1"/>
    <s v="FUR-FU-10001475"/>
    <x v="0"/>
    <x v="5"/>
    <s v="Contract Clock, 14&quot;, Brown"/>
    <n v="65.94"/>
    <n v="3"/>
    <n v="0"/>
    <n v="22.419600000000003"/>
  </r>
  <r>
    <n v="6213"/>
    <x v="3094"/>
    <x v="3"/>
    <x v="105"/>
    <d v="2014-11-17T00:00:00"/>
    <s v="Second Class"/>
    <s v="MB-17305"/>
    <s v="Maria Bertelson"/>
    <x v="0"/>
    <s v="United States"/>
    <s v="Longview"/>
    <x v="4"/>
    <n v="98632"/>
    <x v="1"/>
    <s v="OFF-FA-10003495"/>
    <x v="1"/>
    <x v="13"/>
    <s v="Staples"/>
    <n v="18.240000000000002"/>
    <n v="3"/>
    <n v="0"/>
    <n v="9.120000000000001"/>
  </r>
  <r>
    <n v="6214"/>
    <x v="3094"/>
    <x v="3"/>
    <x v="105"/>
    <d v="2014-11-17T00:00:00"/>
    <s v="Second Class"/>
    <s v="MB-17305"/>
    <s v="Maria Bertelson"/>
    <x v="0"/>
    <s v="United States"/>
    <s v="Longview"/>
    <x v="4"/>
    <n v="98632"/>
    <x v="1"/>
    <s v="OFF-AP-10004708"/>
    <x v="1"/>
    <x v="9"/>
    <s v="Fellowes Superior 10 Outlet Split Surge Protector"/>
    <n v="76.12"/>
    <n v="2"/>
    <n v="0"/>
    <n v="22.074799999999996"/>
  </r>
  <r>
    <n v="6215"/>
    <x v="3095"/>
    <x v="2"/>
    <x v="856"/>
    <d v="2011-10-15T00:00:00"/>
    <s v="Standard Class"/>
    <s v="AS-10240"/>
    <s v="Alan Shonely"/>
    <x v="0"/>
    <s v="United States"/>
    <s v="Redondo Beach"/>
    <x v="1"/>
    <n v="90278"/>
    <x v="1"/>
    <s v="OFF-EN-10001219"/>
    <x v="1"/>
    <x v="12"/>
    <s v="#10- 4 1/8&quot; x 9 1/2&quot; Security-Tint Envelopes"/>
    <n v="7.64"/>
    <n v="1"/>
    <n v="0"/>
    <n v="3.7435999999999998"/>
  </r>
  <r>
    <n v="6216"/>
    <x v="3096"/>
    <x v="1"/>
    <x v="109"/>
    <d v="2012-12-03T00:00:00"/>
    <s v="Standard Class"/>
    <s v="MC-17425"/>
    <s v="Mark Cousins"/>
    <x v="1"/>
    <s v="United States"/>
    <s v="New York City"/>
    <x v="15"/>
    <n v="10035"/>
    <x v="3"/>
    <s v="FUR-FU-10000087"/>
    <x v="0"/>
    <x v="5"/>
    <s v="Executive Impressions 14&quot; Two-Color Numerals Wall Clock"/>
    <n v="68.16"/>
    <n v="3"/>
    <n v="0"/>
    <n v="27.945600000000002"/>
  </r>
  <r>
    <n v="6217"/>
    <x v="3096"/>
    <x v="1"/>
    <x v="109"/>
    <d v="2012-12-03T00:00:00"/>
    <s v="Standard Class"/>
    <s v="MC-17425"/>
    <s v="Mark Cousins"/>
    <x v="1"/>
    <s v="United States"/>
    <s v="New York City"/>
    <x v="15"/>
    <n v="10035"/>
    <x v="3"/>
    <s v="OFF-EN-10001539"/>
    <x v="1"/>
    <x v="12"/>
    <s v="Staples"/>
    <n v="62.24"/>
    <n v="8"/>
    <n v="0"/>
    <n v="29.252800000000001"/>
  </r>
  <r>
    <n v="6218"/>
    <x v="3097"/>
    <x v="1"/>
    <x v="1097"/>
    <d v="2012-08-02T00:00:00"/>
    <s v="Standard Class"/>
    <s v="PG-18820"/>
    <s v="Patrick Gardner"/>
    <x v="0"/>
    <s v="United States"/>
    <s v="Louisville"/>
    <x v="0"/>
    <n v="40214"/>
    <x v="0"/>
    <s v="TEC-PH-10004897"/>
    <x v="2"/>
    <x v="7"/>
    <s v="Mediabridge Sport Armband iPhone 5s"/>
    <n v="29.97"/>
    <n v="3"/>
    <n v="0"/>
    <n v="0.29969999999999963"/>
  </r>
  <r>
    <n v="6219"/>
    <x v="3098"/>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x v="3098"/>
    <x v="0"/>
    <x v="201"/>
    <d v="2013-10-27T00:00:00"/>
    <s v="Standard Class"/>
    <s v="JS-16030"/>
    <s v="Joy Smith"/>
    <x v="0"/>
    <s v="United States"/>
    <s v="Trenton"/>
    <x v="12"/>
    <n v="48183"/>
    <x v="2"/>
    <s v="TEC-PH-10001557"/>
    <x v="2"/>
    <x v="7"/>
    <s v="Pyle PMP37LED"/>
    <n v="191.98"/>
    <n v="2"/>
    <n v="0"/>
    <n v="51.834599999999995"/>
  </r>
  <r>
    <n v="6221"/>
    <x v="3098"/>
    <x v="0"/>
    <x v="201"/>
    <d v="2013-10-27T00:00:00"/>
    <s v="Standard Class"/>
    <s v="JS-16030"/>
    <s v="Joy Smith"/>
    <x v="0"/>
    <s v="United States"/>
    <s v="Trenton"/>
    <x v="12"/>
    <n v="48183"/>
    <x v="2"/>
    <s v="OFF-ST-10000617"/>
    <x v="1"/>
    <x v="4"/>
    <s v="Woodgrain Magazine Files by Perma"/>
    <n v="20.86"/>
    <n v="7"/>
    <n v="0"/>
    <n v="1.4601999999999977"/>
  </r>
  <r>
    <n v="6222"/>
    <x v="3099"/>
    <x v="3"/>
    <x v="32"/>
    <d v="2014-09-19T00:00:00"/>
    <s v="Second Class"/>
    <s v="JB-16000"/>
    <s v="Joy Bell-"/>
    <x v="0"/>
    <s v="United States"/>
    <s v="Los Angeles"/>
    <x v="1"/>
    <n v="90045"/>
    <x v="1"/>
    <s v="OFF-LA-10000121"/>
    <x v="1"/>
    <x v="2"/>
    <s v="Avery 48"/>
    <n v="56.699999999999996"/>
    <n v="9"/>
    <n v="0"/>
    <n v="26.081999999999997"/>
  </r>
  <r>
    <n v="6223"/>
    <x v="3100"/>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x v="3100"/>
    <x v="3"/>
    <x v="331"/>
    <d v="2014-12-28T00:00:00"/>
    <s v="Standard Class"/>
    <s v="DK-12985"/>
    <s v="Darren Koutras"/>
    <x v="0"/>
    <s v="United States"/>
    <s v="Hendersonville"/>
    <x v="18"/>
    <n v="37075"/>
    <x v="0"/>
    <s v="OFF-AR-10000422"/>
    <x v="1"/>
    <x v="6"/>
    <s v="Pencil and Crayon Sharpener"/>
    <n v="12.263999999999999"/>
    <n v="7"/>
    <n v="0.2"/>
    <n v="1.0730999999999993"/>
  </r>
  <r>
    <n v="6225"/>
    <x v="3100"/>
    <x v="3"/>
    <x v="331"/>
    <d v="2014-12-28T00:00:00"/>
    <s v="Standard Class"/>
    <s v="DK-12985"/>
    <s v="Darren Koutras"/>
    <x v="0"/>
    <s v="United States"/>
    <s v="Hendersonville"/>
    <x v="18"/>
    <n v="37075"/>
    <x v="0"/>
    <s v="OFF-ST-10004123"/>
    <x v="1"/>
    <x v="4"/>
    <s v="Safco Industrial Wire Shelving System"/>
    <n v="218.35200000000003"/>
    <n v="3"/>
    <n v="0.2"/>
    <n v="-54.588000000000008"/>
  </r>
  <r>
    <n v="6226"/>
    <x v="3101"/>
    <x v="1"/>
    <x v="348"/>
    <d v="2012-10-09T00:00:00"/>
    <s v="Standard Class"/>
    <s v="JF-15490"/>
    <s v="Jeremy Farry"/>
    <x v="0"/>
    <s v="United States"/>
    <s v="Portland"/>
    <x v="21"/>
    <n v="97206"/>
    <x v="1"/>
    <s v="FUR-BO-10003660"/>
    <x v="0"/>
    <x v="0"/>
    <s v="Bush Cubix Collection Bookcases, Fully Assembled"/>
    <n v="66.294000000000011"/>
    <n v="1"/>
    <n v="0.7"/>
    <n v="-103.86059999999998"/>
  </r>
  <r>
    <n v="6227"/>
    <x v="3101"/>
    <x v="1"/>
    <x v="348"/>
    <d v="2012-10-09T00:00:00"/>
    <s v="Standard Class"/>
    <s v="JF-15490"/>
    <s v="Jeremy Farry"/>
    <x v="0"/>
    <s v="United States"/>
    <s v="Portland"/>
    <x v="21"/>
    <n v="97206"/>
    <x v="1"/>
    <s v="FUR-CH-10000422"/>
    <x v="0"/>
    <x v="1"/>
    <s v="Global Highback Leather Tilter in Burgundy"/>
    <n v="291.16800000000001"/>
    <n v="4"/>
    <n v="0.2"/>
    <n v="-14.558399999999978"/>
  </r>
  <r>
    <n v="6228"/>
    <x v="310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x v="3103"/>
    <x v="0"/>
    <x v="115"/>
    <d v="2013-01-27T00:00:00"/>
    <s v="Standard Class"/>
    <s v="BT-11530"/>
    <s v="Bradley Talbott"/>
    <x v="2"/>
    <s v="United States"/>
    <s v="Cleveland"/>
    <x v="24"/>
    <n v="44105"/>
    <x v="3"/>
    <s v="TEC-PH-10004093"/>
    <x v="2"/>
    <x v="7"/>
    <s v="Panasonic Kx-TS550"/>
    <n v="110.376"/>
    <n v="4"/>
    <n v="0.4"/>
    <n v="-20.235600000000005"/>
  </r>
  <r>
    <n v="6230"/>
    <x v="3103"/>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x v="3104"/>
    <x v="3"/>
    <x v="497"/>
    <d v="2014-07-18T00:00:00"/>
    <s v="Standard Class"/>
    <s v="NW-18400"/>
    <s v="Natalie Webber"/>
    <x v="0"/>
    <s v="United States"/>
    <s v="Waterloo"/>
    <x v="23"/>
    <n v="50701"/>
    <x v="2"/>
    <s v="OFF-AR-10001166"/>
    <x v="1"/>
    <x v="6"/>
    <s v="Staples"/>
    <n v="30.32"/>
    <n v="4"/>
    <n v="0"/>
    <n v="11.8248"/>
  </r>
  <r>
    <n v="6232"/>
    <x v="3105"/>
    <x v="3"/>
    <x v="220"/>
    <d v="2014-09-12T00:00:00"/>
    <s v="Same Day"/>
    <s v="JF-15415"/>
    <s v="Jennifer Ferguson"/>
    <x v="0"/>
    <s v="United States"/>
    <s v="Seattle"/>
    <x v="4"/>
    <n v="98105"/>
    <x v="1"/>
    <s v="FUR-CH-10003199"/>
    <x v="0"/>
    <x v="1"/>
    <s v="Office Star - Contemporary Task Swivel Chair"/>
    <n v="177.56800000000001"/>
    <n v="2"/>
    <n v="0.2"/>
    <n v="8.8783999999999921"/>
  </r>
  <r>
    <n v="6233"/>
    <x v="3105"/>
    <x v="3"/>
    <x v="220"/>
    <d v="2014-09-12T00:00:00"/>
    <s v="Same Day"/>
    <s v="JF-15415"/>
    <s v="Jennifer Ferguson"/>
    <x v="0"/>
    <s v="United States"/>
    <s v="Seattle"/>
    <x v="4"/>
    <n v="98105"/>
    <x v="1"/>
    <s v="OFF-PA-10002005"/>
    <x v="1"/>
    <x v="10"/>
    <s v="Xerox 225"/>
    <n v="19.440000000000001"/>
    <n v="3"/>
    <n v="0"/>
    <n v="9.3312000000000008"/>
  </r>
  <r>
    <n v="6234"/>
    <x v="3105"/>
    <x v="3"/>
    <x v="220"/>
    <d v="2014-09-12T00:00:00"/>
    <s v="Same Day"/>
    <s v="JF-15415"/>
    <s v="Jennifer Ferguson"/>
    <x v="0"/>
    <s v="United States"/>
    <s v="Seattle"/>
    <x v="4"/>
    <n v="98105"/>
    <x v="1"/>
    <s v="OFF-PA-10004101"/>
    <x v="1"/>
    <x v="10"/>
    <s v="Xerox 1894"/>
    <n v="71.28"/>
    <n v="11"/>
    <n v="0"/>
    <n v="34.214400000000005"/>
  </r>
  <r>
    <n v="6235"/>
    <x v="3105"/>
    <x v="3"/>
    <x v="220"/>
    <d v="2014-09-12T00:00:00"/>
    <s v="Same Day"/>
    <s v="JF-15415"/>
    <s v="Jennifer Ferguson"/>
    <x v="0"/>
    <s v="United States"/>
    <s v="Seattle"/>
    <x v="4"/>
    <n v="98105"/>
    <x v="1"/>
    <s v="OFF-BI-10004600"/>
    <x v="1"/>
    <x v="8"/>
    <s v="Ibico Ibimaster 300 Manual Binding System"/>
    <n v="1471.96"/>
    <n v="5"/>
    <n v="0.2"/>
    <n v="459.98749999999995"/>
  </r>
  <r>
    <n v="6236"/>
    <x v="3105"/>
    <x v="3"/>
    <x v="220"/>
    <d v="2014-09-12T00:00:00"/>
    <s v="Same Day"/>
    <s v="JF-15415"/>
    <s v="Jennifer Ferguson"/>
    <x v="0"/>
    <s v="United States"/>
    <s v="Seattle"/>
    <x v="4"/>
    <n v="98105"/>
    <x v="1"/>
    <s v="TEC-PH-10000127"/>
    <x v="2"/>
    <x v="7"/>
    <s v="iOttie XL Car Mount"/>
    <n v="79.959999999999994"/>
    <n v="5"/>
    <n v="0.2"/>
    <n v="-17.991000000000003"/>
  </r>
  <r>
    <n v="6237"/>
    <x v="3106"/>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x v="3107"/>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x v="3108"/>
    <x v="1"/>
    <x v="295"/>
    <d v="2012-12-16T00:00:00"/>
    <s v="Standard Class"/>
    <s v="HA-14905"/>
    <s v="Helen Abelman"/>
    <x v="0"/>
    <s v="United States"/>
    <s v="San Jose"/>
    <x v="1"/>
    <n v="95123"/>
    <x v="1"/>
    <s v="FUR-FU-10004597"/>
    <x v="0"/>
    <x v="5"/>
    <s v="Eldon Cleatmat Chair Mats for Medium Pile Carpets"/>
    <n v="166.5"/>
    <n v="3"/>
    <n v="0"/>
    <n v="21.64500000000001"/>
  </r>
  <r>
    <n v="6240"/>
    <x v="3108"/>
    <x v="1"/>
    <x v="295"/>
    <d v="2012-12-16T00:00:00"/>
    <s v="Standard Class"/>
    <s v="HA-14905"/>
    <s v="Helen Abelman"/>
    <x v="0"/>
    <s v="United States"/>
    <s v="San Jose"/>
    <x v="1"/>
    <n v="95123"/>
    <x v="1"/>
    <s v="OFF-ST-10001496"/>
    <x v="1"/>
    <x v="4"/>
    <s v="Standard Rollaway File with Lock"/>
    <n v="360.38"/>
    <n v="2"/>
    <n v="0"/>
    <n v="93.698800000000006"/>
  </r>
  <r>
    <n v="6241"/>
    <x v="3109"/>
    <x v="0"/>
    <x v="517"/>
    <d v="2013-11-02T00:00:00"/>
    <s v="Second Class"/>
    <s v="LH-17155"/>
    <s v="Logan Haushalter"/>
    <x v="0"/>
    <s v="United States"/>
    <s v="Los Angeles"/>
    <x v="1"/>
    <n v="90008"/>
    <x v="1"/>
    <s v="OFF-BI-10004236"/>
    <x v="1"/>
    <x v="8"/>
    <s v="XtraLife ClearVue Slant-D Ring Binder, White, 3&quot;"/>
    <n v="11.744"/>
    <n v="1"/>
    <n v="0.2"/>
    <n v="3.8167999999999997"/>
  </r>
  <r>
    <n v="6242"/>
    <x v="3110"/>
    <x v="3"/>
    <x v="39"/>
    <d v="2014-06-01T00:00:00"/>
    <s v="Second Class"/>
    <s v="LO-17170"/>
    <s v="Lori Olson"/>
    <x v="1"/>
    <s v="United States"/>
    <s v="Concord"/>
    <x v="38"/>
    <n v="3301"/>
    <x v="3"/>
    <s v="FUR-FU-10001185"/>
    <x v="0"/>
    <x v="5"/>
    <s v="Advantus Employee of the Month Certificate Frame, 11 x 13-1/2"/>
    <n v="247.44"/>
    <n v="8"/>
    <n v="0"/>
    <n v="101.4504"/>
  </r>
  <r>
    <n v="6243"/>
    <x v="3111"/>
    <x v="2"/>
    <x v="1059"/>
    <d v="2011-12-28T00:00:00"/>
    <s v="Standard Class"/>
    <s v="DP-13390"/>
    <s v="Dennis Pardue"/>
    <x v="2"/>
    <s v="United States"/>
    <s v="Columbia"/>
    <x v="18"/>
    <n v="38401"/>
    <x v="0"/>
    <s v="OFF-BI-10000977"/>
    <x v="1"/>
    <x v="8"/>
    <s v="Ibico Plastic Spiral Binding Combs"/>
    <n v="18.240000000000002"/>
    <n v="2"/>
    <n v="0.7"/>
    <n v="-14.591999999999999"/>
  </r>
  <r>
    <n v="6244"/>
    <x v="3112"/>
    <x v="0"/>
    <x v="390"/>
    <d v="2013-11-29T00:00:00"/>
    <s v="Standard Class"/>
    <s v="CR-12580"/>
    <s v="Clay Rozendal"/>
    <x v="2"/>
    <s v="United States"/>
    <s v="Bellevue"/>
    <x v="4"/>
    <n v="98006"/>
    <x v="1"/>
    <s v="OFF-SU-10004782"/>
    <x v="1"/>
    <x v="14"/>
    <s v="Elite 5&quot; Scissors"/>
    <n v="25.349999999999998"/>
    <n v="3"/>
    <n v="0"/>
    <n v="7.6049999999999978"/>
  </r>
  <r>
    <n v="6245"/>
    <x v="3113"/>
    <x v="1"/>
    <x v="312"/>
    <d v="2012-11-25T00:00:00"/>
    <s v="Standard Class"/>
    <s v="KB-16405"/>
    <s v="Katrina Bavinger"/>
    <x v="2"/>
    <s v="United States"/>
    <s v="Seattle"/>
    <x v="4"/>
    <n v="98105"/>
    <x v="1"/>
    <s v="OFF-AR-10002067"/>
    <x v="1"/>
    <x v="6"/>
    <s v="Newell 334"/>
    <n v="119.03999999999999"/>
    <n v="6"/>
    <n v="0"/>
    <n v="30.950400000000002"/>
  </r>
  <r>
    <n v="6246"/>
    <x v="3113"/>
    <x v="1"/>
    <x v="312"/>
    <d v="2012-11-25T00:00:00"/>
    <s v="Standard Class"/>
    <s v="KB-16405"/>
    <s v="Katrina Bavinger"/>
    <x v="2"/>
    <s v="United States"/>
    <s v="Seattle"/>
    <x v="4"/>
    <n v="98105"/>
    <x v="1"/>
    <s v="FUR-FU-10002364"/>
    <x v="0"/>
    <x v="5"/>
    <s v="Eldon Expressions Wood Desk Accessories, Oak"/>
    <n v="22.14"/>
    <n v="3"/>
    <n v="0"/>
    <n v="6.4205999999999976"/>
  </r>
  <r>
    <n v="6247"/>
    <x v="3113"/>
    <x v="1"/>
    <x v="312"/>
    <d v="2012-11-25T00:00:00"/>
    <s v="Standard Class"/>
    <s v="KB-16405"/>
    <s v="Katrina Bavinger"/>
    <x v="2"/>
    <s v="United States"/>
    <s v="Seattle"/>
    <x v="4"/>
    <n v="98105"/>
    <x v="1"/>
    <s v="TEC-AC-10002018"/>
    <x v="2"/>
    <x v="11"/>
    <s v="AmazonBasics 3-Button USB Wired Mouse"/>
    <n v="13.98"/>
    <n v="2"/>
    <n v="0"/>
    <n v="6.011400000000001"/>
  </r>
  <r>
    <n v="6248"/>
    <x v="3114"/>
    <x v="3"/>
    <x v="148"/>
    <d v="2014-06-05T00:00:00"/>
    <s v="Standard Class"/>
    <s v="ML-17410"/>
    <s v="Maris LaWare"/>
    <x v="0"/>
    <s v="United States"/>
    <s v="Columbus"/>
    <x v="14"/>
    <n v="47201"/>
    <x v="2"/>
    <s v="OFF-BI-10000632"/>
    <x v="1"/>
    <x v="8"/>
    <s v="Satellite Sectional Post Binders"/>
    <n v="43.41"/>
    <n v="1"/>
    <n v="0"/>
    <n v="19.968599999999999"/>
  </r>
  <r>
    <n v="6249"/>
    <x v="3114"/>
    <x v="3"/>
    <x v="148"/>
    <d v="2014-06-05T00:00:00"/>
    <s v="Standard Class"/>
    <s v="ML-17410"/>
    <s v="Maris LaWare"/>
    <x v="0"/>
    <s v="United States"/>
    <s v="Columbus"/>
    <x v="14"/>
    <n v="47201"/>
    <x v="2"/>
    <s v="FUR-FU-10003981"/>
    <x v="0"/>
    <x v="5"/>
    <s v="Eldon Wave Desk Accessories"/>
    <n v="6.24"/>
    <n v="3"/>
    <n v="0"/>
    <n v="2.6208000000000005"/>
  </r>
  <r>
    <n v="6250"/>
    <x v="3114"/>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x v="3114"/>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x v="3115"/>
    <x v="2"/>
    <x v="266"/>
    <d v="2011-12-04T00:00:00"/>
    <s v="First Class"/>
    <s v="MC-17575"/>
    <s v="Matt Collins"/>
    <x v="0"/>
    <s v="United States"/>
    <s v="Chicago"/>
    <x v="10"/>
    <n v="60623"/>
    <x v="2"/>
    <s v="OFF-AP-10004249"/>
    <x v="1"/>
    <x v="9"/>
    <s v="Staples"/>
    <n v="2.3939999999999997"/>
    <n v="1"/>
    <n v="0.8"/>
    <n v="-6.344100000000001"/>
  </r>
  <r>
    <n v="6253"/>
    <x v="3116"/>
    <x v="2"/>
    <x v="884"/>
    <d v="2011-04-07T00:00:00"/>
    <s v="Same Day"/>
    <s v="VM-21685"/>
    <s v="Valerie Mitchum"/>
    <x v="2"/>
    <s v="United States"/>
    <s v="Marietta"/>
    <x v="32"/>
    <n v="30062"/>
    <x v="0"/>
    <s v="OFF-PA-10003441"/>
    <x v="1"/>
    <x v="10"/>
    <s v="Xerox 226"/>
    <n v="58.320000000000007"/>
    <n v="9"/>
    <n v="0"/>
    <n v="27.993600000000001"/>
  </r>
  <r>
    <n v="6254"/>
    <x v="3116"/>
    <x v="2"/>
    <x v="884"/>
    <d v="2011-04-07T00:00:00"/>
    <s v="Same Day"/>
    <s v="VM-21685"/>
    <s v="Valerie Mitchum"/>
    <x v="2"/>
    <s v="United States"/>
    <s v="Marietta"/>
    <x v="32"/>
    <n v="30062"/>
    <x v="0"/>
    <s v="TEC-PH-10004922"/>
    <x v="2"/>
    <x v="7"/>
    <s v="RCA Visys Integrated PBX 8-Line Router"/>
    <n v="200.96999999999997"/>
    <n v="3"/>
    <n v="0"/>
    <n v="50.242500000000007"/>
  </r>
  <r>
    <n v="6255"/>
    <x v="3117"/>
    <x v="1"/>
    <x v="1014"/>
    <d v="2012-09-14T00:00:00"/>
    <s v="Standard Class"/>
    <s v="VW-21775"/>
    <s v="Victoria Wilson"/>
    <x v="1"/>
    <s v="United States"/>
    <s v="Montgomery"/>
    <x v="19"/>
    <n v="36116"/>
    <x v="0"/>
    <s v="FUR-FU-10001731"/>
    <x v="0"/>
    <x v="5"/>
    <s v="Acrylic Self-Standing Desk Frames"/>
    <n v="21.36"/>
    <n v="8"/>
    <n v="0"/>
    <n v="8.1167999999999996"/>
  </r>
  <r>
    <n v="6256"/>
    <x v="3118"/>
    <x v="3"/>
    <x v="428"/>
    <d v="2014-09-16T00:00:00"/>
    <s v="Standard Class"/>
    <s v="GK-14620"/>
    <s v="Grace Kelly"/>
    <x v="1"/>
    <s v="United States"/>
    <s v="Plano"/>
    <x v="5"/>
    <n v="75023"/>
    <x v="2"/>
    <s v="OFF-LA-10000134"/>
    <x v="1"/>
    <x v="2"/>
    <s v="Avery 511"/>
    <n v="9.8560000000000016"/>
    <n v="4"/>
    <n v="0.2"/>
    <n v="3.4495999999999993"/>
  </r>
  <r>
    <n v="6257"/>
    <x v="3119"/>
    <x v="1"/>
    <x v="684"/>
    <d v="2012-09-08T00:00:00"/>
    <s v="Second Class"/>
    <s v="AT-10435"/>
    <s v="Alyssa Tate"/>
    <x v="2"/>
    <s v="United States"/>
    <s v="Tamarac"/>
    <x v="2"/>
    <n v="33319"/>
    <x v="0"/>
    <s v="OFF-BI-10003166"/>
    <x v="1"/>
    <x v="8"/>
    <s v="GBC Plasticlear Binding Covers"/>
    <n v="3.4440000000000008"/>
    <n v="1"/>
    <n v="0.7"/>
    <n v="-2.5255999999999998"/>
  </r>
  <r>
    <n v="6258"/>
    <x v="3120"/>
    <x v="3"/>
    <x v="808"/>
    <d v="2014-11-07T00:00:00"/>
    <s v="Second Class"/>
    <s v="AR-10825"/>
    <s v="Anthony Rawles"/>
    <x v="1"/>
    <s v="United States"/>
    <s v="Columbus"/>
    <x v="24"/>
    <n v="43229"/>
    <x v="3"/>
    <s v="OFF-SU-10000646"/>
    <x v="1"/>
    <x v="14"/>
    <s v="Premier Automatic Letter Opener"/>
    <n v="384.59200000000004"/>
    <n v="2"/>
    <n v="0.2"/>
    <n v="-81.725799999999978"/>
  </r>
  <r>
    <n v="6259"/>
    <x v="3121"/>
    <x v="1"/>
    <x v="262"/>
    <d v="2012-03-30T00:00:00"/>
    <s v="Second Class"/>
    <s v="JH-15820"/>
    <s v="John Huston"/>
    <x v="0"/>
    <s v="United States"/>
    <s v="New York City"/>
    <x v="15"/>
    <n v="10009"/>
    <x v="3"/>
    <s v="OFF-EN-10004459"/>
    <x v="1"/>
    <x v="12"/>
    <s v="Security-Tint Envelopes"/>
    <n v="22.919999999999998"/>
    <n v="3"/>
    <n v="0"/>
    <n v="11.230799999999999"/>
  </r>
  <r>
    <n v="6260"/>
    <x v="3122"/>
    <x v="1"/>
    <x v="863"/>
    <d v="2012-08-17T00:00:00"/>
    <s v="Second Class"/>
    <s v="RA-19285"/>
    <s v="Ralph Arnett"/>
    <x v="0"/>
    <s v="United States"/>
    <s v="Richmond"/>
    <x v="14"/>
    <n v="47374"/>
    <x v="2"/>
    <s v="OFF-BI-10003529"/>
    <x v="1"/>
    <x v="8"/>
    <s v="Avery Round Ring Poly Binders"/>
    <n v="11.36"/>
    <n v="4"/>
    <n v="0"/>
    <n v="5.5663999999999998"/>
  </r>
  <r>
    <n v="6261"/>
    <x v="3123"/>
    <x v="1"/>
    <x v="793"/>
    <d v="2012-05-18T00:00:00"/>
    <s v="Standard Class"/>
    <s v="RO-19780"/>
    <s v="Rose O'Brian"/>
    <x v="0"/>
    <s v="United States"/>
    <s v="Seattle"/>
    <x v="4"/>
    <n v="98115"/>
    <x v="1"/>
    <s v="OFF-BI-10002949"/>
    <x v="1"/>
    <x v="8"/>
    <s v="Prestige Round Ring Binders"/>
    <n v="14.592000000000002"/>
    <n v="3"/>
    <n v="0.2"/>
    <n v="4.9247999999999985"/>
  </r>
  <r>
    <n v="6262"/>
    <x v="3124"/>
    <x v="3"/>
    <x v="283"/>
    <d v="2014-07-28T00:00:00"/>
    <s v="Standard Class"/>
    <s v="LR-17035"/>
    <s v="Lisa Ryan"/>
    <x v="1"/>
    <s v="United States"/>
    <s v="Long Beach"/>
    <x v="15"/>
    <n v="11561"/>
    <x v="3"/>
    <s v="OFF-LA-10001158"/>
    <x v="1"/>
    <x v="2"/>
    <s v="Avery Address/Shipping Labels for Typewriters, 4&quot; x 2&quot;"/>
    <n v="41.4"/>
    <n v="4"/>
    <n v="0"/>
    <n v="19.872"/>
  </r>
  <r>
    <n v="6263"/>
    <x v="3125"/>
    <x v="0"/>
    <x v="446"/>
    <d v="2013-09-27T00:00:00"/>
    <s v="First Class"/>
    <s v="MK-17905"/>
    <s v="Michael Kennedy"/>
    <x v="1"/>
    <s v="United States"/>
    <s v="Rockford"/>
    <x v="10"/>
    <n v="61107"/>
    <x v="2"/>
    <s v="OFF-BI-10004584"/>
    <x v="1"/>
    <x v="8"/>
    <s v="GBC ProClick 150 Presentation Binding System"/>
    <n v="442.37199999999996"/>
    <n v="7"/>
    <n v="0.8"/>
    <n v="-729.91380000000004"/>
  </r>
  <r>
    <n v="6264"/>
    <x v="3126"/>
    <x v="3"/>
    <x v="1024"/>
    <d v="2014-05-11T00:00:00"/>
    <s v="Standard Class"/>
    <s v="YS-21880"/>
    <s v="Yana Sorensen"/>
    <x v="1"/>
    <s v="United States"/>
    <s v="Columbus"/>
    <x v="32"/>
    <n v="31907"/>
    <x v="0"/>
    <s v="OFF-BI-10004965"/>
    <x v="1"/>
    <x v="8"/>
    <s v="Ibico Covers for Plastic or Wire Binding Elements"/>
    <n v="34.5"/>
    <n v="3"/>
    <n v="0"/>
    <n v="15.524999999999999"/>
  </r>
  <r>
    <n v="6265"/>
    <x v="3127"/>
    <x v="0"/>
    <x v="1099"/>
    <d v="2013-10-07T00:00:00"/>
    <s v="Same Day"/>
    <s v="JH-15910"/>
    <s v="Jonathan Howell"/>
    <x v="0"/>
    <s v="United States"/>
    <s v="Tulsa"/>
    <x v="26"/>
    <n v="74133"/>
    <x v="2"/>
    <s v="OFF-BI-10004654"/>
    <x v="1"/>
    <x v="8"/>
    <s v="Avery Binding System Hidden Tab Executive Style Index Sets"/>
    <n v="28.849999999999998"/>
    <n v="5"/>
    <n v="0"/>
    <n v="14.424999999999999"/>
  </r>
  <r>
    <n v="6266"/>
    <x v="3128"/>
    <x v="2"/>
    <x v="935"/>
    <d v="2011-11-08T00:00:00"/>
    <s v="Standard Class"/>
    <s v="AT-10735"/>
    <s v="Annie Thurman"/>
    <x v="0"/>
    <s v="United States"/>
    <s v="Nashville"/>
    <x v="18"/>
    <n v="37211"/>
    <x v="0"/>
    <s v="OFF-PA-10000141"/>
    <x v="1"/>
    <x v="10"/>
    <s v="Ampad Evidence Wirebond Steno Books, 6&quot; x 9&quot;"/>
    <n v="3.4880000000000004"/>
    <n v="2"/>
    <n v="0.2"/>
    <n v="1.1771999999999998"/>
  </r>
  <r>
    <n v="6267"/>
    <x v="3128"/>
    <x v="2"/>
    <x v="935"/>
    <d v="2011-11-08T00:00:00"/>
    <s v="Standard Class"/>
    <s v="AT-10735"/>
    <s v="Annie Thurman"/>
    <x v="0"/>
    <s v="United States"/>
    <s v="Nashville"/>
    <x v="18"/>
    <n v="37211"/>
    <x v="0"/>
    <s v="OFF-PA-10001019"/>
    <x v="1"/>
    <x v="10"/>
    <s v="Xerox 1884"/>
    <n v="143.85600000000002"/>
    <n v="9"/>
    <n v="0.2"/>
    <n v="48.551399999999994"/>
  </r>
  <r>
    <n v="6268"/>
    <x v="3129"/>
    <x v="1"/>
    <x v="486"/>
    <d v="2012-10-04T00:00:00"/>
    <s v="Second Class"/>
    <s v="RM-19675"/>
    <s v="Robert Marley"/>
    <x v="2"/>
    <s v="United States"/>
    <s v="Cambridge"/>
    <x v="31"/>
    <n v="2138"/>
    <x v="3"/>
    <s v="TEC-PH-10002496"/>
    <x v="2"/>
    <x v="7"/>
    <s v="Cisco SPA301"/>
    <n v="311.98"/>
    <n v="2"/>
    <n v="0"/>
    <n v="93.593999999999994"/>
  </r>
  <r>
    <n v="6269"/>
    <x v="3129"/>
    <x v="1"/>
    <x v="486"/>
    <d v="2012-10-04T00:00:00"/>
    <s v="Second Class"/>
    <s v="RM-19675"/>
    <s v="Robert Marley"/>
    <x v="2"/>
    <s v="United States"/>
    <s v="Cambridge"/>
    <x v="31"/>
    <n v="2138"/>
    <x v="3"/>
    <s v="OFF-BI-10000829"/>
    <x v="1"/>
    <x v="8"/>
    <s v="Avery Non-Stick Binders"/>
    <n v="22.450000000000003"/>
    <n v="5"/>
    <n v="0"/>
    <n v="10.327"/>
  </r>
  <r>
    <n v="6270"/>
    <x v="3130"/>
    <x v="3"/>
    <x v="574"/>
    <d v="2014-12-07T00:00:00"/>
    <s v="Standard Class"/>
    <s v="BB-11545"/>
    <s v="Brenda Bowman"/>
    <x v="1"/>
    <s v="United States"/>
    <s v="Oakland"/>
    <x v="1"/>
    <n v="94601"/>
    <x v="1"/>
    <s v="TEC-PH-10001448"/>
    <x v="2"/>
    <x v="7"/>
    <s v="Anker Astro 15000mAh USB Portable Charger"/>
    <n v="39.992000000000004"/>
    <n v="1"/>
    <n v="0.2"/>
    <n v="-7.9984000000000073"/>
  </r>
  <r>
    <n v="6271"/>
    <x v="3130"/>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x v="3130"/>
    <x v="3"/>
    <x v="574"/>
    <d v="2014-12-07T00:00:00"/>
    <s v="Standard Class"/>
    <s v="BB-11545"/>
    <s v="Brenda Bowman"/>
    <x v="1"/>
    <s v="United States"/>
    <s v="Oakland"/>
    <x v="1"/>
    <n v="94601"/>
    <x v="1"/>
    <s v="OFF-AR-10004022"/>
    <x v="1"/>
    <x v="6"/>
    <s v="Panasonic KP-380BK Classic Electric Pencil Sharpener"/>
    <n v="179.89999999999998"/>
    <n v="5"/>
    <n v="0"/>
    <n v="44.974999999999987"/>
  </r>
  <r>
    <n v="6273"/>
    <x v="3131"/>
    <x v="3"/>
    <x v="157"/>
    <d v="2014-12-13T00:00:00"/>
    <s v="First Class"/>
    <s v="AS-10285"/>
    <s v="Alejandro Savely"/>
    <x v="1"/>
    <s v="United States"/>
    <s v="Palatine"/>
    <x v="10"/>
    <n v="60067"/>
    <x v="2"/>
    <s v="TEC-AC-10001284"/>
    <x v="2"/>
    <x v="11"/>
    <s v="Enermax Briskie RF Wireless Keyboard and Mouse Combo"/>
    <n v="116.312"/>
    <n v="7"/>
    <n v="0.2"/>
    <n v="23.262400000000003"/>
  </r>
  <r>
    <n v="6274"/>
    <x v="3132"/>
    <x v="0"/>
    <x v="19"/>
    <d v="2013-07-23T00:00:00"/>
    <s v="Second Class"/>
    <s v="DK-13375"/>
    <s v="Dennis Kane"/>
    <x v="0"/>
    <s v="United States"/>
    <s v="Seattle"/>
    <x v="4"/>
    <n v="98105"/>
    <x v="1"/>
    <s v="FUR-FU-10001847"/>
    <x v="0"/>
    <x v="5"/>
    <s v="Eldon Image Series Black Desk Accessories"/>
    <n v="12.419999999999998"/>
    <n v="3"/>
    <n v="0"/>
    <n v="4.4711999999999996"/>
  </r>
  <r>
    <n v="6275"/>
    <x v="3132"/>
    <x v="0"/>
    <x v="19"/>
    <d v="2013-07-23T00:00:00"/>
    <s v="Second Class"/>
    <s v="DK-13375"/>
    <s v="Dennis Kane"/>
    <x v="0"/>
    <s v="United States"/>
    <s v="Seattle"/>
    <x v="4"/>
    <n v="98105"/>
    <x v="1"/>
    <s v="TEC-AC-10004595"/>
    <x v="2"/>
    <x v="11"/>
    <s v="First Data TMFD35 PIN Pad"/>
    <n v="428.40000000000003"/>
    <n v="3"/>
    <n v="0"/>
    <n v="89.963999999999999"/>
  </r>
  <r>
    <n v="6276"/>
    <x v="3132"/>
    <x v="0"/>
    <x v="19"/>
    <d v="2013-07-23T00:00:00"/>
    <s v="Second Class"/>
    <s v="DK-13375"/>
    <s v="Dennis Kane"/>
    <x v="0"/>
    <s v="United States"/>
    <s v="Seattle"/>
    <x v="4"/>
    <n v="98105"/>
    <x v="1"/>
    <s v="FUR-FU-10004164"/>
    <x v="0"/>
    <x v="5"/>
    <s v="Eldon 300 Class Desk Accessories, Black"/>
    <n v="24.75"/>
    <n v="5"/>
    <n v="0"/>
    <n v="10.890000000000002"/>
  </r>
  <r>
    <n v="6277"/>
    <x v="3132"/>
    <x v="0"/>
    <x v="19"/>
    <d v="2013-07-23T00:00:00"/>
    <s v="Second Class"/>
    <s v="DK-13375"/>
    <s v="Dennis Kane"/>
    <x v="0"/>
    <s v="United States"/>
    <s v="Seattle"/>
    <x v="4"/>
    <n v="98105"/>
    <x v="1"/>
    <s v="OFF-LA-10001074"/>
    <x v="1"/>
    <x v="2"/>
    <s v="Round Specialty Laser Printer Labels"/>
    <n v="87.71"/>
    <n v="7"/>
    <n v="0"/>
    <n v="41.223699999999994"/>
  </r>
  <r>
    <n v="6278"/>
    <x v="3132"/>
    <x v="0"/>
    <x v="19"/>
    <d v="2013-07-23T00:00:00"/>
    <s v="Second Class"/>
    <s v="DK-13375"/>
    <s v="Dennis Kane"/>
    <x v="0"/>
    <s v="United States"/>
    <s v="Seattle"/>
    <x v="4"/>
    <n v="98105"/>
    <x v="1"/>
    <s v="OFF-ST-10000604"/>
    <x v="1"/>
    <x v="4"/>
    <s v="Home/Office Personal File Carts"/>
    <n v="69.52"/>
    <n v="2"/>
    <n v="0"/>
    <n v="17.379999999999995"/>
  </r>
  <r>
    <n v="6279"/>
    <x v="3132"/>
    <x v="0"/>
    <x v="19"/>
    <d v="2013-07-23T00:00:00"/>
    <s v="Second Class"/>
    <s v="DK-13375"/>
    <s v="Dennis Kane"/>
    <x v="0"/>
    <s v="United States"/>
    <s v="Seattle"/>
    <x v="4"/>
    <n v="98105"/>
    <x v="1"/>
    <s v="TEC-PH-10000148"/>
    <x v="2"/>
    <x v="7"/>
    <s v="Cyber Acoustics AC-202b Speech Recognition Stereo Headset"/>
    <n v="20.784000000000002"/>
    <n v="2"/>
    <n v="0.2"/>
    <n v="-4.6764000000000001"/>
  </r>
  <r>
    <n v="6280"/>
    <x v="3132"/>
    <x v="0"/>
    <x v="19"/>
    <d v="2013-07-23T00:00:00"/>
    <s v="Second Class"/>
    <s v="DK-13375"/>
    <s v="Dennis Kane"/>
    <x v="0"/>
    <s v="United States"/>
    <s v="Seattle"/>
    <x v="4"/>
    <n v="98105"/>
    <x v="1"/>
    <s v="OFF-BI-10000042"/>
    <x v="1"/>
    <x v="8"/>
    <s v="Pressboard Data Binder, Crimson, 12&quot; X 8 1/2&quot;"/>
    <n v="12.816000000000001"/>
    <n v="3"/>
    <n v="0.2"/>
    <n v="4.1651999999999987"/>
  </r>
  <r>
    <n v="6281"/>
    <x v="3133"/>
    <x v="3"/>
    <x v="605"/>
    <d v="2014-05-17T00:00:00"/>
    <s v="Standard Class"/>
    <s v="JH-15910"/>
    <s v="Jonathan Howell"/>
    <x v="0"/>
    <s v="United States"/>
    <s v="Cincinnati"/>
    <x v="24"/>
    <n v="45231"/>
    <x v="3"/>
    <s v="OFF-LA-10000443"/>
    <x v="1"/>
    <x v="2"/>
    <s v="Avery 501"/>
    <n v="5.9039999999999999"/>
    <n v="2"/>
    <n v="0.2"/>
    <n v="1.9925999999999999"/>
  </r>
  <r>
    <n v="6282"/>
    <x v="3134"/>
    <x v="1"/>
    <x v="312"/>
    <d v="2012-11-26T00:00:00"/>
    <s v="Standard Class"/>
    <s v="JK-15205"/>
    <s v="Jamie Kunitz"/>
    <x v="0"/>
    <s v="United States"/>
    <s v="Marion"/>
    <x v="24"/>
    <n v="43302"/>
    <x v="3"/>
    <s v="FUR-FU-10002874"/>
    <x v="0"/>
    <x v="5"/>
    <s v="Ultra Commercial Grade Dual Valve Door Closer"/>
    <n v="63.824000000000005"/>
    <n v="2"/>
    <n v="0.2"/>
    <n v="9.5735999999999937"/>
  </r>
  <r>
    <n v="6283"/>
    <x v="3134"/>
    <x v="1"/>
    <x v="312"/>
    <d v="2012-11-26T00:00:00"/>
    <s v="Standard Class"/>
    <s v="JK-15205"/>
    <s v="Jamie Kunitz"/>
    <x v="0"/>
    <s v="United States"/>
    <s v="Marion"/>
    <x v="24"/>
    <n v="43302"/>
    <x v="3"/>
    <s v="OFF-ST-10003994"/>
    <x v="1"/>
    <x v="4"/>
    <s v="Belkin 19&quot; Center-Weighted Shelf, Gray"/>
    <n v="141.55199999999999"/>
    <n v="3"/>
    <n v="0.2"/>
    <n v="-26.541000000000004"/>
  </r>
  <r>
    <n v="6284"/>
    <x v="3135"/>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x v="3135"/>
    <x v="0"/>
    <x v="446"/>
    <d v="2013-09-29T00:00:00"/>
    <s v="Standard Class"/>
    <s v="EH-13765"/>
    <s v="Edward Hooks"/>
    <x v="1"/>
    <s v="United States"/>
    <s v="Los Angeles"/>
    <x v="1"/>
    <n v="90049"/>
    <x v="1"/>
    <s v="FUR-CH-10000988"/>
    <x v="0"/>
    <x v="1"/>
    <s v="Hon Olson Stacker Stools"/>
    <n v="563.24"/>
    <n v="5"/>
    <n v="0.2"/>
    <n v="56.324000000000012"/>
  </r>
  <r>
    <n v="6286"/>
    <x v="3136"/>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x v="3137"/>
    <x v="0"/>
    <x v="1057"/>
    <d v="2013-11-01T00:00:00"/>
    <s v="Standard Class"/>
    <s v="CG-12040"/>
    <s v="Catherine Glotzbach"/>
    <x v="2"/>
    <s v="United States"/>
    <s v="Lebanon"/>
    <x v="18"/>
    <n v="37087"/>
    <x v="0"/>
    <s v="TEC-PH-10001061"/>
    <x v="2"/>
    <x v="7"/>
    <s v="Apple iPhone 5C"/>
    <n v="239.976"/>
    <n v="3"/>
    <n v="0.2"/>
    <n v="17.998199999999997"/>
  </r>
  <r>
    <n v="6288"/>
    <x v="3138"/>
    <x v="2"/>
    <x v="1001"/>
    <d v="2011-07-12T00:00:00"/>
    <s v="Standard Class"/>
    <s v="EB-13705"/>
    <s v="Ed Braxton"/>
    <x v="1"/>
    <s v="United States"/>
    <s v="San Francisco"/>
    <x v="1"/>
    <n v="94122"/>
    <x v="1"/>
    <s v="FUR-TA-10003715"/>
    <x v="0"/>
    <x v="3"/>
    <s v="Hon 2111 Invitation Series Corner Table"/>
    <n v="502.48800000000006"/>
    <n v="3"/>
    <n v="0.2"/>
    <n v="-87.935400000000044"/>
  </r>
  <r>
    <n v="6289"/>
    <x v="3138"/>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x v="3139"/>
    <x v="1"/>
    <x v="649"/>
    <d v="2012-03-18T00:00:00"/>
    <s v="Second Class"/>
    <s v="NF-18595"/>
    <s v="Nicole Fjeld"/>
    <x v="2"/>
    <s v="United States"/>
    <s v="Chico"/>
    <x v="1"/>
    <n v="95928"/>
    <x v="1"/>
    <s v="FUR-CH-10004063"/>
    <x v="0"/>
    <x v="1"/>
    <s v="Global Deluxe High-Back Manager's Chair"/>
    <n v="915.13600000000008"/>
    <n v="4"/>
    <n v="0.2"/>
    <n v="102.95279999999988"/>
  </r>
  <r>
    <n v="6291"/>
    <x v="3139"/>
    <x v="1"/>
    <x v="649"/>
    <d v="2012-03-18T00:00:00"/>
    <s v="Second Class"/>
    <s v="NF-18595"/>
    <s v="Nicole Fjeld"/>
    <x v="2"/>
    <s v="United States"/>
    <s v="Chico"/>
    <x v="1"/>
    <n v="95928"/>
    <x v="1"/>
    <s v="FUR-FU-10001979"/>
    <x v="0"/>
    <x v="5"/>
    <s v="Dana Halogen Swing-Arm Architect Lamp"/>
    <n v="327.76"/>
    <n v="8"/>
    <n v="0"/>
    <n v="91.772800000000018"/>
  </r>
  <r>
    <n v="6292"/>
    <x v="3140"/>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x v="3141"/>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x v="3141"/>
    <x v="1"/>
    <x v="1100"/>
    <d v="2012-04-26T00:00:00"/>
    <s v="Standard Class"/>
    <s v="AZ-10750"/>
    <s v="Annie Zypern"/>
    <x v="0"/>
    <s v="United States"/>
    <s v="Los Angeles"/>
    <x v="1"/>
    <n v="90008"/>
    <x v="1"/>
    <s v="OFF-AR-10004691"/>
    <x v="1"/>
    <x v="6"/>
    <s v="Boston 1730 StandUp Electric Pencil Sharpener"/>
    <n v="64.14"/>
    <n v="3"/>
    <n v="0"/>
    <n v="16.676400000000001"/>
  </r>
  <r>
    <n v="6295"/>
    <x v="3142"/>
    <x v="2"/>
    <x v="1101"/>
    <d v="2011-09-19T00:00:00"/>
    <s v="First Class"/>
    <s v="RF-19345"/>
    <s v="Randy Ferguson"/>
    <x v="1"/>
    <s v="United States"/>
    <s v="New York City"/>
    <x v="15"/>
    <n v="10024"/>
    <x v="3"/>
    <s v="OFF-BI-10002931"/>
    <x v="1"/>
    <x v="8"/>
    <s v="Avery Trapezoid Extra Heavy Duty 4&quot; Binders"/>
    <n v="33.552"/>
    <n v="1"/>
    <n v="0.2"/>
    <n v="12.581999999999999"/>
  </r>
  <r>
    <n v="6296"/>
    <x v="3143"/>
    <x v="2"/>
    <x v="129"/>
    <d v="2012-01-01T00:00:00"/>
    <s v="Standard Class"/>
    <s v="AJ-10780"/>
    <s v="Anthony Jacobs"/>
    <x v="1"/>
    <s v="United States"/>
    <s v="Beverly"/>
    <x v="31"/>
    <n v="1915"/>
    <x v="3"/>
    <s v="OFF-AP-10002651"/>
    <x v="1"/>
    <x v="9"/>
    <s v="Hoover Upright Vacuum With Dirt Cup"/>
    <n v="1737.1799999999998"/>
    <n v="6"/>
    <n v="0"/>
    <n v="503.78219999999976"/>
  </r>
  <r>
    <n v="6297"/>
    <x v="3143"/>
    <x v="2"/>
    <x v="129"/>
    <d v="2012-01-01T00:00:00"/>
    <s v="Standard Class"/>
    <s v="AJ-10780"/>
    <s v="Anthony Jacobs"/>
    <x v="1"/>
    <s v="United States"/>
    <s v="Beverly"/>
    <x v="31"/>
    <n v="1915"/>
    <x v="3"/>
    <s v="OFF-ST-10000689"/>
    <x v="1"/>
    <x v="4"/>
    <s v="Fellowes Strictly Business Drawer File, Letter/Legal Size"/>
    <n v="704.25"/>
    <n v="5"/>
    <n v="0"/>
    <n v="84.51"/>
  </r>
  <r>
    <n v="6298"/>
    <x v="3143"/>
    <x v="2"/>
    <x v="129"/>
    <d v="2012-01-01T00:00:00"/>
    <s v="Standard Class"/>
    <s v="AJ-10780"/>
    <s v="Anthony Jacobs"/>
    <x v="1"/>
    <s v="United States"/>
    <s v="Beverly"/>
    <x v="31"/>
    <n v="1915"/>
    <x v="3"/>
    <s v="OFF-PA-10003302"/>
    <x v="1"/>
    <x v="10"/>
    <s v="Xerox 1906"/>
    <n v="141.76"/>
    <n v="4"/>
    <n v="0"/>
    <n v="66.627199999999988"/>
  </r>
  <r>
    <n v="6299"/>
    <x v="3144"/>
    <x v="2"/>
    <x v="618"/>
    <d v="2011-10-26T00:00:00"/>
    <s v="Standard Class"/>
    <s v="SF-20965"/>
    <s v="Sylvia Foulston"/>
    <x v="1"/>
    <s v="United States"/>
    <s v="San Diego"/>
    <x v="1"/>
    <n v="92024"/>
    <x v="1"/>
    <s v="OFF-BI-10001460"/>
    <x v="1"/>
    <x v="8"/>
    <s v="Plastic Binding Combs"/>
    <n v="36.36"/>
    <n v="3"/>
    <n v="0.2"/>
    <n v="12.2715"/>
  </r>
  <r>
    <n v="6300"/>
    <x v="3145"/>
    <x v="3"/>
    <x v="329"/>
    <d v="2014-12-04T00:00:00"/>
    <s v="First Class"/>
    <s v="MZ-17335"/>
    <s v="Maria Zettner"/>
    <x v="2"/>
    <s v="United States"/>
    <s v="San Francisco"/>
    <x v="1"/>
    <n v="94109"/>
    <x v="1"/>
    <s v="FUR-FU-10003489"/>
    <x v="0"/>
    <x v="5"/>
    <s v="Contemporary Borderless Frame"/>
    <n v="25.83"/>
    <n v="3"/>
    <n v="0"/>
    <n v="9.5570999999999984"/>
  </r>
  <r>
    <n v="6301"/>
    <x v="3146"/>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x v="3146"/>
    <x v="2"/>
    <x v="571"/>
    <d v="2011-06-12T00:00:00"/>
    <s v="Standard Class"/>
    <s v="SB-20170"/>
    <s v="Sarah Bern"/>
    <x v="0"/>
    <s v="United States"/>
    <s v="Chicago"/>
    <x v="10"/>
    <n v="60623"/>
    <x v="2"/>
    <s v="OFF-EN-10000461"/>
    <x v="1"/>
    <x v="12"/>
    <s v="#10- 4 1/8&quot; x 9 1/2&quot; Recycled Envelopes"/>
    <n v="13.984000000000002"/>
    <n v="2"/>
    <n v="0.2"/>
    <n v="4.7195999999999998"/>
  </r>
  <r>
    <n v="6303"/>
    <x v="3147"/>
    <x v="3"/>
    <x v="51"/>
    <d v="2014-11-28T00:00:00"/>
    <s v="Standard Class"/>
    <s v="AH-10210"/>
    <s v="Alan Hwang"/>
    <x v="0"/>
    <s v="United States"/>
    <s v="Dallas"/>
    <x v="5"/>
    <n v="75220"/>
    <x v="2"/>
    <s v="TEC-PH-10001305"/>
    <x v="2"/>
    <x v="7"/>
    <s v="Panasonic KX TS208W Corded phone"/>
    <n v="195.96000000000004"/>
    <n v="5"/>
    <n v="0.2"/>
    <n v="19.596000000000018"/>
  </r>
  <r>
    <n v="6304"/>
    <x v="3148"/>
    <x v="3"/>
    <x v="978"/>
    <d v="2014-06-21T00:00:00"/>
    <s v="Second Class"/>
    <s v="NK-18490"/>
    <s v="Neil Knudson"/>
    <x v="2"/>
    <s v="United States"/>
    <s v="Corpus Christi"/>
    <x v="5"/>
    <n v="78415"/>
    <x v="2"/>
    <s v="OFF-PA-10000167"/>
    <x v="1"/>
    <x v="10"/>
    <s v="Xerox 1925"/>
    <n v="74.352000000000004"/>
    <n v="3"/>
    <n v="0.2"/>
    <n v="23.234999999999992"/>
  </r>
  <r>
    <n v="6305"/>
    <x v="3149"/>
    <x v="3"/>
    <x v="1024"/>
    <d v="2014-05-06T00:00:00"/>
    <s v="Same Day"/>
    <s v="AI-10855"/>
    <s v="Arianne Irving"/>
    <x v="0"/>
    <s v="United States"/>
    <s v="New York City"/>
    <x v="15"/>
    <n v="10035"/>
    <x v="3"/>
    <s v="OFF-PA-10002947"/>
    <x v="1"/>
    <x v="10"/>
    <s v="Xerox 1923"/>
    <n v="6.68"/>
    <n v="1"/>
    <n v="0"/>
    <n v="3.2063999999999999"/>
  </r>
  <r>
    <n v="6306"/>
    <x v="3150"/>
    <x v="0"/>
    <x v="254"/>
    <d v="2013-11-07T00:00:00"/>
    <s v="Second Class"/>
    <s v="TP-21565"/>
    <s v="Tracy Poddar"/>
    <x v="1"/>
    <s v="United States"/>
    <s v="Eugene"/>
    <x v="21"/>
    <n v="97405"/>
    <x v="1"/>
    <s v="OFF-SU-10002301"/>
    <x v="1"/>
    <x v="14"/>
    <s v="Serrated Blade or Curved Handle Hand Letter Openers"/>
    <n v="17.584000000000003"/>
    <n v="7"/>
    <n v="0.2"/>
    <n v="-4.1761999999999997"/>
  </r>
  <r>
    <n v="6307"/>
    <x v="3150"/>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x v="3150"/>
    <x v="0"/>
    <x v="254"/>
    <d v="2013-11-07T00:00:00"/>
    <s v="Second Class"/>
    <s v="TP-21565"/>
    <s v="Tracy Poddar"/>
    <x v="1"/>
    <s v="United States"/>
    <s v="Eugene"/>
    <x v="21"/>
    <n v="97405"/>
    <x v="1"/>
    <s v="OFF-PA-10004353"/>
    <x v="1"/>
    <x v="10"/>
    <s v="Southworth 25% Cotton Premium Laser Paper and Envelopes"/>
    <n v="47.952000000000005"/>
    <n v="3"/>
    <n v="0.2"/>
    <n v="16.783200000000001"/>
  </r>
  <r>
    <n v="6309"/>
    <x v="3150"/>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x v="3150"/>
    <x v="0"/>
    <x v="254"/>
    <d v="2013-11-07T00:00:00"/>
    <s v="Second Class"/>
    <s v="TP-21565"/>
    <s v="Tracy Poddar"/>
    <x v="1"/>
    <s v="United States"/>
    <s v="Eugene"/>
    <x v="21"/>
    <n v="97405"/>
    <x v="1"/>
    <s v="OFF-LA-10003930"/>
    <x v="1"/>
    <x v="2"/>
    <s v="Dot Matrix Printer Tape Reel Labels, White, 5000/Box"/>
    <n v="629.18400000000008"/>
    <n v="8"/>
    <n v="0.2"/>
    <n v="228.07919999999999"/>
  </r>
  <r>
    <n v="6311"/>
    <x v="3150"/>
    <x v="0"/>
    <x v="254"/>
    <d v="2013-11-07T00:00:00"/>
    <s v="Second Class"/>
    <s v="TP-21565"/>
    <s v="Tracy Poddar"/>
    <x v="1"/>
    <s v="United States"/>
    <s v="Eugene"/>
    <x v="21"/>
    <n v="97405"/>
    <x v="1"/>
    <s v="OFF-PA-10000176"/>
    <x v="1"/>
    <x v="10"/>
    <s v="Xerox 1887"/>
    <n v="15.176"/>
    <n v="1"/>
    <n v="0.2"/>
    <n v="5.3115999999999985"/>
  </r>
  <r>
    <n v="6312"/>
    <x v="3151"/>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x v="3152"/>
    <x v="3"/>
    <x v="911"/>
    <d v="2014-02-22T00:00:00"/>
    <s v="Standard Class"/>
    <s v="NG-18355"/>
    <s v="Nat Gilpin"/>
    <x v="1"/>
    <s v="United States"/>
    <s v="Fairfield"/>
    <x v="29"/>
    <n v="6824"/>
    <x v="3"/>
    <s v="OFF-ST-10001932"/>
    <x v="1"/>
    <x v="4"/>
    <s v="Fellowes Staxonsteel Drawer Files"/>
    <n v="579.51"/>
    <n v="3"/>
    <n v="0"/>
    <n v="81.131400000000014"/>
  </r>
  <r>
    <n v="6314"/>
    <x v="3152"/>
    <x v="3"/>
    <x v="911"/>
    <d v="2014-02-22T00:00:00"/>
    <s v="Standard Class"/>
    <s v="NG-18355"/>
    <s v="Nat Gilpin"/>
    <x v="1"/>
    <s v="United States"/>
    <s v="Fairfield"/>
    <x v="29"/>
    <n v="6824"/>
    <x v="3"/>
    <s v="TEC-PH-10000923"/>
    <x v="2"/>
    <x v="7"/>
    <s v="Belkin SportFit Armband For iPhone 5s/5c, Fuchsia"/>
    <n v="14.99"/>
    <n v="1"/>
    <n v="0"/>
    <n v="7.3451000000000004"/>
  </r>
  <r>
    <n v="6315"/>
    <x v="3153"/>
    <x v="2"/>
    <x v="156"/>
    <d v="2011-11-29T00:00:00"/>
    <s v="Standard Class"/>
    <s v="NG-18355"/>
    <s v="Nat Gilpin"/>
    <x v="1"/>
    <s v="United States"/>
    <s v="Jackson"/>
    <x v="12"/>
    <n v="49201"/>
    <x v="2"/>
    <s v="OFF-AR-10000380"/>
    <x v="1"/>
    <x v="6"/>
    <s v="Hunt PowerHouse Electric Pencil Sharpener, Blue"/>
    <n v="151.91999999999999"/>
    <n v="4"/>
    <n v="0"/>
    <n v="45.575999999999979"/>
  </r>
  <r>
    <n v="6316"/>
    <x v="3153"/>
    <x v="2"/>
    <x v="156"/>
    <d v="2011-11-29T00:00:00"/>
    <s v="Standard Class"/>
    <s v="NG-18355"/>
    <s v="Nat Gilpin"/>
    <x v="1"/>
    <s v="United States"/>
    <s v="Jackson"/>
    <x v="12"/>
    <n v="49201"/>
    <x v="2"/>
    <s v="OFF-LA-10003930"/>
    <x v="1"/>
    <x v="2"/>
    <s v="Dot Matrix Printer Tape Reel Labels, White, 5000/Box"/>
    <n v="196.62"/>
    <n v="2"/>
    <n v="0"/>
    <n v="96.343800000000002"/>
  </r>
  <r>
    <n v="6317"/>
    <x v="3153"/>
    <x v="2"/>
    <x v="156"/>
    <d v="2011-11-29T00:00:00"/>
    <s v="Standard Class"/>
    <s v="NG-18355"/>
    <s v="Nat Gilpin"/>
    <x v="1"/>
    <s v="United States"/>
    <s v="Jackson"/>
    <x v="12"/>
    <n v="49201"/>
    <x v="2"/>
    <s v="OFF-PA-10001815"/>
    <x v="1"/>
    <x v="10"/>
    <s v="Xerox 1885"/>
    <n v="144.12"/>
    <n v="3"/>
    <n v="0"/>
    <n v="69.177599999999984"/>
  </r>
  <r>
    <n v="6318"/>
    <x v="3153"/>
    <x v="2"/>
    <x v="156"/>
    <d v="2011-11-29T00:00:00"/>
    <s v="Standard Class"/>
    <s v="NG-18355"/>
    <s v="Nat Gilpin"/>
    <x v="1"/>
    <s v="United States"/>
    <s v="Jackson"/>
    <x v="12"/>
    <n v="49201"/>
    <x v="2"/>
    <s v="OFF-PA-10004082"/>
    <x v="1"/>
    <x v="10"/>
    <s v="Adams Telephone Message Book w/Frequently-Called Numbers Space, 400 Messages per Book"/>
    <n v="15.96"/>
    <n v="2"/>
    <n v="0"/>
    <n v="7.98"/>
  </r>
  <r>
    <n v="6319"/>
    <x v="3154"/>
    <x v="3"/>
    <x v="920"/>
    <d v="2014-11-30T00:00:00"/>
    <s v="Second Class"/>
    <s v="EB-13750"/>
    <s v="Edward Becker"/>
    <x v="1"/>
    <s v="United States"/>
    <s v="Laguna Niguel"/>
    <x v="1"/>
    <n v="92677"/>
    <x v="1"/>
    <s v="TEC-PH-10004071"/>
    <x v="2"/>
    <x v="7"/>
    <s v="PayAnywhere Card Reader"/>
    <n v="39.960000000000008"/>
    <n v="5"/>
    <n v="0.2"/>
    <n v="3.4964999999999993"/>
  </r>
  <r>
    <n v="6320"/>
    <x v="3154"/>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x v="3155"/>
    <x v="3"/>
    <x v="394"/>
    <d v="2014-10-03T00:00:00"/>
    <s v="Standard Class"/>
    <s v="SP-20860"/>
    <s v="Sung Pak"/>
    <x v="1"/>
    <s v="United States"/>
    <s v="Jacksonville"/>
    <x v="2"/>
    <n v="32216"/>
    <x v="0"/>
    <s v="OFF-PA-10001800"/>
    <x v="1"/>
    <x v="10"/>
    <s v="Xerox 220"/>
    <n v="10.368000000000002"/>
    <n v="2"/>
    <n v="0.2"/>
    <n v="3.6288"/>
  </r>
  <r>
    <n v="6322"/>
    <x v="315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x v="3157"/>
    <x v="2"/>
    <x v="561"/>
    <d v="2011-06-07T00:00:00"/>
    <s v="Second Class"/>
    <s v="RB-19795"/>
    <s v="Ross Baird"/>
    <x v="2"/>
    <s v="United States"/>
    <s v="Midland"/>
    <x v="12"/>
    <n v="48640"/>
    <x v="2"/>
    <s v="OFF-EN-10004459"/>
    <x v="1"/>
    <x v="12"/>
    <s v="Security-Tint Envelopes"/>
    <n v="15.28"/>
    <n v="2"/>
    <n v="0"/>
    <n v="7.4871999999999996"/>
  </r>
  <r>
    <n v="6324"/>
    <x v="3158"/>
    <x v="2"/>
    <x v="1103"/>
    <d v="2011-06-23T00:00:00"/>
    <s v="Standard Class"/>
    <s v="DB-13660"/>
    <s v="Duane Benoit"/>
    <x v="0"/>
    <s v="United States"/>
    <s v="Newark"/>
    <x v="13"/>
    <n v="19711"/>
    <x v="3"/>
    <s v="TEC-MA-10000423"/>
    <x v="2"/>
    <x v="15"/>
    <s v="Texas Instruments TI-34 Scientific Calculator"/>
    <n v="65.97"/>
    <n v="3"/>
    <n v="0"/>
    <n v="31.005899999999997"/>
  </r>
  <r>
    <n v="6325"/>
    <x v="3159"/>
    <x v="1"/>
    <x v="1104"/>
    <d v="2012-11-02T00:00:00"/>
    <s v="Standard Class"/>
    <s v="NB-18655"/>
    <s v="Nona Balk"/>
    <x v="1"/>
    <s v="United States"/>
    <s v="San Francisco"/>
    <x v="1"/>
    <n v="94109"/>
    <x v="1"/>
    <s v="OFF-PA-10002986"/>
    <x v="1"/>
    <x v="10"/>
    <s v="Xerox 1898"/>
    <n v="33.4"/>
    <n v="5"/>
    <n v="0"/>
    <n v="16.032"/>
  </r>
  <r>
    <n v="6326"/>
    <x v="3159"/>
    <x v="1"/>
    <x v="1104"/>
    <d v="2012-11-02T00:00:00"/>
    <s v="Standard Class"/>
    <s v="NB-18655"/>
    <s v="Nona Balk"/>
    <x v="1"/>
    <s v="United States"/>
    <s v="San Francisco"/>
    <x v="1"/>
    <n v="94109"/>
    <x v="1"/>
    <s v="OFF-EN-10001434"/>
    <x v="1"/>
    <x v="12"/>
    <s v="Strathmore #10 Envelopes, Ultimate White"/>
    <n v="210.84"/>
    <n v="4"/>
    <n v="0"/>
    <n v="103.3116"/>
  </r>
  <r>
    <n v="6327"/>
    <x v="3160"/>
    <x v="2"/>
    <x v="407"/>
    <d v="2011-01-27T00:00:00"/>
    <s v="Standard Class"/>
    <s v="XP-21865"/>
    <s v="Xylona Preis"/>
    <x v="0"/>
    <s v="United States"/>
    <s v="Westland"/>
    <x v="12"/>
    <n v="48185"/>
    <x v="2"/>
    <s v="OFF-ST-10000760"/>
    <x v="1"/>
    <x v="4"/>
    <s v="Eldon Fold 'N Roll Cart System"/>
    <n v="13.98"/>
    <n v="1"/>
    <n v="0"/>
    <n v="4.0541999999999998"/>
  </r>
  <r>
    <n v="6328"/>
    <x v="3160"/>
    <x v="2"/>
    <x v="407"/>
    <d v="2011-01-27T00:00:00"/>
    <s v="Standard Class"/>
    <s v="XP-21865"/>
    <s v="Xylona Preis"/>
    <x v="0"/>
    <s v="United States"/>
    <s v="Westland"/>
    <x v="12"/>
    <n v="48185"/>
    <x v="2"/>
    <s v="FUR-FU-10002918"/>
    <x v="0"/>
    <x v="5"/>
    <s v="Eldon ClusterMat Chair Mat with Cordless Antistatic Protection"/>
    <n v="272.94"/>
    <n v="3"/>
    <n v="0"/>
    <n v="30.023400000000009"/>
  </r>
  <r>
    <n v="6329"/>
    <x v="3160"/>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x v="3160"/>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x v="3160"/>
    <x v="2"/>
    <x v="407"/>
    <d v="2011-01-27T00:00:00"/>
    <s v="Standard Class"/>
    <s v="XP-21865"/>
    <s v="Xylona Preis"/>
    <x v="0"/>
    <s v="United States"/>
    <s v="Westland"/>
    <x v="12"/>
    <n v="48185"/>
    <x v="2"/>
    <s v="OFF-ST-10003123"/>
    <x v="1"/>
    <x v="4"/>
    <s v="Fellowes Bases and Tops For Staxonsteel/High-Stak Systems"/>
    <n v="66.58"/>
    <n v="2"/>
    <n v="0"/>
    <n v="15.979199999999999"/>
  </r>
  <r>
    <n v="6332"/>
    <x v="3160"/>
    <x v="2"/>
    <x v="407"/>
    <d v="2011-01-27T00:00:00"/>
    <s v="Standard Class"/>
    <s v="XP-21865"/>
    <s v="Xylona Preis"/>
    <x v="0"/>
    <s v="United States"/>
    <s v="Westland"/>
    <x v="12"/>
    <n v="48185"/>
    <x v="2"/>
    <s v="OFF-AR-10004456"/>
    <x v="1"/>
    <x v="6"/>
    <s v="Panasonic KP-4ABK Battery-Operated Pencil Sharpener"/>
    <n v="43.92"/>
    <n v="3"/>
    <n v="0"/>
    <n v="12.736799999999999"/>
  </r>
  <r>
    <n v="6333"/>
    <x v="3160"/>
    <x v="2"/>
    <x v="407"/>
    <d v="2011-01-27T00:00:00"/>
    <s v="Standard Class"/>
    <s v="XP-21865"/>
    <s v="Xylona Preis"/>
    <x v="0"/>
    <s v="United States"/>
    <s v="Westland"/>
    <x v="12"/>
    <n v="48185"/>
    <x v="2"/>
    <s v="FUR-FU-10002268"/>
    <x v="0"/>
    <x v="5"/>
    <s v="Ultra Door Push Plate"/>
    <n v="14.73"/>
    <n v="3"/>
    <n v="0"/>
    <n v="4.8608999999999991"/>
  </r>
  <r>
    <n v="6334"/>
    <x v="3160"/>
    <x v="2"/>
    <x v="407"/>
    <d v="2011-01-27T00:00:00"/>
    <s v="Standard Class"/>
    <s v="XP-21865"/>
    <s v="Xylona Preis"/>
    <x v="0"/>
    <s v="United States"/>
    <s v="Westland"/>
    <x v="12"/>
    <n v="48185"/>
    <x v="2"/>
    <s v="OFF-BI-10004364"/>
    <x v="1"/>
    <x v="8"/>
    <s v="Storex Dura Pro Binders"/>
    <n v="29.700000000000003"/>
    <n v="5"/>
    <n v="0"/>
    <n v="13.365"/>
  </r>
  <r>
    <n v="6335"/>
    <x v="3161"/>
    <x v="2"/>
    <x v="384"/>
    <d v="2011-07-15T00:00:00"/>
    <s v="Standard Class"/>
    <s v="MH-17455"/>
    <s v="Mark Hamilton"/>
    <x v="0"/>
    <s v="United States"/>
    <s v="New York City"/>
    <x v="15"/>
    <n v="10011"/>
    <x v="3"/>
    <s v="OFF-PA-10001970"/>
    <x v="1"/>
    <x v="10"/>
    <s v="Xerox 1881"/>
    <n v="49.12"/>
    <n v="4"/>
    <n v="0"/>
    <n v="23.086399999999998"/>
  </r>
  <r>
    <n v="6336"/>
    <x v="3161"/>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x v="3162"/>
    <x v="0"/>
    <x v="133"/>
    <d v="2013-09-07T00:00:00"/>
    <s v="Standard Class"/>
    <s v="BG-11740"/>
    <s v="Bruce Geld"/>
    <x v="0"/>
    <s v="United States"/>
    <s v="Los Angeles"/>
    <x v="1"/>
    <n v="90008"/>
    <x v="1"/>
    <s v="FUR-FU-10000672"/>
    <x v="0"/>
    <x v="5"/>
    <s v="Executive Impressions 10&quot; Spectator Wall Clock"/>
    <n v="47.04"/>
    <n v="4"/>
    <n v="0"/>
    <n v="15.993599999999997"/>
  </r>
  <r>
    <n v="6338"/>
    <x v="3162"/>
    <x v="0"/>
    <x v="133"/>
    <d v="2013-09-07T00:00:00"/>
    <s v="Standard Class"/>
    <s v="BG-11740"/>
    <s v="Bruce Geld"/>
    <x v="0"/>
    <s v="United States"/>
    <s v="Los Angeles"/>
    <x v="1"/>
    <n v="90008"/>
    <x v="1"/>
    <s v="TEC-PH-10004908"/>
    <x v="2"/>
    <x v="7"/>
    <s v="Panasonic KX TS3282W Corded phone"/>
    <n v="339.96000000000004"/>
    <n v="5"/>
    <n v="0.2"/>
    <n v="42.494999999999948"/>
  </r>
  <r>
    <n v="6339"/>
    <x v="3163"/>
    <x v="3"/>
    <x v="361"/>
    <d v="2014-10-10T00:00:00"/>
    <s v="Standard Class"/>
    <s v="TS-21370"/>
    <s v="Todd Sumrall"/>
    <x v="1"/>
    <s v="United States"/>
    <s v="New York City"/>
    <x v="15"/>
    <n v="10035"/>
    <x v="3"/>
    <s v="TEC-PH-10003095"/>
    <x v="2"/>
    <x v="7"/>
    <s v="Samsung HM1900 Bluetooth Headset"/>
    <n v="87.8"/>
    <n v="4"/>
    <n v="0"/>
    <n v="43.9"/>
  </r>
  <r>
    <n v="6340"/>
    <x v="3163"/>
    <x v="3"/>
    <x v="361"/>
    <d v="2014-10-10T00:00:00"/>
    <s v="Standard Class"/>
    <s v="TS-21370"/>
    <s v="Todd Sumrall"/>
    <x v="1"/>
    <s v="United States"/>
    <s v="New York City"/>
    <x v="15"/>
    <n v="10035"/>
    <x v="3"/>
    <s v="FUR-CH-10002880"/>
    <x v="0"/>
    <x v="1"/>
    <s v="Global High-Back Leather Tilter, Burgundy"/>
    <n v="221.38200000000001"/>
    <n v="2"/>
    <n v="0.1"/>
    <n v="2.4597999999999871"/>
  </r>
  <r>
    <n v="6341"/>
    <x v="3163"/>
    <x v="3"/>
    <x v="361"/>
    <d v="2014-10-10T00:00:00"/>
    <s v="Standard Class"/>
    <s v="TS-21370"/>
    <s v="Todd Sumrall"/>
    <x v="1"/>
    <s v="United States"/>
    <s v="New York City"/>
    <x v="15"/>
    <n v="10035"/>
    <x v="3"/>
    <s v="TEC-MA-10001047"/>
    <x v="2"/>
    <x v="15"/>
    <s v="3D Systems Cube Printer, 2nd Generation, Magenta"/>
    <n v="5199.96"/>
    <n v="4"/>
    <n v="0"/>
    <n v="1351.9895999999999"/>
  </r>
  <r>
    <n v="6342"/>
    <x v="3164"/>
    <x v="3"/>
    <x v="413"/>
    <d v="2014-01-03T00:00:00"/>
    <s v="First Class"/>
    <s v="DB-13660"/>
    <s v="Duane Benoit"/>
    <x v="0"/>
    <s v="United States"/>
    <s v="Lancaster"/>
    <x v="24"/>
    <n v="43130"/>
    <x v="3"/>
    <s v="OFF-ST-10002554"/>
    <x v="1"/>
    <x v="4"/>
    <s v="Tennsco Industrial Shelving"/>
    <n v="156.512"/>
    <n v="4"/>
    <n v="0.2"/>
    <n v="-35.215199999999996"/>
  </r>
  <r>
    <n v="6343"/>
    <x v="3165"/>
    <x v="1"/>
    <x v="1105"/>
    <d v="2012-03-10T00:00:00"/>
    <s v="First Class"/>
    <s v="EM-14140"/>
    <s v="Eugene Moren"/>
    <x v="2"/>
    <s v="United States"/>
    <s v="Newark"/>
    <x v="13"/>
    <n v="19711"/>
    <x v="3"/>
    <s v="TEC-AC-10004469"/>
    <x v="2"/>
    <x v="11"/>
    <s v="Microsoft Sculpt Comfort Mouse"/>
    <n v="119.85000000000001"/>
    <n v="3"/>
    <n v="0"/>
    <n v="52.734000000000009"/>
  </r>
  <r>
    <n v="6344"/>
    <x v="3165"/>
    <x v="1"/>
    <x v="1105"/>
    <d v="2012-03-10T00:00:00"/>
    <s v="First Class"/>
    <s v="EM-14140"/>
    <s v="Eugene Moren"/>
    <x v="2"/>
    <s v="United States"/>
    <s v="Newark"/>
    <x v="13"/>
    <n v="19711"/>
    <x v="3"/>
    <s v="OFF-BI-10000309"/>
    <x v="1"/>
    <x v="8"/>
    <s v="GBC Twin Loop Wire Binding Elements, 9/16&quot; Spine, Black"/>
    <n v="30.44"/>
    <n v="2"/>
    <n v="0"/>
    <n v="14.9156"/>
  </r>
  <r>
    <n v="6345"/>
    <x v="3165"/>
    <x v="1"/>
    <x v="1105"/>
    <d v="2012-03-10T00:00:00"/>
    <s v="First Class"/>
    <s v="EM-14140"/>
    <s v="Eugene Moren"/>
    <x v="2"/>
    <s v="United States"/>
    <s v="Newark"/>
    <x v="13"/>
    <n v="19711"/>
    <x v="3"/>
    <s v="OFF-BI-10001765"/>
    <x v="1"/>
    <x v="8"/>
    <s v="Wilson Jones Heavy-Duty Casebound Ring Binders with Metal Hinges"/>
    <n v="69.28"/>
    <n v="2"/>
    <n v="0"/>
    <n v="33.254399999999997"/>
  </r>
  <r>
    <n v="6346"/>
    <x v="3165"/>
    <x v="1"/>
    <x v="1105"/>
    <d v="2012-03-10T00:00:00"/>
    <s v="First Class"/>
    <s v="EM-14140"/>
    <s v="Eugene Moren"/>
    <x v="2"/>
    <s v="United States"/>
    <s v="Newark"/>
    <x v="13"/>
    <n v="19711"/>
    <x v="3"/>
    <s v="TEC-PH-10001619"/>
    <x v="2"/>
    <x v="7"/>
    <s v="LG G3"/>
    <n v="587.97"/>
    <n v="3"/>
    <n v="0"/>
    <n v="170.51129999999998"/>
  </r>
  <r>
    <n v="6347"/>
    <x v="3166"/>
    <x v="3"/>
    <x v="179"/>
    <d v="2014-10-21T00:00:00"/>
    <s v="Same Day"/>
    <s v="RB-19465"/>
    <s v="Rick Bensley"/>
    <x v="2"/>
    <s v="United States"/>
    <s v="New York City"/>
    <x v="15"/>
    <n v="10024"/>
    <x v="3"/>
    <s v="OFF-LA-10002034"/>
    <x v="1"/>
    <x v="2"/>
    <s v="Avery 478"/>
    <n v="24.55"/>
    <n v="5"/>
    <n v="0"/>
    <n v="12.029499999999999"/>
  </r>
  <r>
    <n v="6348"/>
    <x v="3167"/>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x v="3167"/>
    <x v="1"/>
    <x v="489"/>
    <d v="2012-05-06T00:00:00"/>
    <s v="Standard Class"/>
    <s v="PO-18850"/>
    <s v="Patrick O'Brill"/>
    <x v="0"/>
    <s v="United States"/>
    <s v="San Francisco"/>
    <x v="1"/>
    <n v="94109"/>
    <x v="1"/>
    <s v="OFF-ST-10000876"/>
    <x v="1"/>
    <x v="4"/>
    <s v="Eldon Simplefile Box Office"/>
    <n v="37.32"/>
    <n v="3"/>
    <n v="0"/>
    <n v="10.4496"/>
  </r>
  <r>
    <n v="6350"/>
    <x v="3167"/>
    <x v="1"/>
    <x v="489"/>
    <d v="2012-05-06T00:00:00"/>
    <s v="Standard Class"/>
    <s v="PO-18850"/>
    <s v="Patrick O'Brill"/>
    <x v="0"/>
    <s v="United States"/>
    <s v="San Francisco"/>
    <x v="1"/>
    <n v="94109"/>
    <x v="1"/>
    <s v="OFF-SU-10002573"/>
    <x v="1"/>
    <x v="14"/>
    <s v="Acme 10&quot; Easy Grip Assistive Scissors"/>
    <n v="35.06"/>
    <n v="2"/>
    <n v="0"/>
    <n v="10.517999999999997"/>
  </r>
  <r>
    <n v="6351"/>
    <x v="3168"/>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x v="3169"/>
    <x v="3"/>
    <x v="132"/>
    <d v="2014-11-09T00:00:00"/>
    <s v="Standard Class"/>
    <s v="BF-11275"/>
    <s v="Beth Fritzler"/>
    <x v="1"/>
    <s v="United States"/>
    <s v="Miami"/>
    <x v="2"/>
    <n v="33178"/>
    <x v="0"/>
    <s v="TEC-PH-10002549"/>
    <x v="2"/>
    <x v="7"/>
    <s v="Polycom SoundPoint IP 450 VoIP phone"/>
    <n v="361.37600000000003"/>
    <n v="2"/>
    <n v="0.2"/>
    <n v="27.103200000000001"/>
  </r>
  <r>
    <n v="6353"/>
    <x v="3170"/>
    <x v="1"/>
    <x v="1023"/>
    <d v="2012-09-19T00:00:00"/>
    <s v="Standard Class"/>
    <s v="HG-14845"/>
    <s v="Harry Greene"/>
    <x v="0"/>
    <s v="United States"/>
    <s v="Philadelphia"/>
    <x v="9"/>
    <n v="19120"/>
    <x v="3"/>
    <s v="OFF-BI-10004209"/>
    <x v="1"/>
    <x v="8"/>
    <s v="Fellowes Twister Kit, Gray/Clear, 3/pkg"/>
    <n v="2.4119999999999999"/>
    <n v="1"/>
    <n v="0.7"/>
    <n v="-2.0099999999999998"/>
  </r>
  <r>
    <n v="6354"/>
    <x v="3171"/>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x v="3171"/>
    <x v="1"/>
    <x v="684"/>
    <d v="2012-09-12T00:00:00"/>
    <s v="Standard Class"/>
    <s v="BS-11590"/>
    <s v="Brendan Sweed"/>
    <x v="1"/>
    <s v="United States"/>
    <s v="New York City"/>
    <x v="15"/>
    <n v="10011"/>
    <x v="3"/>
    <s v="TEC-PH-10002922"/>
    <x v="2"/>
    <x v="7"/>
    <s v="ShoreTel ShorePhone IP 230 VoIP phone"/>
    <n v="337.98"/>
    <n v="2"/>
    <n v="0"/>
    <n v="101.39399999999998"/>
  </r>
  <r>
    <n v="6356"/>
    <x v="3172"/>
    <x v="2"/>
    <x v="191"/>
    <d v="2011-10-13T00:00:00"/>
    <s v="Standard Class"/>
    <s v="JD-16015"/>
    <s v="Joy Daniels"/>
    <x v="0"/>
    <s v="United States"/>
    <s v="Philadelphia"/>
    <x v="9"/>
    <n v="19120"/>
    <x v="3"/>
    <s v="OFF-ST-10000642"/>
    <x v="1"/>
    <x v="4"/>
    <s v="Tennsco Lockers, Gray"/>
    <n v="83.920000000000016"/>
    <n v="5"/>
    <n v="0.2"/>
    <n v="-13.637000000000011"/>
  </r>
  <r>
    <n v="6357"/>
    <x v="3173"/>
    <x v="3"/>
    <x v="205"/>
    <d v="2014-01-29T00:00:00"/>
    <s v="Standard Class"/>
    <s v="CS-12250"/>
    <s v="Chris Selesnick"/>
    <x v="1"/>
    <s v="United States"/>
    <s v="Seattle"/>
    <x v="4"/>
    <n v="98103"/>
    <x v="1"/>
    <s v="OFF-BI-10001757"/>
    <x v="1"/>
    <x v="8"/>
    <s v="Pressboard Hanging Data Binders for Unburst Sheets"/>
    <n v="19.68"/>
    <n v="5"/>
    <n v="0.2"/>
    <n v="6.8879999999999981"/>
  </r>
  <r>
    <n v="6358"/>
    <x v="3173"/>
    <x v="3"/>
    <x v="205"/>
    <d v="2014-01-29T00:00:00"/>
    <s v="Standard Class"/>
    <s v="CS-12250"/>
    <s v="Chris Selesnick"/>
    <x v="1"/>
    <s v="United States"/>
    <s v="Seattle"/>
    <x v="4"/>
    <n v="98103"/>
    <x v="1"/>
    <s v="OFF-PA-10004621"/>
    <x v="1"/>
    <x v="10"/>
    <s v="Xerox 212"/>
    <n v="25.92"/>
    <n v="4"/>
    <n v="0"/>
    <n v="12.441600000000001"/>
  </r>
  <r>
    <n v="6359"/>
    <x v="3173"/>
    <x v="3"/>
    <x v="205"/>
    <d v="2014-01-29T00:00:00"/>
    <s v="Standard Class"/>
    <s v="CS-12250"/>
    <s v="Chris Selesnick"/>
    <x v="1"/>
    <s v="United States"/>
    <s v="Seattle"/>
    <x v="4"/>
    <n v="98103"/>
    <x v="1"/>
    <s v="OFF-PA-10002262"/>
    <x v="1"/>
    <x v="10"/>
    <s v="Xerox 192"/>
    <n v="6.48"/>
    <n v="1"/>
    <n v="0"/>
    <n v="3.1104000000000003"/>
  </r>
  <r>
    <n v="6360"/>
    <x v="3173"/>
    <x v="3"/>
    <x v="205"/>
    <d v="2014-01-29T00:00:00"/>
    <s v="Standard Class"/>
    <s v="CS-12250"/>
    <s v="Chris Selesnick"/>
    <x v="1"/>
    <s v="United States"/>
    <s v="Seattle"/>
    <x v="4"/>
    <n v="98103"/>
    <x v="1"/>
    <s v="TEC-PH-10004100"/>
    <x v="2"/>
    <x v="7"/>
    <s v="Griffin GC17055 Auxiliary Audio Cable"/>
    <n v="86.352000000000004"/>
    <n v="6"/>
    <n v="0.2"/>
    <n v="8.6352000000000011"/>
  </r>
  <r>
    <n v="6361"/>
    <x v="3174"/>
    <x v="1"/>
    <x v="895"/>
    <d v="2012-12-15T00:00:00"/>
    <s v="Standard Class"/>
    <s v="FC-14245"/>
    <s v="Frank Carlisle"/>
    <x v="2"/>
    <s v="United States"/>
    <s v="Los Angeles"/>
    <x v="1"/>
    <n v="90032"/>
    <x v="1"/>
    <s v="OFF-AR-10003582"/>
    <x v="1"/>
    <x v="6"/>
    <s v="Boston Electric Pencil Sharpener, Model 1818, Charcoal Black"/>
    <n v="56.3"/>
    <n v="2"/>
    <n v="0"/>
    <n v="15.764000000000003"/>
  </r>
  <r>
    <n v="6362"/>
    <x v="3175"/>
    <x v="2"/>
    <x v="641"/>
    <d v="2011-11-30T00:00:00"/>
    <s v="Standard Class"/>
    <s v="SE-20110"/>
    <s v="Sanjit Engle"/>
    <x v="0"/>
    <s v="United States"/>
    <s v="Springfield"/>
    <x v="21"/>
    <n v="97477"/>
    <x v="1"/>
    <s v="OFF-AR-10003179"/>
    <x v="1"/>
    <x v="6"/>
    <s v="Dixon Ticonderoga Core-Lock Colored Pencils"/>
    <n v="51.016000000000005"/>
    <n v="7"/>
    <n v="0.2"/>
    <n v="8.2900999999999954"/>
  </r>
  <r>
    <n v="6363"/>
    <x v="3176"/>
    <x v="3"/>
    <x v="610"/>
    <d v="2014-11-26T00:00:00"/>
    <s v="Standard Class"/>
    <s v="CK-12205"/>
    <s v="Chloris Kastensmidt"/>
    <x v="0"/>
    <s v="United States"/>
    <s v="Renton"/>
    <x v="4"/>
    <n v="98059"/>
    <x v="1"/>
    <s v="OFF-BI-10001670"/>
    <x v="1"/>
    <x v="8"/>
    <s v="Vinyl Sectional Post Binders"/>
    <n v="150.80000000000001"/>
    <n v="5"/>
    <n v="0.2"/>
    <n v="56.55"/>
  </r>
  <r>
    <n v="6364"/>
    <x v="3176"/>
    <x v="3"/>
    <x v="610"/>
    <d v="2014-11-26T00:00:00"/>
    <s v="Standard Class"/>
    <s v="CK-12205"/>
    <s v="Chloris Kastensmidt"/>
    <x v="0"/>
    <s v="United States"/>
    <s v="Renton"/>
    <x v="4"/>
    <n v="98059"/>
    <x v="1"/>
    <s v="TEC-MA-10002073"/>
    <x v="2"/>
    <x v="15"/>
    <s v="3D Systems Cube Printer, 2nd Generation, White"/>
    <n v="1039.992"/>
    <n v="1"/>
    <n v="0.2"/>
    <n v="103.99920000000003"/>
  </r>
  <r>
    <n v="6365"/>
    <x v="3176"/>
    <x v="3"/>
    <x v="610"/>
    <d v="2014-11-26T00:00:00"/>
    <s v="Standard Class"/>
    <s v="CK-12205"/>
    <s v="Chloris Kastensmidt"/>
    <x v="0"/>
    <s v="United States"/>
    <s v="Renton"/>
    <x v="4"/>
    <n v="98059"/>
    <x v="1"/>
    <s v="OFF-PA-10003797"/>
    <x v="1"/>
    <x v="10"/>
    <s v="Xerox 209"/>
    <n v="51.84"/>
    <n v="8"/>
    <n v="0"/>
    <n v="24.883200000000002"/>
  </r>
  <r>
    <n v="6366"/>
    <x v="3177"/>
    <x v="3"/>
    <x v="1095"/>
    <d v="2014-04-06T00:00:00"/>
    <s v="First Class"/>
    <s v="DS-13030"/>
    <s v="Darrin Sayre"/>
    <x v="2"/>
    <s v="United States"/>
    <s v="New York City"/>
    <x v="15"/>
    <n v="10009"/>
    <x v="3"/>
    <s v="TEC-PH-10004006"/>
    <x v="2"/>
    <x v="7"/>
    <s v="Panasonic KX - TS880B Telephone"/>
    <n v="41.22"/>
    <n v="1"/>
    <n v="0"/>
    <n v="11.1294"/>
  </r>
  <r>
    <n v="6367"/>
    <x v="3177"/>
    <x v="3"/>
    <x v="1095"/>
    <d v="2014-04-06T00:00:00"/>
    <s v="First Class"/>
    <s v="DS-13030"/>
    <s v="Darrin Sayre"/>
    <x v="2"/>
    <s v="United States"/>
    <s v="New York City"/>
    <x v="15"/>
    <n v="10009"/>
    <x v="3"/>
    <s v="OFF-SU-10000646"/>
    <x v="1"/>
    <x v="14"/>
    <s v="Premier Automatic Letter Opener"/>
    <n v="240.37"/>
    <n v="1"/>
    <n v="0"/>
    <n v="7.2111000000000161"/>
  </r>
  <r>
    <n v="6368"/>
    <x v="3177"/>
    <x v="3"/>
    <x v="1095"/>
    <d v="2014-04-06T00:00:00"/>
    <s v="First Class"/>
    <s v="DS-13030"/>
    <s v="Darrin Sayre"/>
    <x v="2"/>
    <s v="United States"/>
    <s v="New York City"/>
    <x v="15"/>
    <n v="10009"/>
    <x v="3"/>
    <s v="TEC-PH-10002262"/>
    <x v="2"/>
    <x v="7"/>
    <s v="LG Electronics Tone+ HBS-730 Bluetooth Headset"/>
    <n v="119.02"/>
    <n v="2"/>
    <n v="0"/>
    <n v="33.325600000000009"/>
  </r>
  <r>
    <n v="6369"/>
    <x v="3178"/>
    <x v="3"/>
    <x v="240"/>
    <d v="2014-05-25T00:00:00"/>
    <s v="Standard Class"/>
    <s v="SA-20830"/>
    <s v="Sue Ann Reed"/>
    <x v="0"/>
    <s v="United States"/>
    <s v="San Jose"/>
    <x v="1"/>
    <n v="95123"/>
    <x v="1"/>
    <s v="OFF-BI-10002082"/>
    <x v="1"/>
    <x v="8"/>
    <s v="GBC Twin Loop Wire Binding Elements"/>
    <n v="133.12"/>
    <n v="5"/>
    <n v="0.2"/>
    <n v="49.92"/>
  </r>
  <r>
    <n v="6370"/>
    <x v="3179"/>
    <x v="0"/>
    <x v="339"/>
    <d v="2013-10-08T00:00:00"/>
    <s v="Standard Class"/>
    <s v="TP-21565"/>
    <s v="Tracy Poddar"/>
    <x v="1"/>
    <s v="United States"/>
    <s v="Grand Prairie"/>
    <x v="5"/>
    <n v="75051"/>
    <x v="2"/>
    <s v="FUR-FU-10001756"/>
    <x v="0"/>
    <x v="5"/>
    <s v="Eldon Expressions Desk Accessory, Wood Photo Frame, Mahogany"/>
    <n v="38.08"/>
    <n v="5"/>
    <n v="0.6"/>
    <n v="-29.512000000000008"/>
  </r>
  <r>
    <n v="6371"/>
    <x v="3180"/>
    <x v="0"/>
    <x v="831"/>
    <d v="2013-11-22T00:00:00"/>
    <s v="Same Day"/>
    <s v="JK-16120"/>
    <s v="Julie Kriz"/>
    <x v="2"/>
    <s v="United States"/>
    <s v="New York City"/>
    <x v="15"/>
    <n v="10009"/>
    <x v="3"/>
    <s v="FUR-BO-10002598"/>
    <x v="0"/>
    <x v="0"/>
    <s v="Hon Metal Bookcases, Putty"/>
    <n v="113.56800000000001"/>
    <n v="2"/>
    <n v="0.2"/>
    <n v="12.776399999999988"/>
  </r>
  <r>
    <n v="6372"/>
    <x v="3181"/>
    <x v="3"/>
    <x v="621"/>
    <d v="2014-10-06T00:00:00"/>
    <s v="Second Class"/>
    <s v="CC-12430"/>
    <s v="Chuck Clark"/>
    <x v="2"/>
    <s v="United States"/>
    <s v="New York City"/>
    <x v="15"/>
    <n v="10009"/>
    <x v="3"/>
    <s v="FUR-FU-10001934"/>
    <x v="0"/>
    <x v="5"/>
    <s v="Magnifier Swing Arm Lamp"/>
    <n v="83.92"/>
    <n v="4"/>
    <n v="0"/>
    <n v="21.819200000000002"/>
  </r>
  <r>
    <n v="6373"/>
    <x v="3181"/>
    <x v="3"/>
    <x v="621"/>
    <d v="2014-10-06T00:00:00"/>
    <s v="Second Class"/>
    <s v="CC-12430"/>
    <s v="Chuck Clark"/>
    <x v="2"/>
    <s v="United States"/>
    <s v="New York City"/>
    <x v="15"/>
    <n v="10009"/>
    <x v="3"/>
    <s v="OFF-AR-10001130"/>
    <x v="1"/>
    <x v="6"/>
    <s v="Quartet Alpha White Chalk, 12/Pack"/>
    <n v="6.63"/>
    <n v="3"/>
    <n v="0"/>
    <n v="3.1160999999999999"/>
  </r>
  <r>
    <n v="6374"/>
    <x v="3181"/>
    <x v="3"/>
    <x v="621"/>
    <d v="2014-10-06T00:00:00"/>
    <s v="Second Class"/>
    <s v="CC-12430"/>
    <s v="Chuck Clark"/>
    <x v="2"/>
    <s v="United States"/>
    <s v="New York City"/>
    <x v="15"/>
    <n v="10009"/>
    <x v="3"/>
    <s v="TEC-AC-10002049"/>
    <x v="2"/>
    <x v="11"/>
    <s v="Logitech G19 Programmable Gaming Keyboard"/>
    <n v="371.96999999999997"/>
    <n v="3"/>
    <n v="0"/>
    <n v="66.954599999999971"/>
  </r>
  <r>
    <n v="6375"/>
    <x v="3182"/>
    <x v="2"/>
    <x v="333"/>
    <d v="2011-05-03T00:00:00"/>
    <s v="Standard Class"/>
    <s v="LA-16780"/>
    <s v="Laura Armstrong"/>
    <x v="1"/>
    <s v="United States"/>
    <s v="Memphis"/>
    <x v="18"/>
    <n v="38109"/>
    <x v="0"/>
    <s v="FUR-CH-10001394"/>
    <x v="0"/>
    <x v="1"/>
    <s v="Global Leather Executive Chair"/>
    <n v="561.58400000000006"/>
    <n v="2"/>
    <n v="0.2"/>
    <n v="70.197999999999922"/>
  </r>
  <r>
    <n v="6376"/>
    <x v="3182"/>
    <x v="2"/>
    <x v="333"/>
    <d v="2011-05-03T00:00:00"/>
    <s v="Standard Class"/>
    <s v="LA-16780"/>
    <s v="Laura Armstrong"/>
    <x v="1"/>
    <s v="United States"/>
    <s v="Memphis"/>
    <x v="18"/>
    <n v="38109"/>
    <x v="0"/>
    <s v="OFF-ST-10000798"/>
    <x v="1"/>
    <x v="4"/>
    <s v="2300 Heavy-Duty Transfer File Systems by Perma"/>
    <n v="99.920000000000016"/>
    <n v="5"/>
    <n v="0.2"/>
    <n v="-1.249000000000013"/>
  </r>
  <r>
    <n v="6377"/>
    <x v="3183"/>
    <x v="0"/>
    <x v="877"/>
    <d v="2013-10-11T00:00:00"/>
    <s v="First Class"/>
    <s v="AW-10930"/>
    <s v="Arthur Wiediger"/>
    <x v="2"/>
    <s v="United States"/>
    <s v="Philadelphia"/>
    <x v="9"/>
    <n v="19143"/>
    <x v="3"/>
    <s v="OFF-LA-10000134"/>
    <x v="1"/>
    <x v="2"/>
    <s v="Avery 511"/>
    <n v="4.9280000000000008"/>
    <n v="2"/>
    <n v="0.2"/>
    <n v="1.7247999999999997"/>
  </r>
  <r>
    <n v="6378"/>
    <x v="3184"/>
    <x v="0"/>
    <x v="272"/>
    <d v="2013-12-23T00:00:00"/>
    <s v="Standard Class"/>
    <s v="BP-11230"/>
    <s v="Benjamin Patterson"/>
    <x v="0"/>
    <s v="United States"/>
    <s v="Los Angeles"/>
    <x v="1"/>
    <n v="90004"/>
    <x v="1"/>
    <s v="FUR-FU-10002364"/>
    <x v="0"/>
    <x v="5"/>
    <s v="Eldon Expressions Wood Desk Accessories, Oak"/>
    <n v="14.76"/>
    <n v="2"/>
    <n v="0"/>
    <n v="4.2803999999999984"/>
  </r>
  <r>
    <n v="6379"/>
    <x v="3185"/>
    <x v="3"/>
    <x v="318"/>
    <d v="2014-04-15T00:00:00"/>
    <s v="Standard Class"/>
    <s v="DB-13360"/>
    <s v="Dennis Bolton"/>
    <x v="2"/>
    <s v="United States"/>
    <s v="Waterbury"/>
    <x v="29"/>
    <n v="6708"/>
    <x v="3"/>
    <s v="TEC-AC-10004571"/>
    <x v="2"/>
    <x v="11"/>
    <s v="Logitech G700s Rechargeable Gaming Mouse"/>
    <n v="99.99"/>
    <n v="1"/>
    <n v="0"/>
    <n v="41.995800000000003"/>
  </r>
  <r>
    <n v="6380"/>
    <x v="3185"/>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x v="3186"/>
    <x v="2"/>
    <x v="918"/>
    <d v="2011-04-13T00:00:00"/>
    <s v="Standard Class"/>
    <s v="PC-19000"/>
    <s v="Pauline Chand"/>
    <x v="2"/>
    <s v="United States"/>
    <s v="Chandler"/>
    <x v="16"/>
    <n v="85224"/>
    <x v="1"/>
    <s v="OFF-FA-10001883"/>
    <x v="1"/>
    <x v="13"/>
    <s v="Alliance Super-Size Bands, Assorted Sizes"/>
    <n v="49.792000000000002"/>
    <n v="8"/>
    <n v="0.2"/>
    <n v="-11.825600000000001"/>
  </r>
  <r>
    <n v="6382"/>
    <x v="3187"/>
    <x v="0"/>
    <x v="892"/>
    <d v="2013-04-03T00:00:00"/>
    <s v="Standard Class"/>
    <s v="TB-21595"/>
    <s v="Troy Blackwell"/>
    <x v="0"/>
    <s v="United States"/>
    <s v="Springfield"/>
    <x v="24"/>
    <n v="45503"/>
    <x v="3"/>
    <s v="FUR-BO-10004015"/>
    <x v="0"/>
    <x v="0"/>
    <s v="Bush Andora Bookcase, Maple/Graphite Gray Finish"/>
    <n v="299.97499999999997"/>
    <n v="5"/>
    <n v="0.5"/>
    <n v="-167.98600000000002"/>
  </r>
  <r>
    <n v="6383"/>
    <x v="3187"/>
    <x v="0"/>
    <x v="892"/>
    <d v="2013-04-03T00:00:00"/>
    <s v="Standard Class"/>
    <s v="TB-21595"/>
    <s v="Troy Blackwell"/>
    <x v="0"/>
    <s v="United States"/>
    <s v="Springfield"/>
    <x v="24"/>
    <n v="45503"/>
    <x v="3"/>
    <s v="TEC-PH-10000141"/>
    <x v="2"/>
    <x v="7"/>
    <s v="Clearsounds A400"/>
    <n v="158.37599999999998"/>
    <n v="4"/>
    <n v="0.4"/>
    <n v="-36.954399999999993"/>
  </r>
  <r>
    <n v="6384"/>
    <x v="3188"/>
    <x v="3"/>
    <x v="787"/>
    <d v="2014-01-19T00:00:00"/>
    <s v="First Class"/>
    <s v="TB-21250"/>
    <s v="Tim Brockman"/>
    <x v="0"/>
    <s v="United States"/>
    <s v="Austin"/>
    <x v="5"/>
    <n v="78745"/>
    <x v="2"/>
    <s v="OFF-BI-10001597"/>
    <x v="1"/>
    <x v="8"/>
    <s v="Wilson Jones Ledger-Size, Piano-Hinge Binder, 2&quot;, Blue"/>
    <n v="32.783999999999992"/>
    <n v="4"/>
    <n v="0.8"/>
    <n v="-52.454400000000007"/>
  </r>
  <r>
    <n v="6385"/>
    <x v="3188"/>
    <x v="3"/>
    <x v="787"/>
    <d v="2014-01-19T00:00:00"/>
    <s v="First Class"/>
    <s v="TB-21250"/>
    <s v="Tim Brockman"/>
    <x v="0"/>
    <s v="United States"/>
    <s v="Austin"/>
    <x v="5"/>
    <n v="78745"/>
    <x v="2"/>
    <s v="TEC-AC-10003628"/>
    <x v="2"/>
    <x v="11"/>
    <s v="Logitech 910-002974 M325 Wireless Mouse for Web Scrolling"/>
    <n v="47.984000000000002"/>
    <n v="2"/>
    <n v="0.2"/>
    <n v="14.395200000000004"/>
  </r>
  <r>
    <n v="6386"/>
    <x v="3188"/>
    <x v="3"/>
    <x v="787"/>
    <d v="2014-01-19T00:00:00"/>
    <s v="First Class"/>
    <s v="TB-21250"/>
    <s v="Tim Brockman"/>
    <x v="0"/>
    <s v="United States"/>
    <s v="Austin"/>
    <x v="5"/>
    <n v="78745"/>
    <x v="2"/>
    <s v="TEC-AC-10002331"/>
    <x v="2"/>
    <x v="11"/>
    <s v="Maxell 74 Minute CDR, 10/Pack"/>
    <n v="62.591999999999999"/>
    <n v="8"/>
    <n v="0.2"/>
    <n v="13.300799999999999"/>
  </r>
  <r>
    <n v="6387"/>
    <x v="3188"/>
    <x v="3"/>
    <x v="787"/>
    <d v="2014-01-19T00:00:00"/>
    <s v="First Class"/>
    <s v="TB-21250"/>
    <s v="Tim Brockman"/>
    <x v="0"/>
    <s v="United States"/>
    <s v="Austin"/>
    <x v="5"/>
    <n v="78745"/>
    <x v="2"/>
    <s v="OFF-BI-10001098"/>
    <x v="1"/>
    <x v="8"/>
    <s v="Acco D-Ring Binder w/DublLock"/>
    <n v="4.2759999999999989"/>
    <n v="1"/>
    <n v="0.8"/>
    <n v="-6.6278000000000006"/>
  </r>
  <r>
    <n v="6388"/>
    <x v="3189"/>
    <x v="2"/>
    <x v="1106"/>
    <d v="2011-02-05T00:00:00"/>
    <s v="Standard Class"/>
    <s v="MV-18190"/>
    <s v="Mike Vittorini"/>
    <x v="0"/>
    <s v="United States"/>
    <s v="Detroit"/>
    <x v="12"/>
    <n v="48234"/>
    <x v="2"/>
    <s v="OFF-PA-10001204"/>
    <x v="1"/>
    <x v="10"/>
    <s v="Xerox 1972"/>
    <n v="10.56"/>
    <n v="2"/>
    <n v="0"/>
    <n v="4.7519999999999998"/>
  </r>
  <r>
    <n v="6389"/>
    <x v="3189"/>
    <x v="2"/>
    <x v="1106"/>
    <d v="2011-02-05T00:00:00"/>
    <s v="Standard Class"/>
    <s v="MV-18190"/>
    <s v="Mike Vittorini"/>
    <x v="0"/>
    <s v="United States"/>
    <s v="Detroit"/>
    <x v="12"/>
    <n v="48234"/>
    <x v="2"/>
    <s v="OFF-ST-10000991"/>
    <x v="1"/>
    <x v="4"/>
    <s v="Space Solutions HD Industrial Steel Shelving."/>
    <n v="229.94"/>
    <n v="2"/>
    <n v="0"/>
    <n v="6.8982000000000028"/>
  </r>
  <r>
    <n v="6390"/>
    <x v="3190"/>
    <x v="1"/>
    <x v="1107"/>
    <d v="2012-02-11T00:00:00"/>
    <s v="Standard Class"/>
    <s v="DK-12835"/>
    <s v="Damala Kotsonis"/>
    <x v="1"/>
    <s v="United States"/>
    <s v="Springfield"/>
    <x v="17"/>
    <n v="22153"/>
    <x v="0"/>
    <s v="OFF-EN-10000056"/>
    <x v="1"/>
    <x v="12"/>
    <s v="Cameo Buff Policy Envelopes"/>
    <n v="311.14999999999998"/>
    <n v="5"/>
    <n v="0"/>
    <n v="146.24049999999997"/>
  </r>
  <r>
    <n v="6391"/>
    <x v="3190"/>
    <x v="1"/>
    <x v="1107"/>
    <d v="2012-02-11T00:00:00"/>
    <s v="Standard Class"/>
    <s v="DK-12835"/>
    <s v="Damala Kotsonis"/>
    <x v="1"/>
    <s v="United States"/>
    <s v="Springfield"/>
    <x v="17"/>
    <n v="22153"/>
    <x v="0"/>
    <s v="OFF-PA-10003349"/>
    <x v="1"/>
    <x v="10"/>
    <s v="Xerox 1957"/>
    <n v="12.96"/>
    <n v="2"/>
    <n v="0"/>
    <n v="6.3504000000000005"/>
  </r>
  <r>
    <n v="6392"/>
    <x v="3191"/>
    <x v="0"/>
    <x v="882"/>
    <d v="2013-12-20T00:00:00"/>
    <s v="Standard Class"/>
    <s v="PK-19075"/>
    <s v="Pete Kriz"/>
    <x v="0"/>
    <s v="United States"/>
    <s v="New York City"/>
    <x v="15"/>
    <n v="10011"/>
    <x v="3"/>
    <s v="OFF-PA-10001471"/>
    <x v="1"/>
    <x v="10"/>
    <s v="Strathmore Photo Frame Cards"/>
    <n v="14.62"/>
    <n v="2"/>
    <n v="0"/>
    <n v="6.7251999999999992"/>
  </r>
  <r>
    <n v="6393"/>
    <x v="3191"/>
    <x v="0"/>
    <x v="882"/>
    <d v="2013-12-20T00:00:00"/>
    <s v="Standard Class"/>
    <s v="PK-19075"/>
    <s v="Pete Kriz"/>
    <x v="0"/>
    <s v="United States"/>
    <s v="New York City"/>
    <x v="15"/>
    <n v="10011"/>
    <x v="3"/>
    <s v="OFF-LA-10003190"/>
    <x v="1"/>
    <x v="2"/>
    <s v="Avery 474"/>
    <n v="5.76"/>
    <n v="2"/>
    <n v="0"/>
    <n v="2.8224"/>
  </r>
  <r>
    <n v="6394"/>
    <x v="3191"/>
    <x v="0"/>
    <x v="882"/>
    <d v="2013-12-20T00:00:00"/>
    <s v="Standard Class"/>
    <s v="PK-19075"/>
    <s v="Pete Kriz"/>
    <x v="0"/>
    <s v="United States"/>
    <s v="New York City"/>
    <x v="15"/>
    <n v="10011"/>
    <x v="3"/>
    <s v="OFF-FA-10000621"/>
    <x v="1"/>
    <x v="13"/>
    <s v="OIC Colored Binder Clips, Assorted Sizes"/>
    <n v="21.48"/>
    <n v="6"/>
    <n v="0"/>
    <n v="10.5252"/>
  </r>
  <r>
    <n v="6395"/>
    <x v="3191"/>
    <x v="0"/>
    <x v="882"/>
    <d v="2013-12-20T00:00:00"/>
    <s v="Standard Class"/>
    <s v="PK-19075"/>
    <s v="Pete Kriz"/>
    <x v="0"/>
    <s v="United States"/>
    <s v="New York City"/>
    <x v="15"/>
    <n v="10011"/>
    <x v="3"/>
    <s v="FUR-FU-10002937"/>
    <x v="0"/>
    <x v="5"/>
    <s v="GE 48&quot; Fluorescent Tube, Cool White Energy Saver, 34 Watts, 30/Box"/>
    <n v="396.92"/>
    <n v="4"/>
    <n v="0"/>
    <n v="198.46"/>
  </r>
  <r>
    <n v="6396"/>
    <x v="3191"/>
    <x v="0"/>
    <x v="882"/>
    <d v="2013-12-20T00:00:00"/>
    <s v="Standard Class"/>
    <s v="PK-19075"/>
    <s v="Pete Kriz"/>
    <x v="0"/>
    <s v="United States"/>
    <s v="New York City"/>
    <x v="15"/>
    <n v="10011"/>
    <x v="3"/>
    <s v="OFF-ST-10004507"/>
    <x v="1"/>
    <x v="4"/>
    <s v="Advantus Rolling Storage Box"/>
    <n v="17.149999999999999"/>
    <n v="1"/>
    <n v="0"/>
    <n v="4.6304999999999996"/>
  </r>
  <r>
    <n v="6397"/>
    <x v="3191"/>
    <x v="0"/>
    <x v="882"/>
    <d v="2013-12-20T00:00:00"/>
    <s v="Standard Class"/>
    <s v="PK-19075"/>
    <s v="Pete Kriz"/>
    <x v="0"/>
    <s v="United States"/>
    <s v="New York City"/>
    <x v="15"/>
    <n v="10011"/>
    <x v="3"/>
    <s v="OFF-BI-10000279"/>
    <x v="1"/>
    <x v="8"/>
    <s v="Acco Recycled 2&quot; Capacity Laser Printer Hanging Data Binders"/>
    <n v="23.12"/>
    <n v="2"/>
    <n v="0.2"/>
    <n v="7.8029999999999982"/>
  </r>
  <r>
    <n v="6398"/>
    <x v="3192"/>
    <x v="3"/>
    <x v="1108"/>
    <d v="2014-11-05T00:00:00"/>
    <s v="Standard Class"/>
    <s v="AH-10120"/>
    <s v="Adrian Hane"/>
    <x v="2"/>
    <s v="United States"/>
    <s v="Dallas"/>
    <x v="5"/>
    <n v="75217"/>
    <x v="2"/>
    <s v="OFF-AR-10003651"/>
    <x v="1"/>
    <x v="6"/>
    <s v="Newell 350"/>
    <n v="5.2480000000000002"/>
    <n v="2"/>
    <n v="0.2"/>
    <n v="0.59039999999999915"/>
  </r>
  <r>
    <n v="6399"/>
    <x v="3193"/>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x v="3193"/>
    <x v="3"/>
    <x v="634"/>
    <d v="2014-08-13T00:00:00"/>
    <s v="Standard Class"/>
    <s v="GM-14455"/>
    <s v="Gary Mitchum"/>
    <x v="2"/>
    <s v="United States"/>
    <s v="Concord"/>
    <x v="38"/>
    <n v="3301"/>
    <x v="3"/>
    <s v="OFF-LA-10002195"/>
    <x v="1"/>
    <x v="2"/>
    <s v="Avery 481"/>
    <n v="24.64"/>
    <n v="8"/>
    <n v="0"/>
    <n v="11.827199999999999"/>
  </r>
  <r>
    <n v="6401"/>
    <x v="3193"/>
    <x v="3"/>
    <x v="634"/>
    <d v="2014-08-13T00:00:00"/>
    <s v="Standard Class"/>
    <s v="GM-14455"/>
    <s v="Gary Mitchum"/>
    <x v="2"/>
    <s v="United States"/>
    <s v="Concord"/>
    <x v="38"/>
    <n v="3301"/>
    <x v="3"/>
    <s v="OFF-AR-10000380"/>
    <x v="1"/>
    <x v="6"/>
    <s v="Hunt PowerHouse Electric Pencil Sharpener, Blue"/>
    <n v="227.88"/>
    <n v="6"/>
    <n v="0"/>
    <n v="68.363999999999976"/>
  </r>
  <r>
    <n v="6402"/>
    <x v="3194"/>
    <x v="3"/>
    <x v="1109"/>
    <d v="2014-06-01T00:00:00"/>
    <s v="First Class"/>
    <s v="BD-11725"/>
    <s v="Bruce Degenhardt"/>
    <x v="0"/>
    <s v="United States"/>
    <s v="Lafayette"/>
    <x v="28"/>
    <n v="70506"/>
    <x v="0"/>
    <s v="FUR-BO-10000330"/>
    <x v="0"/>
    <x v="0"/>
    <s v="Sauder Camden County Barrister Bookcase, Planked Cherry Finish"/>
    <n v="241.96"/>
    <n v="2"/>
    <n v="0"/>
    <n v="33.874400000000009"/>
  </r>
  <r>
    <n v="6403"/>
    <x v="3194"/>
    <x v="3"/>
    <x v="1109"/>
    <d v="2014-06-01T00:00:00"/>
    <s v="First Class"/>
    <s v="BD-11725"/>
    <s v="Bruce Degenhardt"/>
    <x v="0"/>
    <s v="United States"/>
    <s v="Lafayette"/>
    <x v="28"/>
    <n v="70506"/>
    <x v="0"/>
    <s v="OFF-BI-10000591"/>
    <x v="1"/>
    <x v="8"/>
    <s v="Avery Binder Labels"/>
    <n v="3.89"/>
    <n v="1"/>
    <n v="0"/>
    <n v="1.8672"/>
  </r>
  <r>
    <n v="6404"/>
    <x v="3194"/>
    <x v="3"/>
    <x v="1109"/>
    <d v="2014-06-01T00:00:00"/>
    <s v="First Class"/>
    <s v="BD-11725"/>
    <s v="Bruce Degenhardt"/>
    <x v="0"/>
    <s v="United States"/>
    <s v="Lafayette"/>
    <x v="28"/>
    <n v="70506"/>
    <x v="0"/>
    <s v="FUR-FU-10001731"/>
    <x v="0"/>
    <x v="5"/>
    <s v="Acrylic Self-Standing Desk Frames"/>
    <n v="8.01"/>
    <n v="3"/>
    <n v="0"/>
    <n v="3.0438000000000001"/>
  </r>
  <r>
    <n v="6405"/>
    <x v="3195"/>
    <x v="1"/>
    <x v="672"/>
    <d v="2012-12-05T00:00:00"/>
    <s v="Standard Class"/>
    <s v="RM-19375"/>
    <s v="Raymond Messe"/>
    <x v="0"/>
    <s v="United States"/>
    <s v="Raleigh"/>
    <x v="3"/>
    <n v="27604"/>
    <x v="0"/>
    <s v="TEC-PH-10001198"/>
    <x v="2"/>
    <x v="7"/>
    <s v="Avaya 4621SW VoIP phone"/>
    <n v="177.48000000000002"/>
    <n v="3"/>
    <n v="0.2"/>
    <n v="19.966499999999982"/>
  </r>
  <r>
    <n v="6406"/>
    <x v="3196"/>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x v="3196"/>
    <x v="3"/>
    <x v="515"/>
    <d v="2014-09-03T00:00:00"/>
    <s v="Second Class"/>
    <s v="BW-11110"/>
    <s v="Bart Watters"/>
    <x v="1"/>
    <s v="United States"/>
    <s v="Spokane"/>
    <x v="4"/>
    <n v="99207"/>
    <x v="1"/>
    <s v="OFF-ST-10002370"/>
    <x v="1"/>
    <x v="4"/>
    <s v="Sortfiler Multipurpose Personal File Organizer, Black"/>
    <n v="149.73000000000002"/>
    <n v="7"/>
    <n v="0"/>
    <n v="43.421699999999994"/>
  </r>
  <r>
    <n v="6408"/>
    <x v="3197"/>
    <x v="3"/>
    <x v="304"/>
    <d v="2014-05-16T00:00:00"/>
    <s v="First Class"/>
    <s v="GT-14710"/>
    <s v="Greg Tran"/>
    <x v="0"/>
    <s v="United States"/>
    <s v="Houston"/>
    <x v="5"/>
    <n v="77041"/>
    <x v="2"/>
    <s v="FUR-CH-10003981"/>
    <x v="0"/>
    <x v="1"/>
    <s v="Global Commerce Series Low-Back Swivel/Tilt Chairs"/>
    <n v="899.43"/>
    <n v="5"/>
    <n v="0.3"/>
    <n v="-12.84900000000016"/>
  </r>
  <r>
    <n v="6409"/>
    <x v="3197"/>
    <x v="3"/>
    <x v="304"/>
    <d v="2014-05-16T00:00:00"/>
    <s v="First Class"/>
    <s v="GT-14710"/>
    <s v="Greg Tran"/>
    <x v="0"/>
    <s v="United States"/>
    <s v="Houston"/>
    <x v="5"/>
    <n v="77041"/>
    <x v="2"/>
    <s v="OFF-AR-10001446"/>
    <x v="1"/>
    <x v="6"/>
    <s v="Newell 309"/>
    <n v="46.2"/>
    <n v="5"/>
    <n v="0.2"/>
    <n v="5.7749999999999986"/>
  </r>
  <r>
    <n v="6410"/>
    <x v="3197"/>
    <x v="3"/>
    <x v="304"/>
    <d v="2014-05-16T00:00:00"/>
    <s v="First Class"/>
    <s v="GT-14710"/>
    <s v="Greg Tran"/>
    <x v="0"/>
    <s v="United States"/>
    <s v="Houston"/>
    <x v="5"/>
    <n v="77041"/>
    <x v="2"/>
    <s v="OFF-PA-10000300"/>
    <x v="1"/>
    <x v="10"/>
    <s v="Xerox 1936"/>
    <n v="47.952000000000005"/>
    <n v="3"/>
    <n v="0.2"/>
    <n v="16.183799999999998"/>
  </r>
  <r>
    <n v="6411"/>
    <x v="3197"/>
    <x v="3"/>
    <x v="304"/>
    <d v="2014-05-16T00:00:00"/>
    <s v="First Class"/>
    <s v="GT-14710"/>
    <s v="Greg Tran"/>
    <x v="0"/>
    <s v="United States"/>
    <s v="Houston"/>
    <x v="5"/>
    <n v="77041"/>
    <x v="2"/>
    <s v="TEC-PH-10004071"/>
    <x v="2"/>
    <x v="7"/>
    <s v="PayAnywhere Card Reader"/>
    <n v="7.9920000000000009"/>
    <n v="1"/>
    <n v="0.2"/>
    <n v="0.69930000000000003"/>
  </r>
  <r>
    <n v="6412"/>
    <x v="3197"/>
    <x v="3"/>
    <x v="304"/>
    <d v="2014-05-16T00:00:00"/>
    <s v="First Class"/>
    <s v="GT-14710"/>
    <s v="Greg Tran"/>
    <x v="0"/>
    <s v="United States"/>
    <s v="Houston"/>
    <x v="5"/>
    <n v="77041"/>
    <x v="2"/>
    <s v="OFF-PA-10003134"/>
    <x v="1"/>
    <x v="10"/>
    <s v="Xerox 1937"/>
    <n v="76.864000000000004"/>
    <n v="2"/>
    <n v="0.2"/>
    <n v="26.902399999999993"/>
  </r>
  <r>
    <n v="6413"/>
    <x v="3198"/>
    <x v="3"/>
    <x v="629"/>
    <d v="2014-08-24T00:00:00"/>
    <s v="Standard Class"/>
    <s v="AH-10120"/>
    <s v="Adrian Hane"/>
    <x v="2"/>
    <s v="United States"/>
    <s v="Louisville"/>
    <x v="0"/>
    <n v="40214"/>
    <x v="0"/>
    <s v="OFF-BI-10002735"/>
    <x v="1"/>
    <x v="8"/>
    <s v="GBC Prestige Therm-A-Bind Covers"/>
    <n v="102.93"/>
    <n v="3"/>
    <n v="0"/>
    <n v="48.377100000000006"/>
  </r>
  <r>
    <n v="6414"/>
    <x v="3198"/>
    <x v="3"/>
    <x v="629"/>
    <d v="2014-08-24T00:00:00"/>
    <s v="Standard Class"/>
    <s v="AH-10120"/>
    <s v="Adrian Hane"/>
    <x v="2"/>
    <s v="United States"/>
    <s v="Louisville"/>
    <x v="0"/>
    <n v="40214"/>
    <x v="0"/>
    <s v="TEC-AC-10004510"/>
    <x v="2"/>
    <x v="11"/>
    <s v="Logitech Desktop MK120 Mouse and keyboard Combo"/>
    <n v="98.16"/>
    <n v="6"/>
    <n v="0"/>
    <n v="9.8159999999999954"/>
  </r>
  <r>
    <n v="6415"/>
    <x v="3199"/>
    <x v="3"/>
    <x v="468"/>
    <d v="2014-11-15T00:00:00"/>
    <s v="Second Class"/>
    <s v="DR-12940"/>
    <s v="Daniel Raglin"/>
    <x v="2"/>
    <s v="United States"/>
    <s v="Hollywood"/>
    <x v="2"/>
    <n v="33021"/>
    <x v="0"/>
    <s v="OFF-BI-10004099"/>
    <x v="1"/>
    <x v="8"/>
    <s v="GBC VeloBinder Strips"/>
    <n v="11.520000000000001"/>
    <n v="5"/>
    <n v="0.7"/>
    <n v="-7.6799999999999962"/>
  </r>
  <r>
    <n v="6416"/>
    <x v="3200"/>
    <x v="3"/>
    <x v="170"/>
    <d v="2014-08-22T00:00:00"/>
    <s v="Same Day"/>
    <s v="DL-13495"/>
    <s v="Dionis Lloyd"/>
    <x v="1"/>
    <s v="United States"/>
    <s v="Chandler"/>
    <x v="16"/>
    <n v="85224"/>
    <x v="1"/>
    <s v="OFF-PA-10003395"/>
    <x v="1"/>
    <x v="10"/>
    <s v="Xerox 1941"/>
    <n v="83.88"/>
    <n v="1"/>
    <n v="0.2"/>
    <n v="29.357999999999997"/>
  </r>
  <r>
    <n v="6417"/>
    <x v="3201"/>
    <x v="0"/>
    <x v="387"/>
    <d v="2013-03-13T00:00:00"/>
    <s v="Standard Class"/>
    <s v="BD-11620"/>
    <s v="Brian DeCherney"/>
    <x v="0"/>
    <s v="United States"/>
    <s v="Philadelphia"/>
    <x v="9"/>
    <n v="19120"/>
    <x v="3"/>
    <s v="TEC-PH-10002890"/>
    <x v="2"/>
    <x v="7"/>
    <s v="AT&amp;T 17929 Lendline Telephone"/>
    <n v="108.57600000000001"/>
    <n v="4"/>
    <n v="0.4"/>
    <n v="-25.334400000000002"/>
  </r>
  <r>
    <n v="6418"/>
    <x v="3201"/>
    <x v="0"/>
    <x v="387"/>
    <d v="2013-03-13T00:00:00"/>
    <s v="Standard Class"/>
    <s v="BD-11620"/>
    <s v="Brian DeCherney"/>
    <x v="0"/>
    <s v="United States"/>
    <s v="Philadelphia"/>
    <x v="9"/>
    <n v="19120"/>
    <x v="3"/>
    <s v="OFF-FA-10004968"/>
    <x v="1"/>
    <x v="13"/>
    <s v="Rubber Band Ball"/>
    <n v="5.9840000000000009"/>
    <n v="2"/>
    <n v="0.2"/>
    <n v="-1.3463999999999998"/>
  </r>
  <r>
    <n v="6419"/>
    <x v="3202"/>
    <x v="0"/>
    <x v="731"/>
    <d v="2013-11-06T00:00:00"/>
    <s v="Standard Class"/>
    <s v="HW-14935"/>
    <s v="Helen Wasserman"/>
    <x v="1"/>
    <s v="United States"/>
    <s v="Tulsa"/>
    <x v="26"/>
    <n v="74133"/>
    <x v="2"/>
    <s v="OFF-SU-10001218"/>
    <x v="1"/>
    <x v="14"/>
    <s v="Fiskars Softgrip Scissors"/>
    <n v="21.96"/>
    <n v="2"/>
    <n v="0"/>
    <n v="6.1488000000000014"/>
  </r>
  <r>
    <n v="6420"/>
    <x v="3202"/>
    <x v="0"/>
    <x v="731"/>
    <d v="2013-11-06T00:00:00"/>
    <s v="Standard Class"/>
    <s v="HW-14935"/>
    <s v="Helen Wasserman"/>
    <x v="1"/>
    <s v="United States"/>
    <s v="Tulsa"/>
    <x v="26"/>
    <n v="74133"/>
    <x v="2"/>
    <s v="FUR-CH-10002084"/>
    <x v="0"/>
    <x v="1"/>
    <s v="Hon Mobius Operator's Chair"/>
    <n v="368.96999999999997"/>
    <n v="3"/>
    <n v="0"/>
    <n v="81.173400000000001"/>
  </r>
  <r>
    <n v="6421"/>
    <x v="3202"/>
    <x v="0"/>
    <x v="731"/>
    <d v="2013-11-06T00:00:00"/>
    <s v="Standard Class"/>
    <s v="HW-14935"/>
    <s v="Helen Wasserman"/>
    <x v="1"/>
    <s v="United States"/>
    <s v="Tulsa"/>
    <x v="26"/>
    <n v="74133"/>
    <x v="2"/>
    <s v="OFF-AR-10004269"/>
    <x v="1"/>
    <x v="6"/>
    <s v="Newell 31"/>
    <n v="12.39"/>
    <n v="3"/>
    <n v="0"/>
    <n v="3.4692000000000003"/>
  </r>
  <r>
    <n v="6422"/>
    <x v="3202"/>
    <x v="0"/>
    <x v="731"/>
    <d v="2013-11-06T00:00:00"/>
    <s v="Standard Class"/>
    <s v="HW-14935"/>
    <s v="Helen Wasserman"/>
    <x v="1"/>
    <s v="United States"/>
    <s v="Tulsa"/>
    <x v="26"/>
    <n v="74133"/>
    <x v="2"/>
    <s v="OFF-ST-10001128"/>
    <x v="1"/>
    <x v="4"/>
    <s v="Carina Mini System Audio Rack, Model AR050B"/>
    <n v="332.94"/>
    <n v="3"/>
    <n v="0"/>
    <n v="9.9882000000000204"/>
  </r>
  <r>
    <n v="6423"/>
    <x v="3203"/>
    <x v="2"/>
    <x v="711"/>
    <d v="2011-08-01T00:00:00"/>
    <s v="Standard Class"/>
    <s v="JO-15145"/>
    <s v="Jack O'Briant"/>
    <x v="1"/>
    <s v="United States"/>
    <s v="Draper"/>
    <x v="7"/>
    <n v="84020"/>
    <x v="1"/>
    <s v="TEC-AC-10002006"/>
    <x v="2"/>
    <x v="11"/>
    <s v="Memorex Micro Travel Drive 16 GB"/>
    <n v="111.93"/>
    <n v="7"/>
    <n v="0"/>
    <n v="34.698299999999996"/>
  </r>
  <r>
    <n v="6424"/>
    <x v="3204"/>
    <x v="1"/>
    <x v="1040"/>
    <d v="2012-10-27T00:00:00"/>
    <s v="First Class"/>
    <s v="RD-19660"/>
    <s v="Robert Dilbeck"/>
    <x v="2"/>
    <s v="United States"/>
    <s v="Oakland"/>
    <x v="1"/>
    <n v="94601"/>
    <x v="1"/>
    <s v="FUR-CH-10003956"/>
    <x v="0"/>
    <x v="1"/>
    <s v="Novimex High-Tech Fabric Mesh Task Chair"/>
    <n v="454.27200000000005"/>
    <n v="8"/>
    <n v="0.2"/>
    <n v="-73.819200000000052"/>
  </r>
  <r>
    <n v="6425"/>
    <x v="3205"/>
    <x v="3"/>
    <x v="971"/>
    <d v="2014-08-25T00:00:00"/>
    <s v="Standard Class"/>
    <s v="DO-13645"/>
    <s v="Doug O'Connell"/>
    <x v="0"/>
    <s v="United States"/>
    <s v="Lawrence"/>
    <x v="31"/>
    <n v="1841"/>
    <x v="3"/>
    <s v="OFF-PA-10000552"/>
    <x v="1"/>
    <x v="10"/>
    <s v="Xerox 200"/>
    <n v="19.440000000000001"/>
    <n v="3"/>
    <n v="0"/>
    <n v="9.3312000000000008"/>
  </r>
  <r>
    <n v="6426"/>
    <x v="3206"/>
    <x v="0"/>
    <x v="454"/>
    <d v="2013-05-28T00:00:00"/>
    <s v="Standard Class"/>
    <s v="CC-12370"/>
    <s v="Christopher Conant"/>
    <x v="0"/>
    <s v="United States"/>
    <s v="Philadelphia"/>
    <x v="9"/>
    <n v="19120"/>
    <x v="3"/>
    <s v="TEC-CO-10004722"/>
    <x v="2"/>
    <x v="16"/>
    <s v="Canon imageCLASS 2200 Advanced Copier"/>
    <n v="8399.9759999999987"/>
    <n v="4"/>
    <n v="0.4"/>
    <n v="1119.996799999999"/>
  </r>
  <r>
    <n v="6427"/>
    <x v="3206"/>
    <x v="0"/>
    <x v="454"/>
    <d v="2013-05-28T00:00:00"/>
    <s v="Standard Class"/>
    <s v="CC-12370"/>
    <s v="Christopher Conant"/>
    <x v="0"/>
    <s v="United States"/>
    <s v="Philadelphia"/>
    <x v="9"/>
    <n v="19120"/>
    <x v="3"/>
    <s v="OFF-BI-10004308"/>
    <x v="1"/>
    <x v="8"/>
    <s v="Avery Legal 4-Ring Binder"/>
    <n v="6.2940000000000014"/>
    <n v="1"/>
    <n v="0.7"/>
    <n v="-4.1959999999999997"/>
  </r>
  <r>
    <n v="6428"/>
    <x v="3206"/>
    <x v="0"/>
    <x v="454"/>
    <d v="2013-05-28T00:00:00"/>
    <s v="Standard Class"/>
    <s v="CC-12370"/>
    <s v="Christopher Conant"/>
    <x v="0"/>
    <s v="United States"/>
    <s v="Philadelphia"/>
    <x v="9"/>
    <n v="19120"/>
    <x v="3"/>
    <s v="OFF-PA-10000029"/>
    <x v="1"/>
    <x v="10"/>
    <s v="Xerox 224"/>
    <n v="10.368000000000002"/>
    <n v="2"/>
    <n v="0.2"/>
    <n v="3.6288"/>
  </r>
  <r>
    <n v="6429"/>
    <x v="3206"/>
    <x v="0"/>
    <x v="454"/>
    <d v="2013-05-28T00:00:00"/>
    <s v="Standard Class"/>
    <s v="CC-12370"/>
    <s v="Christopher Conant"/>
    <x v="0"/>
    <s v="United States"/>
    <s v="Philadelphia"/>
    <x v="9"/>
    <n v="19120"/>
    <x v="3"/>
    <s v="TEC-PH-10004080"/>
    <x v="2"/>
    <x v="7"/>
    <s v="Avaya 5410 Digital phone"/>
    <n v="122.38199999999999"/>
    <n v="3"/>
    <n v="0.4"/>
    <n v="-24.476399999999998"/>
  </r>
  <r>
    <n v="6430"/>
    <x v="3207"/>
    <x v="2"/>
    <x v="935"/>
    <d v="2011-11-07T00:00:00"/>
    <s v="Standard Class"/>
    <s v="SH-20395"/>
    <s v="Shahid Hopkins"/>
    <x v="0"/>
    <s v="United States"/>
    <s v="Jacksonville"/>
    <x v="3"/>
    <n v="28540"/>
    <x v="0"/>
    <s v="OFF-ST-10001558"/>
    <x v="1"/>
    <x v="4"/>
    <s v="Acco Perma 4000 Stacking Storage Drawers"/>
    <n v="25.983999999999998"/>
    <n v="2"/>
    <n v="0.2"/>
    <n v="-1.6239999999999997"/>
  </r>
  <r>
    <n v="6431"/>
    <x v="3207"/>
    <x v="2"/>
    <x v="935"/>
    <d v="2011-11-07T00:00:00"/>
    <s v="Standard Class"/>
    <s v="SH-20395"/>
    <s v="Shahid Hopkins"/>
    <x v="0"/>
    <s v="United States"/>
    <s v="Jacksonville"/>
    <x v="3"/>
    <n v="28540"/>
    <x v="0"/>
    <s v="FUR-TA-10001768"/>
    <x v="0"/>
    <x v="3"/>
    <s v="Hon Racetrack Conference Tables"/>
    <n v="945.03600000000006"/>
    <n v="6"/>
    <n v="0.4"/>
    <n v="-299.26140000000009"/>
  </r>
  <r>
    <n v="6432"/>
    <x v="3207"/>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x v="3207"/>
    <x v="2"/>
    <x v="935"/>
    <d v="2011-11-07T00:00:00"/>
    <s v="Standard Class"/>
    <s v="SH-20395"/>
    <s v="Shahid Hopkins"/>
    <x v="0"/>
    <s v="United States"/>
    <s v="Jacksonville"/>
    <x v="3"/>
    <n v="28540"/>
    <x v="0"/>
    <s v="FUR-FU-10001468"/>
    <x v="0"/>
    <x v="5"/>
    <s v="Tenex Antistatic Computer Chair Mats"/>
    <n v="410.35199999999998"/>
    <n v="3"/>
    <n v="0.2"/>
    <n v="-51.29400000000004"/>
  </r>
  <r>
    <n v="6434"/>
    <x v="3208"/>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x v="3208"/>
    <x v="1"/>
    <x v="1110"/>
    <d v="2012-04-04T00:00:00"/>
    <s v="Standard Class"/>
    <s v="FC-14335"/>
    <s v="Fred Chung"/>
    <x v="1"/>
    <s v="United States"/>
    <s v="Chicago"/>
    <x v="10"/>
    <n v="60610"/>
    <x v="2"/>
    <s v="TEC-PH-10002890"/>
    <x v="2"/>
    <x v="7"/>
    <s v="AT&amp;T 17929 Lendline Telephone"/>
    <n v="180.96"/>
    <n v="5"/>
    <n v="0.2"/>
    <n v="13.571999999999996"/>
  </r>
  <r>
    <n v="6436"/>
    <x v="3209"/>
    <x v="3"/>
    <x v="837"/>
    <d v="2014-05-30T00:00:00"/>
    <s v="First Class"/>
    <s v="JG-15160"/>
    <s v="James Galang"/>
    <x v="0"/>
    <s v="United States"/>
    <s v="Pocatello"/>
    <x v="45"/>
    <n v="83201"/>
    <x v="1"/>
    <s v="FUR-FU-10004963"/>
    <x v="0"/>
    <x v="5"/>
    <s v="Eldon 400 Class Desk Accessories, Black Carbon"/>
    <n v="35"/>
    <n v="4"/>
    <n v="0"/>
    <n v="14.700000000000003"/>
  </r>
  <r>
    <n v="6437"/>
    <x v="3209"/>
    <x v="3"/>
    <x v="837"/>
    <d v="2014-05-30T00:00:00"/>
    <s v="First Class"/>
    <s v="JG-15160"/>
    <s v="James Galang"/>
    <x v="0"/>
    <s v="United States"/>
    <s v="Pocatello"/>
    <x v="45"/>
    <n v="83201"/>
    <x v="1"/>
    <s v="OFF-ST-10000025"/>
    <x v="1"/>
    <x v="4"/>
    <s v="Fellowes Stor/Drawer Steel Plus Storage Drawers"/>
    <n v="477.15000000000003"/>
    <n v="5"/>
    <n v="0"/>
    <n v="28.628999999999962"/>
  </r>
  <r>
    <n v="6438"/>
    <x v="3209"/>
    <x v="3"/>
    <x v="837"/>
    <d v="2014-05-30T00:00:00"/>
    <s v="First Class"/>
    <s v="JG-15160"/>
    <s v="James Galang"/>
    <x v="0"/>
    <s v="United States"/>
    <s v="Pocatello"/>
    <x v="45"/>
    <n v="83201"/>
    <x v="1"/>
    <s v="TEC-PH-10004389"/>
    <x v="2"/>
    <x v="7"/>
    <s v="Nokia Lumia 925"/>
    <n v="302.37599999999998"/>
    <n v="3"/>
    <n v="0.2"/>
    <n v="22.678200000000018"/>
  </r>
  <r>
    <n v="6439"/>
    <x v="3210"/>
    <x v="3"/>
    <x v="817"/>
    <d v="2014-12-20T00:00:00"/>
    <s v="Standard Class"/>
    <s v="LC-16885"/>
    <s v="Lena Creighton"/>
    <x v="0"/>
    <s v="United States"/>
    <s v="Plano"/>
    <x v="5"/>
    <n v="75023"/>
    <x v="2"/>
    <s v="FUR-TA-10000577"/>
    <x v="0"/>
    <x v="3"/>
    <s v="Bretford CR4500 Series Slim Rectangular Table"/>
    <n v="974.98799999999983"/>
    <n v="4"/>
    <n v="0.3"/>
    <n v="-97.49879999999996"/>
  </r>
  <r>
    <n v="6440"/>
    <x v="321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x v="3212"/>
    <x v="0"/>
    <x v="63"/>
    <d v="2013-10-21T00:00:00"/>
    <s v="Standard Class"/>
    <s v="BW-11110"/>
    <s v="Bart Watters"/>
    <x v="1"/>
    <s v="United States"/>
    <s v="New York City"/>
    <x v="15"/>
    <n v="10024"/>
    <x v="3"/>
    <s v="OFF-AR-10001860"/>
    <x v="1"/>
    <x v="6"/>
    <s v="BIC Liqua Brite Liner"/>
    <n v="34.700000000000003"/>
    <n v="5"/>
    <n v="0"/>
    <n v="12.492000000000001"/>
  </r>
  <r>
    <n v="6442"/>
    <x v="3212"/>
    <x v="0"/>
    <x v="63"/>
    <d v="2013-10-21T00:00:00"/>
    <s v="Standard Class"/>
    <s v="BW-11110"/>
    <s v="Bart Watters"/>
    <x v="1"/>
    <s v="United States"/>
    <s v="New York City"/>
    <x v="15"/>
    <n v="10024"/>
    <x v="3"/>
    <s v="OFF-ST-10003123"/>
    <x v="1"/>
    <x v="4"/>
    <s v="Fellowes Bases and Tops For Staxonsteel/High-Stak Systems"/>
    <n v="99.87"/>
    <n v="3"/>
    <n v="0"/>
    <n v="23.968799999999998"/>
  </r>
  <r>
    <n v="6443"/>
    <x v="3212"/>
    <x v="0"/>
    <x v="63"/>
    <d v="2013-10-21T00:00:00"/>
    <s v="Standard Class"/>
    <s v="BW-11110"/>
    <s v="Bart Watters"/>
    <x v="1"/>
    <s v="United States"/>
    <s v="New York City"/>
    <x v="15"/>
    <n v="10024"/>
    <x v="3"/>
    <s v="OFF-PA-10001295"/>
    <x v="1"/>
    <x v="10"/>
    <s v="Computer Printout Paper with Letter-Trim Perforations"/>
    <n v="37.94"/>
    <n v="2"/>
    <n v="0"/>
    <n v="18.211199999999998"/>
  </r>
  <r>
    <n v="6444"/>
    <x v="3212"/>
    <x v="0"/>
    <x v="63"/>
    <d v="2013-10-21T00:00:00"/>
    <s v="Standard Class"/>
    <s v="BW-11110"/>
    <s v="Bart Watters"/>
    <x v="1"/>
    <s v="United States"/>
    <s v="New York City"/>
    <x v="15"/>
    <n v="10024"/>
    <x v="3"/>
    <s v="OFF-LA-10000407"/>
    <x v="1"/>
    <x v="2"/>
    <s v="Avery White Multi-Purpose Labels"/>
    <n v="24.900000000000002"/>
    <n v="5"/>
    <n v="0"/>
    <n v="11.454000000000001"/>
  </r>
  <r>
    <n v="6445"/>
    <x v="3212"/>
    <x v="0"/>
    <x v="63"/>
    <d v="2013-10-21T00:00:00"/>
    <s v="Standard Class"/>
    <s v="BW-11110"/>
    <s v="Bart Watters"/>
    <x v="1"/>
    <s v="United States"/>
    <s v="New York City"/>
    <x v="15"/>
    <n v="10024"/>
    <x v="3"/>
    <s v="FUR-FU-10003535"/>
    <x v="0"/>
    <x v="5"/>
    <s v="Howard Miller Distant Time Traveler Alarm Clock"/>
    <n v="82.26"/>
    <n v="3"/>
    <n v="0"/>
    <n v="33.726600000000005"/>
  </r>
  <r>
    <n v="6446"/>
    <x v="3213"/>
    <x v="1"/>
    <x v="616"/>
    <d v="2012-03-10T00:00:00"/>
    <s v="Standard Class"/>
    <s v="JJ-15445"/>
    <s v="Jennifer Jackson"/>
    <x v="0"/>
    <s v="United States"/>
    <s v="Chicago"/>
    <x v="10"/>
    <n v="60623"/>
    <x v="2"/>
    <s v="OFF-FA-10000611"/>
    <x v="1"/>
    <x v="13"/>
    <s v="Binder Clips by OIC"/>
    <n v="7.1039999999999992"/>
    <n v="6"/>
    <n v="0.2"/>
    <n v="2.4863999999999997"/>
  </r>
  <r>
    <n v="6447"/>
    <x v="3214"/>
    <x v="3"/>
    <x v="168"/>
    <d v="2014-03-07T00:00:00"/>
    <s v="Second Class"/>
    <s v="TT-21460"/>
    <s v="Tonja Turnell"/>
    <x v="2"/>
    <s v="United States"/>
    <s v="Houston"/>
    <x v="5"/>
    <n v="77095"/>
    <x v="2"/>
    <s v="FUR-FU-10004848"/>
    <x v="0"/>
    <x v="5"/>
    <s v="Howard Miller 13-3/4&quot; Diameter Brushed Chrome Round Wall Clock"/>
    <n v="103.50000000000001"/>
    <n v="5"/>
    <n v="0.6"/>
    <n v="-77.625"/>
  </r>
  <r>
    <n v="6448"/>
    <x v="3214"/>
    <x v="3"/>
    <x v="168"/>
    <d v="2014-03-07T00:00:00"/>
    <s v="Second Class"/>
    <s v="TT-21460"/>
    <s v="Tonja Turnell"/>
    <x v="2"/>
    <s v="United States"/>
    <s v="Houston"/>
    <x v="5"/>
    <n v="77095"/>
    <x v="2"/>
    <s v="OFF-LA-10002381"/>
    <x v="1"/>
    <x v="2"/>
    <s v="Avery 497"/>
    <n v="2.4640000000000004"/>
    <n v="1"/>
    <n v="0.2"/>
    <n v="0.86239999999999983"/>
  </r>
  <r>
    <n v="6449"/>
    <x v="3214"/>
    <x v="3"/>
    <x v="168"/>
    <d v="2014-03-07T00:00:00"/>
    <s v="Second Class"/>
    <s v="TT-21460"/>
    <s v="Tonja Turnell"/>
    <x v="2"/>
    <s v="United States"/>
    <s v="Houston"/>
    <x v="5"/>
    <n v="77095"/>
    <x v="2"/>
    <s v="OFF-ST-10000918"/>
    <x v="1"/>
    <x v="4"/>
    <s v="Crate-A-Files"/>
    <n v="8.7200000000000006"/>
    <n v="1"/>
    <n v="0.2"/>
    <n v="0.65399999999999947"/>
  </r>
  <r>
    <n v="6450"/>
    <x v="3215"/>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x v="3215"/>
    <x v="1"/>
    <x v="12"/>
    <d v="2012-09-29T00:00:00"/>
    <s v="Standard Class"/>
    <s v="EH-13990"/>
    <s v="Erica Hackney"/>
    <x v="0"/>
    <s v="United States"/>
    <s v="Meriden"/>
    <x v="29"/>
    <n v="6450"/>
    <x v="3"/>
    <s v="OFF-PA-10002222"/>
    <x v="1"/>
    <x v="10"/>
    <s v="Xerox Color Copier Paper, 11&quot; x 17&quot;, Ream"/>
    <n v="45.68"/>
    <n v="2"/>
    <n v="0"/>
    <n v="21.012799999999999"/>
  </r>
  <r>
    <n v="6452"/>
    <x v="3215"/>
    <x v="1"/>
    <x v="12"/>
    <d v="2012-09-29T00:00:00"/>
    <s v="Standard Class"/>
    <s v="EH-13990"/>
    <s v="Erica Hackney"/>
    <x v="0"/>
    <s v="United States"/>
    <s v="Meriden"/>
    <x v="29"/>
    <n v="6450"/>
    <x v="3"/>
    <s v="OFF-AR-10004930"/>
    <x v="1"/>
    <x v="6"/>
    <s v="Turquoise Lead Holder with Pocket Clip"/>
    <n v="6.7"/>
    <n v="1"/>
    <n v="0"/>
    <n v="2.2109999999999994"/>
  </r>
  <r>
    <n v="6453"/>
    <x v="3216"/>
    <x v="1"/>
    <x v="546"/>
    <d v="2012-12-23T00:00:00"/>
    <s v="Second Class"/>
    <s v="PR-18880"/>
    <s v="Patrick Ryan"/>
    <x v="0"/>
    <s v="United States"/>
    <s v="Glenview"/>
    <x v="10"/>
    <n v="60025"/>
    <x v="2"/>
    <s v="TEC-PH-10001750"/>
    <x v="2"/>
    <x v="7"/>
    <s v="Samsung Rugby III"/>
    <n v="158.376"/>
    <n v="3"/>
    <n v="0.2"/>
    <n v="13.857900000000008"/>
  </r>
  <r>
    <n v="6454"/>
    <x v="3217"/>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x v="3218"/>
    <x v="3"/>
    <x v="689"/>
    <d v="2014-08-04T00:00:00"/>
    <s v="First Class"/>
    <s v="EC-14050"/>
    <s v="Erin Creighton"/>
    <x v="0"/>
    <s v="United States"/>
    <s v="San Francisco"/>
    <x v="1"/>
    <n v="94110"/>
    <x v="1"/>
    <s v="OFF-ST-10003442"/>
    <x v="1"/>
    <x v="4"/>
    <s v="Eldon Portable Mobile Manager"/>
    <n v="56.56"/>
    <n v="2"/>
    <n v="0"/>
    <n v="15.2712"/>
  </r>
  <r>
    <n v="6456"/>
    <x v="3218"/>
    <x v="3"/>
    <x v="689"/>
    <d v="2014-08-04T00:00:00"/>
    <s v="First Class"/>
    <s v="EC-14050"/>
    <s v="Erin Creighton"/>
    <x v="0"/>
    <s v="United States"/>
    <s v="San Francisco"/>
    <x v="1"/>
    <n v="94110"/>
    <x v="1"/>
    <s v="FUR-FU-10003142"/>
    <x v="0"/>
    <x v="5"/>
    <s v="Master Big Foot Doorstop, Beige"/>
    <n v="36.96"/>
    <n v="7"/>
    <n v="0"/>
    <n v="11.457599999999998"/>
  </r>
  <r>
    <n v="6457"/>
    <x v="3219"/>
    <x v="2"/>
    <x v="79"/>
    <d v="2011-08-11T00:00:00"/>
    <s v="Standard Class"/>
    <s v="SP-20650"/>
    <s v="Stephanie Phelps"/>
    <x v="1"/>
    <s v="United States"/>
    <s v="New York City"/>
    <x v="15"/>
    <n v="10009"/>
    <x v="3"/>
    <s v="TEC-PH-10002468"/>
    <x v="2"/>
    <x v="7"/>
    <s v="Plantronics CS 50-USB - headset - Convertible, Monaural"/>
    <n v="135.99"/>
    <n v="1"/>
    <n v="0"/>
    <n v="36.717300000000009"/>
  </r>
  <r>
    <n v="6458"/>
    <x v="3219"/>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x v="3220"/>
    <x v="3"/>
    <x v="304"/>
    <d v="2014-05-18T00:00:00"/>
    <s v="First Class"/>
    <s v="AJ-10780"/>
    <s v="Anthony Jacobs"/>
    <x v="1"/>
    <s v="United States"/>
    <s v="Baltimore"/>
    <x v="39"/>
    <n v="21215"/>
    <x v="3"/>
    <s v="OFF-AR-10001919"/>
    <x v="1"/>
    <x v="6"/>
    <s v="OIC #2 Pencils, Medium Soft"/>
    <n v="3.76"/>
    <n v="2"/>
    <n v="0"/>
    <n v="1.0903999999999998"/>
  </r>
  <r>
    <n v="6460"/>
    <x v="3220"/>
    <x v="3"/>
    <x v="304"/>
    <d v="2014-05-18T00:00:00"/>
    <s v="First Class"/>
    <s v="AJ-10780"/>
    <s v="Anthony Jacobs"/>
    <x v="1"/>
    <s v="United States"/>
    <s v="Baltimore"/>
    <x v="39"/>
    <n v="21215"/>
    <x v="3"/>
    <s v="OFF-AR-10003045"/>
    <x v="1"/>
    <x v="6"/>
    <s v="Prang Colored Pencils"/>
    <n v="14.7"/>
    <n v="5"/>
    <n v="0"/>
    <n v="6.6150000000000002"/>
  </r>
  <r>
    <n v="6461"/>
    <x v="3220"/>
    <x v="3"/>
    <x v="304"/>
    <d v="2014-05-18T00:00:00"/>
    <s v="First Class"/>
    <s v="AJ-10780"/>
    <s v="Anthony Jacobs"/>
    <x v="1"/>
    <s v="United States"/>
    <s v="Baltimore"/>
    <x v="39"/>
    <n v="21215"/>
    <x v="3"/>
    <s v="OFF-AR-10003338"/>
    <x v="1"/>
    <x v="6"/>
    <s v="Eberhard Faber 3 1/2&quot; Golf Pencils"/>
    <n v="37.200000000000003"/>
    <n v="5"/>
    <n v="0"/>
    <n v="9.3000000000000007"/>
  </r>
  <r>
    <n v="6462"/>
    <x v="3220"/>
    <x v="3"/>
    <x v="304"/>
    <d v="2014-05-18T00:00:00"/>
    <s v="First Class"/>
    <s v="AJ-10780"/>
    <s v="Anthony Jacobs"/>
    <x v="1"/>
    <s v="United States"/>
    <s v="Baltimore"/>
    <x v="39"/>
    <n v="21215"/>
    <x v="3"/>
    <s v="TEC-AC-10003280"/>
    <x v="2"/>
    <x v="11"/>
    <s v="Belkin F8E887 USB Wired Ergonomic Keyboard"/>
    <n v="89.97"/>
    <n v="3"/>
    <n v="0"/>
    <n v="18.893699999999995"/>
  </r>
  <r>
    <n v="6463"/>
    <x v="3220"/>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x v="3220"/>
    <x v="3"/>
    <x v="304"/>
    <d v="2014-05-18T00:00:00"/>
    <s v="First Class"/>
    <s v="AJ-10780"/>
    <s v="Anthony Jacobs"/>
    <x v="1"/>
    <s v="United States"/>
    <s v="Baltimore"/>
    <x v="39"/>
    <n v="21215"/>
    <x v="3"/>
    <s v="OFF-LA-10004544"/>
    <x v="1"/>
    <x v="2"/>
    <s v="Avery 505"/>
    <n v="74"/>
    <n v="5"/>
    <n v="0"/>
    <n v="37"/>
  </r>
  <r>
    <n v="6465"/>
    <x v="3221"/>
    <x v="0"/>
    <x v="897"/>
    <d v="2013-09-29T00:00:00"/>
    <s v="Standard Class"/>
    <s v="AS-10630"/>
    <s v="Ann Steele"/>
    <x v="2"/>
    <s v="United States"/>
    <s v="Louisville"/>
    <x v="0"/>
    <n v="40214"/>
    <x v="0"/>
    <s v="FUR-FU-10004586"/>
    <x v="0"/>
    <x v="5"/>
    <s v="G.E. Longer-Life Indoor Recessed Floodlight Bulbs"/>
    <n v="13.28"/>
    <n v="2"/>
    <n v="0"/>
    <n v="6.3743999999999996"/>
  </r>
  <r>
    <n v="6466"/>
    <x v="3222"/>
    <x v="1"/>
    <x v="50"/>
    <d v="2012-11-17T00:00:00"/>
    <s v="Standard Class"/>
    <s v="AA-10375"/>
    <s v="Allen Armold"/>
    <x v="0"/>
    <s v="United States"/>
    <s v="Lebanon"/>
    <x v="18"/>
    <n v="37087"/>
    <x v="0"/>
    <s v="OFF-ST-10003572"/>
    <x v="1"/>
    <x v="4"/>
    <s v="Portfile Personal File Boxes"/>
    <n v="84.960000000000008"/>
    <n v="6"/>
    <n v="0.2"/>
    <n v="6.3719999999999999"/>
  </r>
  <r>
    <n v="6467"/>
    <x v="3223"/>
    <x v="3"/>
    <x v="1053"/>
    <d v="2014-05-26T00:00:00"/>
    <s v="Second Class"/>
    <s v="EH-13945"/>
    <s v="Eric Hoffmann"/>
    <x v="0"/>
    <s v="United States"/>
    <s v="Los Angeles"/>
    <x v="1"/>
    <n v="90008"/>
    <x v="1"/>
    <s v="TEC-AC-10002331"/>
    <x v="2"/>
    <x v="11"/>
    <s v="Maxell 74 Minute CDR, 10/Pack"/>
    <n v="68.459999999999994"/>
    <n v="7"/>
    <n v="0"/>
    <n v="25.330199999999998"/>
  </r>
  <r>
    <n v="6468"/>
    <x v="3224"/>
    <x v="0"/>
    <x v="499"/>
    <d v="2013-12-09T00:00:00"/>
    <s v="Standard Class"/>
    <s v="DB-13270"/>
    <s v="Deborah Brumfield"/>
    <x v="2"/>
    <s v="United States"/>
    <s v="Providence"/>
    <x v="34"/>
    <n v="2908"/>
    <x v="3"/>
    <s v="OFF-ST-10000142"/>
    <x v="1"/>
    <x v="4"/>
    <s v="Deluxe Rollaway Locking File with Drawer"/>
    <n v="2079.4"/>
    <n v="5"/>
    <n v="0"/>
    <n v="582.23199999999997"/>
  </r>
  <r>
    <n v="6469"/>
    <x v="3224"/>
    <x v="0"/>
    <x v="499"/>
    <d v="2013-12-09T00:00:00"/>
    <s v="Standard Class"/>
    <s v="DB-13270"/>
    <s v="Deborah Brumfield"/>
    <x v="2"/>
    <s v="United States"/>
    <s v="Providence"/>
    <x v="34"/>
    <n v="2908"/>
    <x v="3"/>
    <s v="TEC-PH-10000441"/>
    <x v="2"/>
    <x v="7"/>
    <s v="VTech DS6151"/>
    <n v="629.94999999999993"/>
    <n v="5"/>
    <n v="0"/>
    <n v="176.38600000000002"/>
  </r>
  <r>
    <n v="6470"/>
    <x v="3224"/>
    <x v="0"/>
    <x v="499"/>
    <d v="2013-12-09T00:00:00"/>
    <s v="Standard Class"/>
    <s v="DB-13270"/>
    <s v="Deborah Brumfield"/>
    <x v="2"/>
    <s v="United States"/>
    <s v="Providence"/>
    <x v="34"/>
    <n v="2908"/>
    <x v="3"/>
    <s v="FUR-FU-10004864"/>
    <x v="0"/>
    <x v="5"/>
    <s v="Eldon 500 Class Desk Accessories"/>
    <n v="72.42"/>
    <n v="6"/>
    <n v="0"/>
    <n v="23.898600000000002"/>
  </r>
  <r>
    <n v="6471"/>
    <x v="3225"/>
    <x v="1"/>
    <x v="1111"/>
    <d v="2012-09-02T00:00:00"/>
    <s v="Standard Class"/>
    <s v="CC-12100"/>
    <s v="Chad Cunningham"/>
    <x v="2"/>
    <s v="United States"/>
    <s v="Detroit"/>
    <x v="12"/>
    <n v="48234"/>
    <x v="2"/>
    <s v="TEC-PH-10001750"/>
    <x v="2"/>
    <x v="7"/>
    <s v="Samsung Rugby III"/>
    <n v="131.97999999999999"/>
    <n v="2"/>
    <n v="0"/>
    <n v="35.634600000000006"/>
  </r>
  <r>
    <n v="6472"/>
    <x v="3225"/>
    <x v="1"/>
    <x v="1111"/>
    <d v="2012-09-02T00:00:00"/>
    <s v="Standard Class"/>
    <s v="CC-12100"/>
    <s v="Chad Cunningham"/>
    <x v="2"/>
    <s v="United States"/>
    <s v="Detroit"/>
    <x v="12"/>
    <n v="48234"/>
    <x v="2"/>
    <s v="TEC-AC-10004510"/>
    <x v="2"/>
    <x v="11"/>
    <s v="Logitech Desktop MK120 Mouse and keyboard Combo"/>
    <n v="114.52"/>
    <n v="7"/>
    <n v="0"/>
    <n v="11.451999999999995"/>
  </r>
  <r>
    <n v="6473"/>
    <x v="3226"/>
    <x v="2"/>
    <x v="571"/>
    <d v="2011-06-10T00:00:00"/>
    <s v="Standard Class"/>
    <s v="VT-21700"/>
    <s v="Valerie Takahito"/>
    <x v="2"/>
    <s v="United States"/>
    <s v="Houston"/>
    <x v="5"/>
    <n v="77070"/>
    <x v="2"/>
    <s v="OFF-LA-10001074"/>
    <x v="1"/>
    <x v="2"/>
    <s v="Round Specialty Laser Printer Labels"/>
    <n v="100.24000000000001"/>
    <n v="10"/>
    <n v="0.2"/>
    <n v="33.830999999999989"/>
  </r>
  <r>
    <n v="6474"/>
    <x v="3227"/>
    <x v="0"/>
    <x v="196"/>
    <d v="2013-03-21T00:00:00"/>
    <s v="Second Class"/>
    <s v="DB-13060"/>
    <s v="Dave Brooks"/>
    <x v="0"/>
    <s v="United States"/>
    <s v="Columbia"/>
    <x v="18"/>
    <n v="38401"/>
    <x v="0"/>
    <s v="OFF-AP-10003590"/>
    <x v="1"/>
    <x v="9"/>
    <s v="Hoover WindTunnel Plus Canister Vacuum"/>
    <n v="871.80000000000007"/>
    <n v="3"/>
    <n v="0.2"/>
    <n v="87.180000000000092"/>
  </r>
  <r>
    <n v="6475"/>
    <x v="3228"/>
    <x v="2"/>
    <x v="1112"/>
    <d v="2011-01-16T00:00:00"/>
    <s v="First Class"/>
    <s v="BS-11590"/>
    <s v="Brendan Sweed"/>
    <x v="1"/>
    <s v="United States"/>
    <s v="Philadelphia"/>
    <x v="9"/>
    <n v="19140"/>
    <x v="3"/>
    <s v="FUR-BO-10003433"/>
    <x v="0"/>
    <x v="0"/>
    <s v="Sauder Cornerstone Collection Library"/>
    <n v="61.96"/>
    <n v="4"/>
    <n v="0.5"/>
    <n v="-53.285600000000009"/>
  </r>
  <r>
    <n v="6476"/>
    <x v="3229"/>
    <x v="3"/>
    <x v="95"/>
    <d v="2014-06-11T00:00:00"/>
    <s v="Standard Class"/>
    <s v="NR-18550"/>
    <s v="Nick Radford"/>
    <x v="0"/>
    <s v="United States"/>
    <s v="Pembroke Pines"/>
    <x v="2"/>
    <n v="33024"/>
    <x v="0"/>
    <s v="OFF-BI-10002432"/>
    <x v="1"/>
    <x v="8"/>
    <s v="Wilson Jones Standard D-Ring Binders"/>
    <n v="4.5540000000000003"/>
    <n v="3"/>
    <n v="0.7"/>
    <n v="-3.4913999999999987"/>
  </r>
  <r>
    <n v="6477"/>
    <x v="3229"/>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x v="3229"/>
    <x v="3"/>
    <x v="95"/>
    <d v="2014-06-11T00:00:00"/>
    <s v="Standard Class"/>
    <s v="NR-18550"/>
    <s v="Nick Radford"/>
    <x v="0"/>
    <s v="United States"/>
    <s v="Pembroke Pines"/>
    <x v="2"/>
    <n v="33024"/>
    <x v="0"/>
    <s v="TEC-AC-10003832"/>
    <x v="2"/>
    <x v="11"/>
    <s v="Logitech P710e Mobile Speakerphone"/>
    <n v="205.99200000000002"/>
    <n v="1"/>
    <n v="0.2"/>
    <n v="-2.5749000000000279"/>
  </r>
  <r>
    <n v="6479"/>
    <x v="3229"/>
    <x v="3"/>
    <x v="95"/>
    <d v="2014-06-11T00:00:00"/>
    <s v="Standard Class"/>
    <s v="NR-18550"/>
    <s v="Nick Radford"/>
    <x v="0"/>
    <s v="United States"/>
    <s v="Pembroke Pines"/>
    <x v="2"/>
    <n v="33024"/>
    <x v="0"/>
    <s v="OFF-PA-10000809"/>
    <x v="1"/>
    <x v="10"/>
    <s v="Xerox 206"/>
    <n v="15.552000000000003"/>
    <n v="3"/>
    <n v="0.2"/>
    <n v="5.4432"/>
  </r>
  <r>
    <n v="6480"/>
    <x v="3229"/>
    <x v="3"/>
    <x v="95"/>
    <d v="2014-06-11T00:00:00"/>
    <s v="Standard Class"/>
    <s v="NR-18550"/>
    <s v="Nick Radford"/>
    <x v="0"/>
    <s v="United States"/>
    <s v="Pembroke Pines"/>
    <x v="2"/>
    <n v="33024"/>
    <x v="0"/>
    <s v="TEC-PH-10000441"/>
    <x v="2"/>
    <x v="7"/>
    <s v="VTech DS6151"/>
    <n v="503.96000000000004"/>
    <n v="5"/>
    <n v="0.2"/>
    <n v="50.396000000000015"/>
  </r>
  <r>
    <n v="6481"/>
    <x v="3229"/>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x v="3229"/>
    <x v="3"/>
    <x v="95"/>
    <d v="2014-06-11T00:00:00"/>
    <s v="Standard Class"/>
    <s v="NR-18550"/>
    <s v="Nick Radford"/>
    <x v="0"/>
    <s v="United States"/>
    <s v="Pembroke Pines"/>
    <x v="2"/>
    <n v="33024"/>
    <x v="0"/>
    <s v="FUR-BO-10002824"/>
    <x v="0"/>
    <x v="0"/>
    <s v="Bush Mission Pointe Library"/>
    <n v="241.56799999999998"/>
    <n v="2"/>
    <n v="0.2"/>
    <n v="0"/>
  </r>
  <r>
    <n v="6483"/>
    <x v="3229"/>
    <x v="3"/>
    <x v="95"/>
    <d v="2014-06-11T00:00:00"/>
    <s v="Standard Class"/>
    <s v="NR-18550"/>
    <s v="Nick Radford"/>
    <x v="0"/>
    <s v="United States"/>
    <s v="Pembroke Pines"/>
    <x v="2"/>
    <n v="33024"/>
    <x v="0"/>
    <s v="TEC-AC-10002942"/>
    <x v="2"/>
    <x v="11"/>
    <s v="WD My Passport Ultra 1TB Portable External Hard Drive"/>
    <n v="110.4"/>
    <n v="2"/>
    <n v="0.2"/>
    <n v="-4.1400000000000077"/>
  </r>
  <r>
    <n v="6484"/>
    <x v="3230"/>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x v="3230"/>
    <x v="3"/>
    <x v="95"/>
    <d v="2014-06-10T00:00:00"/>
    <s v="Standard Class"/>
    <s v="KN-16390"/>
    <s v="Katherine Nockton"/>
    <x v="1"/>
    <s v="United States"/>
    <s v="New York City"/>
    <x v="15"/>
    <n v="10011"/>
    <x v="3"/>
    <s v="TEC-MA-10003173"/>
    <x v="2"/>
    <x v="15"/>
    <s v="Hewlett-Packard 300S Scientific Calculator"/>
    <n v="78.66"/>
    <n v="6"/>
    <n v="0"/>
    <n v="36.183599999999991"/>
  </r>
  <r>
    <n v="6486"/>
    <x v="3230"/>
    <x v="3"/>
    <x v="95"/>
    <d v="2014-06-10T00:00:00"/>
    <s v="Standard Class"/>
    <s v="KN-16390"/>
    <s v="Katherine Nockton"/>
    <x v="1"/>
    <s v="United States"/>
    <s v="New York City"/>
    <x v="15"/>
    <n v="10011"/>
    <x v="3"/>
    <s v="OFF-PA-10004156"/>
    <x v="1"/>
    <x v="10"/>
    <s v="Xerox 188"/>
    <n v="45.36"/>
    <n v="4"/>
    <n v="0"/>
    <n v="22.226399999999998"/>
  </r>
  <r>
    <n v="6487"/>
    <x v="323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x v="323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x v="3231"/>
    <x v="1"/>
    <x v="1113"/>
    <d v="2012-03-26T00:00:00"/>
    <s v="Standard Class"/>
    <s v="JW-16075"/>
    <s v="Julia West"/>
    <x v="0"/>
    <s v="United States"/>
    <s v="Jacksonville"/>
    <x v="3"/>
    <n v="28540"/>
    <x v="0"/>
    <s v="OFF-PA-10002254"/>
    <x v="1"/>
    <x v="10"/>
    <s v="Xerox 1883"/>
    <n v="295.45600000000002"/>
    <n v="14"/>
    <n v="0.2"/>
    <n v="96.023199999999974"/>
  </r>
  <r>
    <n v="6490"/>
    <x v="3232"/>
    <x v="3"/>
    <x v="20"/>
    <d v="2014-09-25T00:00:00"/>
    <s v="Standard Class"/>
    <s v="JM-15535"/>
    <s v="Jessica Myrick"/>
    <x v="0"/>
    <s v="United States"/>
    <s v="New York City"/>
    <x v="15"/>
    <n v="10011"/>
    <x v="3"/>
    <s v="OFF-PA-10004782"/>
    <x v="1"/>
    <x v="10"/>
    <s v="Xerox 228"/>
    <n v="32.400000000000006"/>
    <n v="5"/>
    <n v="0"/>
    <n v="15.552000000000001"/>
  </r>
  <r>
    <n v="6491"/>
    <x v="3233"/>
    <x v="2"/>
    <x v="1114"/>
    <d v="2011-09-19T00:00:00"/>
    <s v="Standard Class"/>
    <s v="MF-18250"/>
    <s v="Monica Federle"/>
    <x v="1"/>
    <s v="United States"/>
    <s v="Philadelphia"/>
    <x v="9"/>
    <n v="19120"/>
    <x v="3"/>
    <s v="FUR-FU-10000222"/>
    <x v="0"/>
    <x v="5"/>
    <s v="Seth Thomas 16&quot; Steel Case Clock"/>
    <n v="103.93599999999999"/>
    <n v="4"/>
    <n v="0.2"/>
    <n v="16.889599999999998"/>
  </r>
  <r>
    <n v="6492"/>
    <x v="3234"/>
    <x v="0"/>
    <x v="73"/>
    <d v="2013-11-26T00:00:00"/>
    <s v="Standard Class"/>
    <s v="FA-14230"/>
    <s v="Frank Atkinson"/>
    <x v="1"/>
    <s v="United States"/>
    <s v="Orlando"/>
    <x v="2"/>
    <n v="32839"/>
    <x v="0"/>
    <s v="FUR-BO-10004695"/>
    <x v="0"/>
    <x v="0"/>
    <s v="O'Sullivan 2-Door Barrister Bookcase in Odessa Pine"/>
    <n v="289.56799999999998"/>
    <n v="2"/>
    <n v="0.2"/>
    <n v="10.858799999999974"/>
  </r>
  <r>
    <n v="6493"/>
    <x v="3234"/>
    <x v="0"/>
    <x v="73"/>
    <d v="2013-11-26T00:00:00"/>
    <s v="Standard Class"/>
    <s v="FA-14230"/>
    <s v="Frank Atkinson"/>
    <x v="1"/>
    <s v="United States"/>
    <s v="Orlando"/>
    <x v="2"/>
    <n v="32839"/>
    <x v="0"/>
    <s v="OFF-ST-10003327"/>
    <x v="1"/>
    <x v="4"/>
    <s v="Akro-Mils 12-Gallon Tote"/>
    <n v="39.72"/>
    <n v="5"/>
    <n v="0.2"/>
    <n v="4.4684999999999953"/>
  </r>
  <r>
    <n v="6494"/>
    <x v="3234"/>
    <x v="0"/>
    <x v="73"/>
    <d v="2013-11-26T00:00:00"/>
    <s v="Standard Class"/>
    <s v="FA-14230"/>
    <s v="Frank Atkinson"/>
    <x v="1"/>
    <s v="United States"/>
    <s v="Orlando"/>
    <x v="2"/>
    <n v="32839"/>
    <x v="0"/>
    <s v="TEC-PH-10003357"/>
    <x v="2"/>
    <x v="7"/>
    <s v="Grandstream GXP2100 Mainstream Business Phone"/>
    <n v="244.768"/>
    <n v="4"/>
    <n v="0.2"/>
    <n v="24.476800000000004"/>
  </r>
  <r>
    <n v="6495"/>
    <x v="3235"/>
    <x v="3"/>
    <x v="960"/>
    <d v="2014-11-02T00:00:00"/>
    <s v="Second Class"/>
    <s v="KH-16510"/>
    <s v="Keith Herrera"/>
    <x v="0"/>
    <s v="United States"/>
    <s v="Houston"/>
    <x v="5"/>
    <n v="77095"/>
    <x v="2"/>
    <s v="TEC-AC-10002167"/>
    <x v="2"/>
    <x v="11"/>
    <s v="Imation 8gb Micro Traveldrive Usb 2.0 Flash Drive"/>
    <n v="24"/>
    <n v="2"/>
    <n v="0.2"/>
    <n v="-2.6999999999999993"/>
  </r>
  <r>
    <n v="6496"/>
    <x v="3235"/>
    <x v="3"/>
    <x v="960"/>
    <d v="2014-11-02T00:00:00"/>
    <s v="Second Class"/>
    <s v="KH-16510"/>
    <s v="Keith Herrera"/>
    <x v="0"/>
    <s v="United States"/>
    <s v="Houston"/>
    <x v="5"/>
    <n v="77095"/>
    <x v="2"/>
    <s v="OFF-PA-10001937"/>
    <x v="1"/>
    <x v="10"/>
    <s v="Xerox 21"/>
    <n v="15.552000000000003"/>
    <n v="3"/>
    <n v="0.2"/>
    <n v="5.4432"/>
  </r>
  <r>
    <n v="6497"/>
    <x v="3235"/>
    <x v="3"/>
    <x v="960"/>
    <d v="2014-11-02T00:00:00"/>
    <s v="Second Class"/>
    <s v="KH-16510"/>
    <s v="Keith Herrera"/>
    <x v="0"/>
    <s v="United States"/>
    <s v="Houston"/>
    <x v="5"/>
    <n v="77095"/>
    <x v="2"/>
    <s v="TEC-AC-10004510"/>
    <x v="2"/>
    <x v="11"/>
    <s v="Logitech Desktop MK120 Mouse and keyboard Combo"/>
    <n v="26.176000000000002"/>
    <n v="2"/>
    <n v="0.2"/>
    <n v="-3.272000000000002"/>
  </r>
  <r>
    <n v="6498"/>
    <x v="3236"/>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x v="3236"/>
    <x v="1"/>
    <x v="1115"/>
    <d v="2012-07-28T00:00:00"/>
    <s v="Standard Class"/>
    <s v="SS-20515"/>
    <s v="Shirley Schmidt"/>
    <x v="2"/>
    <s v="United States"/>
    <s v="Louisville"/>
    <x v="0"/>
    <n v="40214"/>
    <x v="0"/>
    <s v="OFF-BI-10000069"/>
    <x v="1"/>
    <x v="8"/>
    <s v="GBC Prepunched Paper, 19-Hole, for Binding Systems, 24-lb"/>
    <n v="135.09"/>
    <n v="9"/>
    <n v="0"/>
    <n v="62.14139999999999"/>
  </r>
  <r>
    <n v="6500"/>
    <x v="3236"/>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x v="3236"/>
    <x v="1"/>
    <x v="1115"/>
    <d v="2012-07-28T00:00:00"/>
    <s v="Standard Class"/>
    <s v="SS-20515"/>
    <s v="Shirley Schmidt"/>
    <x v="2"/>
    <s v="United States"/>
    <s v="Louisville"/>
    <x v="0"/>
    <n v="40214"/>
    <x v="0"/>
    <s v="OFF-BI-10000069"/>
    <x v="1"/>
    <x v="8"/>
    <s v="GBC Prepunched Paper, 19-Hole, for Binding Systems, 24-lb"/>
    <n v="90.06"/>
    <n v="6"/>
    <n v="0"/>
    <n v="41.427599999999991"/>
  </r>
  <r>
    <n v="6502"/>
    <x v="3237"/>
    <x v="2"/>
    <x v="981"/>
    <d v="2011-11-06T00:00:00"/>
    <s v="Standard Class"/>
    <s v="LC-17050"/>
    <s v="Liz Carlisle"/>
    <x v="0"/>
    <s v="United States"/>
    <s v="Medina"/>
    <x v="24"/>
    <n v="44256"/>
    <x v="3"/>
    <s v="TEC-PH-10001299"/>
    <x v="2"/>
    <x v="7"/>
    <s v="Polycom CX300 Desktop Phone USB VoIP phone"/>
    <n v="539.96399999999994"/>
    <n v="6"/>
    <n v="0.4"/>
    <n v="-107.99280000000002"/>
  </r>
  <r>
    <n v="6503"/>
    <x v="323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x v="3237"/>
    <x v="2"/>
    <x v="981"/>
    <d v="2011-11-06T00:00:00"/>
    <s v="Standard Class"/>
    <s v="LC-17050"/>
    <s v="Liz Carlisle"/>
    <x v="0"/>
    <s v="United States"/>
    <s v="Medina"/>
    <x v="24"/>
    <n v="44256"/>
    <x v="3"/>
    <s v="OFF-BI-10001098"/>
    <x v="1"/>
    <x v="8"/>
    <s v="Acco D-Ring Binder w/DublLock"/>
    <n v="19.242000000000001"/>
    <n v="3"/>
    <n v="0.7"/>
    <n v="-13.4694"/>
  </r>
  <r>
    <n v="6505"/>
    <x v="3238"/>
    <x v="3"/>
    <x v="701"/>
    <d v="2014-11-23T00:00:00"/>
    <s v="Second Class"/>
    <s v="VW-21775"/>
    <s v="Victoria Wilson"/>
    <x v="1"/>
    <s v="United States"/>
    <s v="New York City"/>
    <x v="15"/>
    <n v="10011"/>
    <x v="3"/>
    <s v="OFF-ST-10000142"/>
    <x v="1"/>
    <x v="4"/>
    <s v="Deluxe Rollaway Locking File with Drawer"/>
    <n v="1247.6399999999999"/>
    <n v="3"/>
    <n v="0"/>
    <n v="349.33919999999995"/>
  </r>
  <r>
    <n v="6506"/>
    <x v="3239"/>
    <x v="0"/>
    <x v="190"/>
    <d v="2013-07-01T00:00:00"/>
    <s v="Standard Class"/>
    <s v="LD-16855"/>
    <s v="Lela Donovan"/>
    <x v="1"/>
    <s v="United States"/>
    <s v="Chicago"/>
    <x v="10"/>
    <n v="60653"/>
    <x v="2"/>
    <s v="OFF-AR-10001547"/>
    <x v="1"/>
    <x v="6"/>
    <s v="Newell 311"/>
    <n v="5.3040000000000003"/>
    <n v="3"/>
    <n v="0.2"/>
    <n v="0.46409999999999996"/>
  </r>
  <r>
    <n v="6507"/>
    <x v="3240"/>
    <x v="0"/>
    <x v="790"/>
    <d v="2013-10-12T00:00:00"/>
    <s v="Second Class"/>
    <s v="SP-20545"/>
    <s v="Sibella Parks"/>
    <x v="1"/>
    <s v="United States"/>
    <s v="Philadelphia"/>
    <x v="9"/>
    <n v="19143"/>
    <x v="3"/>
    <s v="OFF-PA-10001593"/>
    <x v="1"/>
    <x v="10"/>
    <s v="Xerox 1947"/>
    <n v="19.136000000000003"/>
    <n v="4"/>
    <n v="0.2"/>
    <n v="5.9799999999999986"/>
  </r>
  <r>
    <n v="6508"/>
    <x v="3240"/>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x v="3241"/>
    <x v="3"/>
    <x v="698"/>
    <d v="2014-12-27T00:00:00"/>
    <s v="Standard Class"/>
    <s v="DK-13150"/>
    <s v="David Kendrick"/>
    <x v="1"/>
    <s v="United States"/>
    <s v="New York City"/>
    <x v="15"/>
    <n v="10009"/>
    <x v="3"/>
    <s v="OFF-PA-10001970"/>
    <x v="1"/>
    <x v="10"/>
    <s v="Xerox 1908"/>
    <n v="279.89999999999998"/>
    <n v="5"/>
    <n v="0"/>
    <n v="137.15100000000001"/>
  </r>
  <r>
    <n v="6510"/>
    <x v="3241"/>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x v="3241"/>
    <x v="3"/>
    <x v="698"/>
    <d v="2014-12-27T00:00:00"/>
    <s v="Standard Class"/>
    <s v="DK-13150"/>
    <s v="David Kendrick"/>
    <x v="1"/>
    <s v="United States"/>
    <s v="New York City"/>
    <x v="15"/>
    <n v="10009"/>
    <x v="3"/>
    <s v="OFF-PA-10004156"/>
    <x v="1"/>
    <x v="10"/>
    <s v="Xerox 188"/>
    <n v="34.019999999999996"/>
    <n v="3"/>
    <n v="0"/>
    <n v="16.669799999999999"/>
  </r>
  <r>
    <n v="6512"/>
    <x v="3242"/>
    <x v="3"/>
    <x v="904"/>
    <d v="2014-03-11T00:00:00"/>
    <s v="Standard Class"/>
    <s v="FC-14245"/>
    <s v="Frank Carlisle"/>
    <x v="2"/>
    <s v="United States"/>
    <s v="San Francisco"/>
    <x v="1"/>
    <n v="94109"/>
    <x v="1"/>
    <s v="OFF-AR-10003158"/>
    <x v="1"/>
    <x v="6"/>
    <s v="Fluorescent Highlighters by Dixon"/>
    <n v="23.88"/>
    <n v="6"/>
    <n v="0"/>
    <n v="8.1191999999999993"/>
  </r>
  <r>
    <n v="6513"/>
    <x v="3242"/>
    <x v="3"/>
    <x v="904"/>
    <d v="2014-03-11T00:00:00"/>
    <s v="Standard Class"/>
    <s v="FC-14245"/>
    <s v="Frank Carlisle"/>
    <x v="2"/>
    <s v="United States"/>
    <s v="San Francisco"/>
    <x v="1"/>
    <n v="94109"/>
    <x v="1"/>
    <s v="OFF-LA-10004559"/>
    <x v="1"/>
    <x v="2"/>
    <s v="Avery 49"/>
    <n v="11.52"/>
    <n v="4"/>
    <n v="0"/>
    <n v="5.6448"/>
  </r>
  <r>
    <n v="6514"/>
    <x v="3242"/>
    <x v="3"/>
    <x v="904"/>
    <d v="2014-03-11T00:00:00"/>
    <s v="Standard Class"/>
    <s v="FC-14245"/>
    <s v="Frank Carlisle"/>
    <x v="2"/>
    <s v="United States"/>
    <s v="San Francisco"/>
    <x v="1"/>
    <n v="94109"/>
    <x v="1"/>
    <s v="OFF-PA-10001033"/>
    <x v="1"/>
    <x v="10"/>
    <s v="Xerox 1893"/>
    <n v="286.93"/>
    <n v="7"/>
    <n v="0"/>
    <n v="140.59569999999999"/>
  </r>
  <r>
    <n v="6515"/>
    <x v="3242"/>
    <x v="3"/>
    <x v="904"/>
    <d v="2014-03-11T00:00:00"/>
    <s v="Standard Class"/>
    <s v="FC-14245"/>
    <s v="Frank Carlisle"/>
    <x v="2"/>
    <s v="United States"/>
    <s v="San Francisco"/>
    <x v="1"/>
    <n v="94109"/>
    <x v="1"/>
    <s v="TEC-PH-10001336"/>
    <x v="2"/>
    <x v="7"/>
    <s v="Digium D40 VoIP phone"/>
    <n v="206.38400000000001"/>
    <n v="2"/>
    <n v="0.2"/>
    <n v="23.218199999999996"/>
  </r>
  <r>
    <n v="6516"/>
    <x v="3243"/>
    <x v="3"/>
    <x v="175"/>
    <d v="2014-09-20T00:00:00"/>
    <s v="Standard Class"/>
    <s v="RD-19480"/>
    <s v="Rick Duston"/>
    <x v="0"/>
    <s v="United States"/>
    <s v="San Francisco"/>
    <x v="1"/>
    <n v="94122"/>
    <x v="1"/>
    <s v="FUR-CH-10002961"/>
    <x v="0"/>
    <x v="1"/>
    <s v="Leather Task Chair, Black"/>
    <n v="218.35200000000003"/>
    <n v="3"/>
    <n v="0.2"/>
    <n v="0"/>
  </r>
  <r>
    <n v="6517"/>
    <x v="3243"/>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x v="3243"/>
    <x v="3"/>
    <x v="175"/>
    <d v="2014-09-20T00:00:00"/>
    <s v="Standard Class"/>
    <s v="RD-19480"/>
    <s v="Rick Duston"/>
    <x v="0"/>
    <s v="United States"/>
    <s v="San Francisco"/>
    <x v="1"/>
    <n v="94122"/>
    <x v="1"/>
    <s v="OFF-AR-10001915"/>
    <x v="1"/>
    <x v="6"/>
    <s v="Peel-Off China Markers"/>
    <n v="99.3"/>
    <n v="10"/>
    <n v="0"/>
    <n v="41.706000000000003"/>
  </r>
  <r>
    <n v="6519"/>
    <x v="3243"/>
    <x v="3"/>
    <x v="175"/>
    <d v="2014-09-20T00:00:00"/>
    <s v="Standard Class"/>
    <s v="RD-19480"/>
    <s v="Rick Duston"/>
    <x v="0"/>
    <s v="United States"/>
    <s v="San Francisco"/>
    <x v="1"/>
    <n v="94122"/>
    <x v="1"/>
    <s v="OFF-AP-10001205"/>
    <x v="1"/>
    <x v="9"/>
    <s v="Belkin 5 Outlet SurgeMaster Power Centers"/>
    <n v="108.96"/>
    <n v="2"/>
    <n v="0"/>
    <n v="30.508800000000008"/>
  </r>
  <r>
    <n v="6520"/>
    <x v="3243"/>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x v="3244"/>
    <x v="3"/>
    <x v="1034"/>
    <d v="2014-01-19T00:00:00"/>
    <s v="Second Class"/>
    <s v="AR-10540"/>
    <s v="Andy Reiter"/>
    <x v="0"/>
    <s v="United States"/>
    <s v="Jackson"/>
    <x v="12"/>
    <n v="49201"/>
    <x v="2"/>
    <s v="OFF-BI-10004995"/>
    <x v="1"/>
    <x v="8"/>
    <s v="GBC DocuBind P400 Electric Binding System"/>
    <n v="5443.96"/>
    <n v="4"/>
    <n v="0"/>
    <n v="2504.2215999999999"/>
  </r>
  <r>
    <n v="6522"/>
    <x v="3244"/>
    <x v="3"/>
    <x v="1034"/>
    <d v="2014-01-19T00:00:00"/>
    <s v="Second Class"/>
    <s v="AR-10540"/>
    <s v="Andy Reiter"/>
    <x v="0"/>
    <s v="United States"/>
    <s v="Jackson"/>
    <x v="12"/>
    <n v="49201"/>
    <x v="2"/>
    <s v="FUR-CH-10004626"/>
    <x v="0"/>
    <x v="1"/>
    <s v="Office Star Flex Back Scooter Chair with Aluminum Finish Frame"/>
    <n v="302.67"/>
    <n v="3"/>
    <n v="0"/>
    <n v="72.640799999999999"/>
  </r>
  <r>
    <n v="6523"/>
    <x v="3244"/>
    <x v="3"/>
    <x v="1034"/>
    <d v="2014-01-19T00:00:00"/>
    <s v="Second Class"/>
    <s v="AR-10540"/>
    <s v="Andy Reiter"/>
    <x v="0"/>
    <s v="United States"/>
    <s v="Jackson"/>
    <x v="12"/>
    <n v="49201"/>
    <x v="2"/>
    <s v="OFF-PA-10001260"/>
    <x v="1"/>
    <x v="10"/>
    <s v="TOPS Money Receipt Book, Consecutively Numbered in Red,"/>
    <n v="56.07"/>
    <n v="7"/>
    <n v="0"/>
    <n v="25.231499999999997"/>
  </r>
  <r>
    <n v="6524"/>
    <x v="3245"/>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x v="3245"/>
    <x v="0"/>
    <x v="274"/>
    <d v="2013-07-14T00:00:00"/>
    <s v="Standard Class"/>
    <s v="CC-12100"/>
    <s v="Chad Cunningham"/>
    <x v="2"/>
    <s v="United States"/>
    <s v="Philadelphia"/>
    <x v="9"/>
    <n v="19120"/>
    <x v="3"/>
    <s v="TEC-PH-10002310"/>
    <x v="2"/>
    <x v="7"/>
    <s v="Panasonic KX T7731-B Digital phone"/>
    <n v="59.993999999999993"/>
    <n v="1"/>
    <n v="0.4"/>
    <n v="-12.998700000000007"/>
  </r>
  <r>
    <n v="6526"/>
    <x v="3245"/>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x v="3245"/>
    <x v="0"/>
    <x v="274"/>
    <d v="2013-07-14T00:00:00"/>
    <s v="Standard Class"/>
    <s v="CC-12100"/>
    <s v="Chad Cunningham"/>
    <x v="2"/>
    <s v="United States"/>
    <s v="Philadelphia"/>
    <x v="9"/>
    <n v="19120"/>
    <x v="3"/>
    <s v="OFF-BI-10001308"/>
    <x v="1"/>
    <x v="8"/>
    <s v="GBC Standard Plastic Binding Systems' Combs"/>
    <n v="9.4200000000000017"/>
    <n v="5"/>
    <n v="0.7"/>
    <n v="-7.8500000000000014"/>
  </r>
  <r>
    <n v="6528"/>
    <x v="3246"/>
    <x v="0"/>
    <x v="443"/>
    <d v="2013-12-29T00:00:00"/>
    <s v="Second Class"/>
    <s v="CA-11965"/>
    <s v="Carol Adams"/>
    <x v="1"/>
    <s v="United States"/>
    <s v="Warwick"/>
    <x v="34"/>
    <n v="2886"/>
    <x v="3"/>
    <s v="TEC-CO-10002095"/>
    <x v="2"/>
    <x v="16"/>
    <s v="Hewlett Packard 610 Color Digital Copier / Printer"/>
    <n v="1999.96"/>
    <n v="4"/>
    <n v="0"/>
    <n v="899.98199999999997"/>
  </r>
  <r>
    <n v="6529"/>
    <x v="3247"/>
    <x v="2"/>
    <x v="1091"/>
    <d v="2011-12-26T00:00:00"/>
    <s v="Standard Class"/>
    <s v="BT-11530"/>
    <s v="Bradley Talbott"/>
    <x v="2"/>
    <s v="United States"/>
    <s v="New York City"/>
    <x v="15"/>
    <n v="10024"/>
    <x v="3"/>
    <s v="OFF-ST-10004946"/>
    <x v="1"/>
    <x v="4"/>
    <s v="Desktop 3-Pocket Hot File"/>
    <n v="216.4"/>
    <n v="4"/>
    <n v="0"/>
    <n v="56.26400000000001"/>
  </r>
  <r>
    <n v="6530"/>
    <x v="3248"/>
    <x v="2"/>
    <x v="1116"/>
    <d v="2011-02-28T00:00:00"/>
    <s v="Standard Class"/>
    <s v="MG-17875"/>
    <s v="Michael Grace"/>
    <x v="2"/>
    <s v="United States"/>
    <s v="El Paso"/>
    <x v="5"/>
    <n v="79907"/>
    <x v="2"/>
    <s v="OFF-LA-10004425"/>
    <x v="1"/>
    <x v="2"/>
    <s v="Staples"/>
    <n v="6.9360000000000008"/>
    <n v="3"/>
    <n v="0.2"/>
    <n v="2.3409000000000004"/>
  </r>
  <r>
    <n v="6531"/>
    <x v="3248"/>
    <x v="2"/>
    <x v="1116"/>
    <d v="2011-02-28T00:00:00"/>
    <s v="Standard Class"/>
    <s v="MG-17875"/>
    <s v="Michael Grace"/>
    <x v="2"/>
    <s v="United States"/>
    <s v="El Paso"/>
    <x v="5"/>
    <n v="79907"/>
    <x v="2"/>
    <s v="OFF-BI-10000320"/>
    <x v="1"/>
    <x v="8"/>
    <s v="GBC Plastic Binding Combs"/>
    <n v="4.427999999999999"/>
    <n v="3"/>
    <n v="0.8"/>
    <n v="-6.8633999999999986"/>
  </r>
  <r>
    <n v="6532"/>
    <x v="3249"/>
    <x v="3"/>
    <x v="769"/>
    <d v="2014-12-09T00:00:00"/>
    <s v="Standard Class"/>
    <s v="TP-21130"/>
    <s v="Theone Pippenger"/>
    <x v="0"/>
    <s v="United States"/>
    <s v="Rochester"/>
    <x v="11"/>
    <n v="55901"/>
    <x v="2"/>
    <s v="OFF-AR-10001315"/>
    <x v="1"/>
    <x v="6"/>
    <s v="Newell 310"/>
    <n v="8.8000000000000007"/>
    <n v="5"/>
    <n v="0"/>
    <n v="2.5519999999999996"/>
  </r>
  <r>
    <n v="6533"/>
    <x v="3249"/>
    <x v="3"/>
    <x v="769"/>
    <d v="2014-12-09T00:00:00"/>
    <s v="Standard Class"/>
    <s v="TP-21130"/>
    <s v="Theone Pippenger"/>
    <x v="0"/>
    <s v="United States"/>
    <s v="Rochester"/>
    <x v="11"/>
    <n v="55901"/>
    <x v="2"/>
    <s v="TEC-AC-10004595"/>
    <x v="2"/>
    <x v="11"/>
    <s v="First Data TMFD35 PIN Pad"/>
    <n v="142.80000000000001"/>
    <n v="1"/>
    <n v="0"/>
    <n v="29.988"/>
  </r>
  <r>
    <n v="6534"/>
    <x v="3249"/>
    <x v="3"/>
    <x v="769"/>
    <d v="2014-12-09T00:00:00"/>
    <s v="Standard Class"/>
    <s v="TP-21130"/>
    <s v="Theone Pippenger"/>
    <x v="0"/>
    <s v="United States"/>
    <s v="Rochester"/>
    <x v="11"/>
    <n v="55901"/>
    <x v="2"/>
    <s v="TEC-AC-10001539"/>
    <x v="2"/>
    <x v="11"/>
    <s v="Logitech G430 Surround Sound Gaming Headset with Dolby 7.1 Technology"/>
    <n v="399.95"/>
    <n v="5"/>
    <n v="0"/>
    <n v="143.982"/>
  </r>
  <r>
    <n v="6535"/>
    <x v="3250"/>
    <x v="2"/>
    <x v="664"/>
    <d v="2011-11-22T00:00:00"/>
    <s v="Standard Class"/>
    <s v="GT-14710"/>
    <s v="Greg Tran"/>
    <x v="0"/>
    <s v="United States"/>
    <s v="Buffalo"/>
    <x v="15"/>
    <n v="14215"/>
    <x v="3"/>
    <s v="OFF-BI-10001359"/>
    <x v="1"/>
    <x v="8"/>
    <s v="GBC DocuBind TL300 Electric Binding System"/>
    <n v="2152.7760000000003"/>
    <n v="3"/>
    <n v="0.2"/>
    <n v="726.56189999999981"/>
  </r>
  <r>
    <n v="6536"/>
    <x v="3250"/>
    <x v="2"/>
    <x v="664"/>
    <d v="2011-11-22T00:00:00"/>
    <s v="Standard Class"/>
    <s v="GT-14710"/>
    <s v="Greg Tran"/>
    <x v="0"/>
    <s v="United States"/>
    <s v="Buffalo"/>
    <x v="15"/>
    <n v="14215"/>
    <x v="3"/>
    <s v="FUR-BO-10002213"/>
    <x v="0"/>
    <x v="0"/>
    <s v="DMI Eclipse Executive Suite Bookcases"/>
    <n v="4007.8400000000006"/>
    <n v="10"/>
    <n v="0.2"/>
    <n v="-50.098000000000297"/>
  </r>
  <r>
    <n v="6537"/>
    <x v="3251"/>
    <x v="2"/>
    <x v="22"/>
    <d v="2011-10-23T00:00:00"/>
    <s v="First Class"/>
    <s v="FH-14365"/>
    <s v="Fred Hopkins"/>
    <x v="1"/>
    <s v="United States"/>
    <s v="Knoxville"/>
    <x v="18"/>
    <n v="37918"/>
    <x v="0"/>
    <s v="FUR-TA-10003008"/>
    <x v="0"/>
    <x v="3"/>
    <s v="Lesro Round Back Collection Coffee Table, End Table"/>
    <n v="328.59000000000003"/>
    <n v="3"/>
    <n v="0.4"/>
    <n v="-147.8655"/>
  </r>
  <r>
    <n v="6538"/>
    <x v="3251"/>
    <x v="2"/>
    <x v="22"/>
    <d v="2011-10-23T00:00:00"/>
    <s v="First Class"/>
    <s v="FH-14365"/>
    <s v="Fred Hopkins"/>
    <x v="1"/>
    <s v="United States"/>
    <s v="Knoxville"/>
    <x v="18"/>
    <n v="37918"/>
    <x v="0"/>
    <s v="OFF-ST-10000934"/>
    <x v="1"/>
    <x v="4"/>
    <s v="Contico 72&quot;H Heavy-Duty Storage System"/>
    <n v="98.352000000000004"/>
    <n v="3"/>
    <n v="0.2"/>
    <n v="-24.588000000000001"/>
  </r>
  <r>
    <n v="6539"/>
    <x v="3252"/>
    <x v="1"/>
    <x v="969"/>
    <d v="2012-10-30T00:00:00"/>
    <s v="Standard Class"/>
    <s v="HK-14890"/>
    <s v="Heather Kirkland"/>
    <x v="1"/>
    <s v="United States"/>
    <s v="Newark"/>
    <x v="13"/>
    <n v="19711"/>
    <x v="3"/>
    <s v="TEC-PH-10004042"/>
    <x v="2"/>
    <x v="7"/>
    <s v="ClearOne Communications CHAT 70 OC Speaker Phone"/>
    <n v="158.99"/>
    <n v="1"/>
    <n v="0"/>
    <n v="41.337400000000002"/>
  </r>
  <r>
    <n v="6540"/>
    <x v="3252"/>
    <x v="1"/>
    <x v="969"/>
    <d v="2012-10-30T00:00:00"/>
    <s v="Standard Class"/>
    <s v="HK-14890"/>
    <s v="Heather Kirkland"/>
    <x v="1"/>
    <s v="United States"/>
    <s v="Newark"/>
    <x v="13"/>
    <n v="19711"/>
    <x v="3"/>
    <s v="FUR-CH-10002439"/>
    <x v="0"/>
    <x v="1"/>
    <s v="Iceberg Nesting Folding Chair, 19w x 6d x 43h"/>
    <n v="291.10000000000002"/>
    <n v="5"/>
    <n v="0"/>
    <n v="75.686000000000007"/>
  </r>
  <r>
    <n v="6541"/>
    <x v="3253"/>
    <x v="3"/>
    <x v="673"/>
    <d v="2014-11-20T00:00:00"/>
    <s v="First Class"/>
    <s v="CC-12220"/>
    <s v="Chris Cortes"/>
    <x v="0"/>
    <s v="United States"/>
    <s v="Seattle"/>
    <x v="4"/>
    <n v="98103"/>
    <x v="1"/>
    <s v="OFF-PA-10001363"/>
    <x v="1"/>
    <x v="10"/>
    <s v="Xerox 1933"/>
    <n v="73.679999999999993"/>
    <n v="6"/>
    <n v="0"/>
    <n v="34.629599999999996"/>
  </r>
  <r>
    <n v="6542"/>
    <x v="3253"/>
    <x v="3"/>
    <x v="673"/>
    <d v="2014-11-20T00:00:00"/>
    <s v="First Class"/>
    <s v="CC-12220"/>
    <s v="Chris Cortes"/>
    <x v="0"/>
    <s v="United States"/>
    <s v="Seattle"/>
    <x v="4"/>
    <n v="98103"/>
    <x v="1"/>
    <s v="FUR-FU-10003394"/>
    <x v="0"/>
    <x v="5"/>
    <s v="Tenex &quot;The Solids&quot; Textured Chair Mats"/>
    <n v="139.91999999999999"/>
    <n v="2"/>
    <n v="0"/>
    <n v="23.786399999999986"/>
  </r>
  <r>
    <n v="6543"/>
    <x v="3253"/>
    <x v="3"/>
    <x v="673"/>
    <d v="2014-11-20T00:00:00"/>
    <s v="First Class"/>
    <s v="CC-12220"/>
    <s v="Chris Cortes"/>
    <x v="0"/>
    <s v="United States"/>
    <s v="Seattle"/>
    <x v="4"/>
    <n v="98103"/>
    <x v="1"/>
    <s v="TEC-PH-10003171"/>
    <x v="2"/>
    <x v="7"/>
    <s v="Plantronics Encore H101 Dual Earpieces Headset"/>
    <n v="107.88"/>
    <n v="3"/>
    <n v="0.2"/>
    <n v="10.787999999999997"/>
  </r>
  <r>
    <n v="6544"/>
    <x v="3253"/>
    <x v="3"/>
    <x v="673"/>
    <d v="2014-11-20T00:00:00"/>
    <s v="First Class"/>
    <s v="CC-12220"/>
    <s v="Chris Cortes"/>
    <x v="0"/>
    <s v="United States"/>
    <s v="Seattle"/>
    <x v="4"/>
    <n v="98103"/>
    <x v="1"/>
    <s v="OFF-ST-10003123"/>
    <x v="1"/>
    <x v="4"/>
    <s v="Fellowes Bases and Tops For Staxonsteel/High-Stak Systems"/>
    <n v="33.29"/>
    <n v="1"/>
    <n v="0"/>
    <n v="7.9895999999999994"/>
  </r>
  <r>
    <n v="6545"/>
    <x v="3254"/>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x v="3254"/>
    <x v="3"/>
    <x v="304"/>
    <d v="2014-05-19T00:00:00"/>
    <s v="Standard Class"/>
    <s v="DP-13000"/>
    <s v="Darren Powers"/>
    <x v="0"/>
    <s v="United States"/>
    <s v="Cleveland"/>
    <x v="24"/>
    <n v="44105"/>
    <x v="3"/>
    <s v="OFF-LA-10000973"/>
    <x v="1"/>
    <x v="2"/>
    <s v="Avery 502"/>
    <n v="5.04"/>
    <n v="2"/>
    <n v="0.2"/>
    <n v="1.764"/>
  </r>
  <r>
    <n v="6547"/>
    <x v="3254"/>
    <x v="3"/>
    <x v="304"/>
    <d v="2014-05-19T00:00:00"/>
    <s v="Standard Class"/>
    <s v="DP-13000"/>
    <s v="Darren Powers"/>
    <x v="0"/>
    <s v="United States"/>
    <s v="Cleveland"/>
    <x v="24"/>
    <n v="44105"/>
    <x v="3"/>
    <s v="OFF-PA-10000483"/>
    <x v="1"/>
    <x v="10"/>
    <s v="Xerox 19"/>
    <n v="24.784000000000002"/>
    <n v="1"/>
    <n v="0.2"/>
    <n v="7.7449999999999983"/>
  </r>
  <r>
    <n v="6548"/>
    <x v="3255"/>
    <x v="2"/>
    <x v="72"/>
    <d v="2011-03-05T00:00:00"/>
    <s v="Standard Class"/>
    <s v="VF-21715"/>
    <s v="Vicky Freymann"/>
    <x v="2"/>
    <s v="United States"/>
    <s v="Elmhurst"/>
    <x v="10"/>
    <n v="60126"/>
    <x v="2"/>
    <s v="FUR-CH-10000863"/>
    <x v="0"/>
    <x v="1"/>
    <s v="Novimex Swivel Fabric Task Chair"/>
    <n v="634.11599999999999"/>
    <n v="6"/>
    <n v="0.3"/>
    <n v="-172.11720000000003"/>
  </r>
  <r>
    <n v="6549"/>
    <x v="3255"/>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x v="3256"/>
    <x v="1"/>
    <x v="117"/>
    <d v="2012-08-01T00:00:00"/>
    <s v="First Class"/>
    <s v="GH-14410"/>
    <s v="Gary Hansen"/>
    <x v="2"/>
    <s v="United States"/>
    <s v="Lakeville"/>
    <x v="11"/>
    <n v="55044"/>
    <x v="2"/>
    <s v="FUR-CH-10002304"/>
    <x v="0"/>
    <x v="1"/>
    <s v="Global Stack Chair without Arms, Black"/>
    <n v="155.88"/>
    <n v="6"/>
    <n v="0"/>
    <n v="38.970000000000006"/>
  </r>
  <r>
    <n v="6551"/>
    <x v="3257"/>
    <x v="1"/>
    <x v="549"/>
    <d v="2012-11-03T00:00:00"/>
    <s v="Second Class"/>
    <s v="JH-16180"/>
    <s v="Justin Hirsh"/>
    <x v="0"/>
    <s v="United States"/>
    <s v="New York City"/>
    <x v="15"/>
    <n v="10035"/>
    <x v="3"/>
    <s v="FUR-CH-10000422"/>
    <x v="0"/>
    <x v="1"/>
    <s v="Global Highback Leather Tilter in Burgundy"/>
    <n v="327.56399999999996"/>
    <n v="4"/>
    <n v="0.1"/>
    <n v="21.837600000000023"/>
  </r>
  <r>
    <n v="6552"/>
    <x v="3258"/>
    <x v="3"/>
    <x v="819"/>
    <d v="2014-12-22T00:00:00"/>
    <s v="Second Class"/>
    <s v="RB-19465"/>
    <s v="Rick Bensley"/>
    <x v="2"/>
    <s v="United States"/>
    <s v="Los Angeles"/>
    <x v="1"/>
    <n v="90036"/>
    <x v="1"/>
    <s v="OFF-PA-10002986"/>
    <x v="1"/>
    <x v="10"/>
    <s v="Xerox 1898"/>
    <n v="13.36"/>
    <n v="2"/>
    <n v="0"/>
    <n v="6.4127999999999998"/>
  </r>
  <r>
    <n v="6553"/>
    <x v="325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x v="3259"/>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x v="3259"/>
    <x v="2"/>
    <x v="22"/>
    <d v="2011-10-22T00:00:00"/>
    <s v="Second Class"/>
    <s v="LS-16975"/>
    <s v="Lindsay Shagiari"/>
    <x v="2"/>
    <s v="United States"/>
    <s v="Chicago"/>
    <x v="10"/>
    <n v="60653"/>
    <x v="2"/>
    <s v="OFF-ST-10003805"/>
    <x v="1"/>
    <x v="4"/>
    <s v="24 Capacity Maxi Data Binder Racks, Pearl"/>
    <n v="505.32000000000005"/>
    <n v="3"/>
    <n v="0.2"/>
    <n v="31.582499999999953"/>
  </r>
  <r>
    <n v="6556"/>
    <x v="3259"/>
    <x v="2"/>
    <x v="22"/>
    <d v="2011-10-22T00:00:00"/>
    <s v="Second Class"/>
    <s v="LS-16975"/>
    <s v="Lindsay Shagiari"/>
    <x v="2"/>
    <s v="United States"/>
    <s v="Chicago"/>
    <x v="10"/>
    <n v="60653"/>
    <x v="2"/>
    <s v="OFF-PA-10002109"/>
    <x v="1"/>
    <x v="10"/>
    <s v="Wirebound Voice Message Log Book"/>
    <n v="3.8079999999999998"/>
    <n v="1"/>
    <n v="0.2"/>
    <n v="1.2375999999999996"/>
  </r>
  <r>
    <n v="6557"/>
    <x v="3259"/>
    <x v="2"/>
    <x v="22"/>
    <d v="2011-10-22T00:00:00"/>
    <s v="Second Class"/>
    <s v="LS-16975"/>
    <s v="Lindsay Shagiari"/>
    <x v="2"/>
    <s v="United States"/>
    <s v="Chicago"/>
    <x v="10"/>
    <n v="60653"/>
    <x v="2"/>
    <s v="OFF-BI-10000632"/>
    <x v="1"/>
    <x v="8"/>
    <s v="Satellite Sectional Post Binders"/>
    <n v="8.6819999999999968"/>
    <n v="1"/>
    <n v="0.8"/>
    <n v="-14.759400000000003"/>
  </r>
  <r>
    <n v="6558"/>
    <x v="3259"/>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x v="3260"/>
    <x v="1"/>
    <x v="1117"/>
    <d v="2012-06-10T00:00:00"/>
    <s v="Standard Class"/>
    <s v="EB-13750"/>
    <s v="Edward Becker"/>
    <x v="1"/>
    <s v="United States"/>
    <s v="Buffalo"/>
    <x v="15"/>
    <n v="14215"/>
    <x v="3"/>
    <s v="FUR-CH-10004997"/>
    <x v="0"/>
    <x v="1"/>
    <s v="Hon Every-Day Series Multi-Task Chairs"/>
    <n v="1522.6379999999999"/>
    <n v="9"/>
    <n v="0.1"/>
    <n v="169.18200000000004"/>
  </r>
  <r>
    <n v="6560"/>
    <x v="3261"/>
    <x v="0"/>
    <x v="658"/>
    <d v="2013-07-27T00:00:00"/>
    <s v="Standard Class"/>
    <s v="DK-12835"/>
    <s v="Damala Kotsonis"/>
    <x v="1"/>
    <s v="United States"/>
    <s v="Roseville"/>
    <x v="1"/>
    <n v="95661"/>
    <x v="1"/>
    <s v="OFF-EN-10003001"/>
    <x v="1"/>
    <x v="12"/>
    <s v="Ames Color-File Green Diamond Border X-ray Mailers"/>
    <n v="419.90000000000003"/>
    <n v="5"/>
    <n v="0"/>
    <n v="197.35299999999998"/>
  </r>
  <r>
    <n v="6561"/>
    <x v="3261"/>
    <x v="0"/>
    <x v="658"/>
    <d v="2013-07-27T00:00:00"/>
    <s v="Standard Class"/>
    <s v="DK-12835"/>
    <s v="Damala Kotsonis"/>
    <x v="1"/>
    <s v="United States"/>
    <s v="Roseville"/>
    <x v="1"/>
    <n v="95661"/>
    <x v="1"/>
    <s v="OFF-LA-10003766"/>
    <x v="1"/>
    <x v="2"/>
    <s v="Self-Adhesive Removable Labels"/>
    <n v="3.15"/>
    <n v="1"/>
    <n v="0"/>
    <n v="1.512"/>
  </r>
  <r>
    <n v="6562"/>
    <x v="3262"/>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x v="3263"/>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x v="3263"/>
    <x v="2"/>
    <x v="1118"/>
    <d v="2011-05-12T00:00:00"/>
    <s v="Standard Class"/>
    <s v="CT-11995"/>
    <s v="Carol Triggs"/>
    <x v="0"/>
    <s v="United States"/>
    <s v="Lawrence"/>
    <x v="31"/>
    <n v="1841"/>
    <x v="3"/>
    <s v="FUR-TA-10003469"/>
    <x v="0"/>
    <x v="3"/>
    <s v="Balt Split Level Computer Training Table"/>
    <n v="194.25"/>
    <n v="2"/>
    <n v="0.3"/>
    <n v="-38.849999999999994"/>
  </r>
  <r>
    <n v="6565"/>
    <x v="3263"/>
    <x v="2"/>
    <x v="1118"/>
    <d v="2011-05-12T00:00:00"/>
    <s v="Standard Class"/>
    <s v="CT-11995"/>
    <s v="Carol Triggs"/>
    <x v="0"/>
    <s v="United States"/>
    <s v="Lawrence"/>
    <x v="31"/>
    <n v="1841"/>
    <x v="3"/>
    <s v="OFF-AR-10002578"/>
    <x v="1"/>
    <x v="6"/>
    <s v="Newell 335"/>
    <n v="8.64"/>
    <n v="3"/>
    <n v="0"/>
    <n v="2.5055999999999998"/>
  </r>
  <r>
    <n v="6566"/>
    <x v="3263"/>
    <x v="2"/>
    <x v="1118"/>
    <d v="2011-05-12T00:00:00"/>
    <s v="Standard Class"/>
    <s v="CT-11995"/>
    <s v="Carol Triggs"/>
    <x v="0"/>
    <s v="United States"/>
    <s v="Lawrence"/>
    <x v="31"/>
    <n v="1841"/>
    <x v="3"/>
    <s v="FUR-CH-10004675"/>
    <x v="0"/>
    <x v="1"/>
    <s v="Lifetime Advantage Folding Chairs, 4/Carton"/>
    <n v="872.32"/>
    <n v="4"/>
    <n v="0"/>
    <n v="244.24959999999999"/>
  </r>
  <r>
    <n v="6567"/>
    <x v="3264"/>
    <x v="3"/>
    <x v="1119"/>
    <d v="2014-02-09T00:00:00"/>
    <s v="Second Class"/>
    <s v="CB-12025"/>
    <s v="Cassandra Brandow"/>
    <x v="0"/>
    <s v="United States"/>
    <s v="Waco"/>
    <x v="5"/>
    <n v="76706"/>
    <x v="2"/>
    <s v="OFF-BI-10004632"/>
    <x v="1"/>
    <x v="8"/>
    <s v="Ibico Hi-Tech Manual Binding System"/>
    <n v="243.99199999999996"/>
    <n v="4"/>
    <n v="0.8"/>
    <n v="-426.9860000000001"/>
  </r>
  <r>
    <n v="6568"/>
    <x v="3264"/>
    <x v="3"/>
    <x v="1119"/>
    <d v="2014-02-09T00:00:00"/>
    <s v="Second Class"/>
    <s v="CB-12025"/>
    <s v="Cassandra Brandow"/>
    <x v="0"/>
    <s v="United States"/>
    <s v="Waco"/>
    <x v="5"/>
    <n v="76706"/>
    <x v="2"/>
    <s v="OFF-AR-10003087"/>
    <x v="1"/>
    <x v="6"/>
    <s v="Staples"/>
    <n v="7.120000000000001"/>
    <n v="5"/>
    <n v="0.2"/>
    <n v="0.71199999999999974"/>
  </r>
  <r>
    <n v="6569"/>
    <x v="3265"/>
    <x v="2"/>
    <x v="891"/>
    <d v="2011-04-22T00:00:00"/>
    <s v="Standard Class"/>
    <s v="KM-16720"/>
    <s v="Kunst Miller"/>
    <x v="0"/>
    <s v="United States"/>
    <s v="Houston"/>
    <x v="5"/>
    <n v="77095"/>
    <x v="2"/>
    <s v="OFF-AR-10001868"/>
    <x v="1"/>
    <x v="6"/>
    <s v="Prang Dustless Chalk Sticks"/>
    <n v="2.6880000000000002"/>
    <n v="2"/>
    <n v="0.2"/>
    <n v="1.008"/>
  </r>
  <r>
    <n v="6570"/>
    <x v="3265"/>
    <x v="2"/>
    <x v="891"/>
    <d v="2011-04-22T00:00:00"/>
    <s v="Standard Class"/>
    <s v="KM-16720"/>
    <s v="Kunst Miller"/>
    <x v="0"/>
    <s v="United States"/>
    <s v="Houston"/>
    <x v="5"/>
    <n v="77095"/>
    <x v="2"/>
    <s v="FUR-CH-10002602"/>
    <x v="0"/>
    <x v="1"/>
    <s v="DMI Arturo Collection Mission-style Design Wood Chair"/>
    <n v="317.05799999999999"/>
    <n v="3"/>
    <n v="0.3"/>
    <n v="-18.117599999999996"/>
  </r>
  <r>
    <n v="6571"/>
    <x v="3265"/>
    <x v="2"/>
    <x v="891"/>
    <d v="2011-04-22T00:00:00"/>
    <s v="Standard Class"/>
    <s v="KM-16720"/>
    <s v="Kunst Miller"/>
    <x v="0"/>
    <s v="United States"/>
    <s v="Houston"/>
    <x v="5"/>
    <n v="77095"/>
    <x v="2"/>
    <s v="OFF-EN-10000056"/>
    <x v="1"/>
    <x v="12"/>
    <s v="Cameo Buff Policy Envelopes"/>
    <n v="149.352"/>
    <n v="3"/>
    <n v="0.2"/>
    <n v="50.40629999999998"/>
  </r>
  <r>
    <n v="6572"/>
    <x v="3265"/>
    <x v="2"/>
    <x v="891"/>
    <d v="2011-04-22T00:00:00"/>
    <s v="Standard Class"/>
    <s v="KM-16720"/>
    <s v="Kunst Miller"/>
    <x v="0"/>
    <s v="United States"/>
    <s v="Houston"/>
    <x v="5"/>
    <n v="77095"/>
    <x v="2"/>
    <s v="TEC-AC-10000474"/>
    <x v="2"/>
    <x v="11"/>
    <s v="Kensington Expert Mouse Optical USB Trackball for PC or Mac"/>
    <n v="227.976"/>
    <n v="3"/>
    <n v="0.2"/>
    <n v="28.496999999999957"/>
  </r>
  <r>
    <n v="6573"/>
    <x v="3266"/>
    <x v="0"/>
    <x v="1120"/>
    <d v="2013-05-17T00:00:00"/>
    <s v="Standard Class"/>
    <s v="RD-19720"/>
    <s v="Roger Demir"/>
    <x v="0"/>
    <s v="United States"/>
    <s v="Seattle"/>
    <x v="4"/>
    <n v="98105"/>
    <x v="1"/>
    <s v="OFF-PA-10003971"/>
    <x v="1"/>
    <x v="10"/>
    <s v="Xerox 1965"/>
    <n v="11.96"/>
    <n v="2"/>
    <n v="0"/>
    <n v="5.8604000000000003"/>
  </r>
  <r>
    <n v="6574"/>
    <x v="3267"/>
    <x v="0"/>
    <x v="881"/>
    <d v="2013-12-01T00:00:00"/>
    <s v="Standard Class"/>
    <s v="BP-11050"/>
    <s v="Barry Pond"/>
    <x v="1"/>
    <s v="United States"/>
    <s v="Plainfield"/>
    <x v="30"/>
    <n v="7060"/>
    <x v="3"/>
    <s v="OFF-ST-10000689"/>
    <x v="1"/>
    <x v="4"/>
    <s v="Fellowes Strictly Business Drawer File, Letter/Legal Size"/>
    <n v="563.4"/>
    <n v="4"/>
    <n v="0"/>
    <n v="67.608000000000004"/>
  </r>
  <r>
    <n v="6575"/>
    <x v="3267"/>
    <x v="0"/>
    <x v="881"/>
    <d v="2013-12-01T00:00:00"/>
    <s v="Standard Class"/>
    <s v="BP-11050"/>
    <s v="Barry Pond"/>
    <x v="1"/>
    <s v="United States"/>
    <s v="Plainfield"/>
    <x v="30"/>
    <n v="7060"/>
    <x v="3"/>
    <s v="TEC-MA-10004255"/>
    <x v="2"/>
    <x v="15"/>
    <s v="Konica Minolta magicolor 1690MF Multifunction Printer"/>
    <n v="319.92"/>
    <n v="8"/>
    <n v="0"/>
    <n v="118.37040000000002"/>
  </r>
  <r>
    <n v="6576"/>
    <x v="3268"/>
    <x v="3"/>
    <x v="448"/>
    <d v="2014-03-09T00:00:00"/>
    <s v="Standard Class"/>
    <s v="EJ-13720"/>
    <s v="Ed Jacobs"/>
    <x v="0"/>
    <s v="United States"/>
    <s v="Los Angeles"/>
    <x v="1"/>
    <n v="90008"/>
    <x v="1"/>
    <s v="TEC-AC-10000990"/>
    <x v="2"/>
    <x v="11"/>
    <s v="Imation Bio 2GB USB Flash Drive Imation Corp"/>
    <n v="1049.44"/>
    <n v="8"/>
    <n v="0"/>
    <n v="440.76480000000004"/>
  </r>
  <r>
    <n v="6577"/>
    <x v="3268"/>
    <x v="3"/>
    <x v="448"/>
    <d v="2014-03-09T00:00:00"/>
    <s v="Standard Class"/>
    <s v="EJ-13720"/>
    <s v="Ed Jacobs"/>
    <x v="0"/>
    <s v="United States"/>
    <s v="Los Angeles"/>
    <x v="1"/>
    <n v="90008"/>
    <x v="1"/>
    <s v="FUR-CH-10003968"/>
    <x v="0"/>
    <x v="1"/>
    <s v="Novimex Turbo Task Chair"/>
    <n v="170.35200000000003"/>
    <n v="3"/>
    <n v="0.2"/>
    <n v="-17.035200000000003"/>
  </r>
  <r>
    <n v="6578"/>
    <x v="3269"/>
    <x v="1"/>
    <x v="401"/>
    <d v="2012-12-11T00:00:00"/>
    <s v="Second Class"/>
    <s v="RO-19780"/>
    <s v="Rose O'Brian"/>
    <x v="0"/>
    <s v="United States"/>
    <s v="Arlington"/>
    <x v="17"/>
    <n v="22204"/>
    <x v="0"/>
    <s v="TEC-PH-10001615"/>
    <x v="2"/>
    <x v="7"/>
    <s v="AT&amp;T CL82213"/>
    <n v="173.94"/>
    <n v="6"/>
    <n v="0"/>
    <n v="50.442599999999977"/>
  </r>
  <r>
    <n v="6579"/>
    <x v="3270"/>
    <x v="2"/>
    <x v="55"/>
    <d v="2011-08-30T00:00:00"/>
    <s v="Standard Class"/>
    <s v="MW-18220"/>
    <s v="Mitch Webber"/>
    <x v="0"/>
    <s v="United States"/>
    <s v="Seattle"/>
    <x v="4"/>
    <n v="98103"/>
    <x v="1"/>
    <s v="TEC-PH-10000895"/>
    <x v="2"/>
    <x v="7"/>
    <s v="Polycom VVX 310 VoIP phone"/>
    <n v="1007.9440000000002"/>
    <n v="7"/>
    <n v="0.2"/>
    <n v="75.595799999999997"/>
  </r>
  <r>
    <n v="6580"/>
    <x v="3271"/>
    <x v="0"/>
    <x v="332"/>
    <d v="2013-10-23T00:00:00"/>
    <s v="Same Day"/>
    <s v="MS-17530"/>
    <s v="MaryBeth Skach"/>
    <x v="0"/>
    <s v="United States"/>
    <s v="Seattle"/>
    <x v="4"/>
    <n v="98105"/>
    <x v="1"/>
    <s v="OFF-PA-10003001"/>
    <x v="1"/>
    <x v="10"/>
    <s v="Xerox 1986"/>
    <n v="6.68"/>
    <n v="1"/>
    <n v="0"/>
    <n v="3.2063999999999999"/>
  </r>
  <r>
    <n v="6581"/>
    <x v="3271"/>
    <x v="0"/>
    <x v="332"/>
    <d v="2013-10-23T00:00:00"/>
    <s v="Same Day"/>
    <s v="MS-17530"/>
    <s v="MaryBeth Skach"/>
    <x v="0"/>
    <s v="United States"/>
    <s v="Seattle"/>
    <x v="4"/>
    <n v="98105"/>
    <x v="1"/>
    <s v="OFF-AR-10002766"/>
    <x v="1"/>
    <x v="6"/>
    <s v="Prang Drawing Pencil Set"/>
    <n v="8.34"/>
    <n v="3"/>
    <n v="0"/>
    <n v="2.2517999999999998"/>
  </r>
  <r>
    <n v="6582"/>
    <x v="3271"/>
    <x v="0"/>
    <x v="332"/>
    <d v="2013-10-23T00:00:00"/>
    <s v="Same Day"/>
    <s v="MS-17530"/>
    <s v="MaryBeth Skach"/>
    <x v="0"/>
    <s v="United States"/>
    <s v="Seattle"/>
    <x v="4"/>
    <n v="98105"/>
    <x v="1"/>
    <s v="FUR-FU-10003095"/>
    <x v="0"/>
    <x v="5"/>
    <s v="Linden 12&quot; Wall Clock With Oak Frame"/>
    <n v="101.94"/>
    <n v="3"/>
    <n v="0"/>
    <n v="30.581999999999987"/>
  </r>
  <r>
    <n v="6583"/>
    <x v="3272"/>
    <x v="0"/>
    <x v="1121"/>
    <d v="2013-08-12T00:00:00"/>
    <s v="Standard Class"/>
    <s v="DW-13585"/>
    <s v="Dorothy Wardle"/>
    <x v="1"/>
    <s v="United States"/>
    <s v="Edmonds"/>
    <x v="4"/>
    <n v="98026"/>
    <x v="1"/>
    <s v="TEC-AC-10003610"/>
    <x v="2"/>
    <x v="11"/>
    <s v="Logitech Illuminated - Keyboard"/>
    <n v="179.97"/>
    <n v="3"/>
    <n v="0"/>
    <n v="86.385600000000011"/>
  </r>
  <r>
    <n v="6584"/>
    <x v="3273"/>
    <x v="3"/>
    <x v="246"/>
    <d v="2014-07-28T00:00:00"/>
    <s v="Standard Class"/>
    <s v="AM-10705"/>
    <s v="Anne McFarland"/>
    <x v="0"/>
    <s v="United States"/>
    <s v="Salem"/>
    <x v="17"/>
    <n v="24153"/>
    <x v="0"/>
    <s v="OFF-AR-10003727"/>
    <x v="1"/>
    <x v="6"/>
    <s v="Berol Giant Pencil Sharpener"/>
    <n v="101.94"/>
    <n v="6"/>
    <n v="0"/>
    <n v="29.562599999999986"/>
  </r>
  <r>
    <n v="6585"/>
    <x v="3273"/>
    <x v="3"/>
    <x v="246"/>
    <d v="2014-07-28T00:00:00"/>
    <s v="Standard Class"/>
    <s v="AM-10705"/>
    <s v="Anne McFarland"/>
    <x v="0"/>
    <s v="United States"/>
    <s v="Salem"/>
    <x v="17"/>
    <n v="24153"/>
    <x v="0"/>
    <s v="TEC-PH-10002660"/>
    <x v="2"/>
    <x v="7"/>
    <s v="Nortel Networks T7316 E Nt8 B27"/>
    <n v="271.95999999999998"/>
    <n v="4"/>
    <n v="0"/>
    <n v="67.990000000000009"/>
  </r>
  <r>
    <n v="6586"/>
    <x v="3273"/>
    <x v="3"/>
    <x v="246"/>
    <d v="2014-07-28T00:00:00"/>
    <s v="Standard Class"/>
    <s v="AM-10705"/>
    <s v="Anne McFarland"/>
    <x v="0"/>
    <s v="United States"/>
    <s v="Salem"/>
    <x v="17"/>
    <n v="24153"/>
    <x v="0"/>
    <s v="FUR-FU-10003274"/>
    <x v="0"/>
    <x v="5"/>
    <s v="Regeneration Desk Collection"/>
    <n v="8.8000000000000007"/>
    <n v="5"/>
    <n v="0"/>
    <n v="3.8720000000000003"/>
  </r>
  <r>
    <n v="6587"/>
    <x v="3273"/>
    <x v="3"/>
    <x v="246"/>
    <d v="2014-07-28T00:00:00"/>
    <s v="Standard Class"/>
    <s v="AM-10705"/>
    <s v="Anne McFarland"/>
    <x v="0"/>
    <s v="United States"/>
    <s v="Salem"/>
    <x v="17"/>
    <n v="24153"/>
    <x v="0"/>
    <s v="OFF-AR-10003829"/>
    <x v="1"/>
    <x v="6"/>
    <s v="Newell 35"/>
    <n v="19.68"/>
    <n v="6"/>
    <n v="0"/>
    <n v="5.7071999999999976"/>
  </r>
  <r>
    <n v="6588"/>
    <x v="3273"/>
    <x v="3"/>
    <x v="246"/>
    <d v="2014-07-28T00:00:00"/>
    <s v="Standard Class"/>
    <s v="AM-10705"/>
    <s v="Anne McFarland"/>
    <x v="0"/>
    <s v="United States"/>
    <s v="Salem"/>
    <x v="17"/>
    <n v="24153"/>
    <x v="0"/>
    <s v="FUR-BO-10003441"/>
    <x v="0"/>
    <x v="0"/>
    <s v="Bush Westfield Collection Bookcases, Fully Assembled"/>
    <n v="302.94"/>
    <n v="3"/>
    <n v="0"/>
    <n v="69.67619999999998"/>
  </r>
  <r>
    <n v="6589"/>
    <x v="3273"/>
    <x v="3"/>
    <x v="246"/>
    <d v="2014-07-28T00:00:00"/>
    <s v="Standard Class"/>
    <s v="AM-10705"/>
    <s v="Anne McFarland"/>
    <x v="0"/>
    <s v="United States"/>
    <s v="Salem"/>
    <x v="17"/>
    <n v="24153"/>
    <x v="0"/>
    <s v="OFF-BI-10003355"/>
    <x v="1"/>
    <x v="8"/>
    <s v="Cardinal Holdit Business Card Pockets"/>
    <n v="14.940000000000001"/>
    <n v="3"/>
    <n v="0"/>
    <n v="7.1712000000000007"/>
  </r>
  <r>
    <n v="6590"/>
    <x v="3273"/>
    <x v="3"/>
    <x v="246"/>
    <d v="2014-07-28T00:00:00"/>
    <s v="Standard Class"/>
    <s v="AM-10705"/>
    <s v="Anne McFarland"/>
    <x v="0"/>
    <s v="United States"/>
    <s v="Salem"/>
    <x v="17"/>
    <n v="24153"/>
    <x v="0"/>
    <s v="OFF-SU-10003505"/>
    <x v="1"/>
    <x v="14"/>
    <s v="Premier Electric Letter Opener"/>
    <n v="231.72"/>
    <n v="2"/>
    <n v="0"/>
    <n v="11.585999999999984"/>
  </r>
  <r>
    <n v="6591"/>
    <x v="3274"/>
    <x v="2"/>
    <x v="893"/>
    <d v="2011-03-26T00:00:00"/>
    <s v="First Class"/>
    <s v="BG-11740"/>
    <s v="Bruce Geld"/>
    <x v="0"/>
    <s v="United States"/>
    <s v="Delray Beach"/>
    <x v="2"/>
    <n v="33445"/>
    <x v="0"/>
    <s v="OFF-LA-10004484"/>
    <x v="1"/>
    <x v="2"/>
    <s v="Avery 476"/>
    <n v="9.9120000000000008"/>
    <n v="3"/>
    <n v="0.2"/>
    <n v="3.2213999999999996"/>
  </r>
  <r>
    <n v="6592"/>
    <x v="3275"/>
    <x v="1"/>
    <x v="28"/>
    <d v="2012-05-06T00:00:00"/>
    <s v="Standard Class"/>
    <s v="KB-16585"/>
    <s v="Ken Black"/>
    <x v="1"/>
    <s v="United States"/>
    <s v="San Francisco"/>
    <x v="1"/>
    <n v="94110"/>
    <x v="1"/>
    <s v="OFF-AR-10000658"/>
    <x v="1"/>
    <x v="6"/>
    <s v="Newell 324"/>
    <n v="34.650000000000006"/>
    <n v="3"/>
    <n v="0"/>
    <n v="9.702"/>
  </r>
  <r>
    <n v="6593"/>
    <x v="3275"/>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x v="3276"/>
    <x v="0"/>
    <x v="900"/>
    <d v="2013-06-17T00:00:00"/>
    <s v="Second Class"/>
    <s v="GT-14710"/>
    <s v="Greg Tran"/>
    <x v="0"/>
    <s v="United States"/>
    <s v="New York City"/>
    <x v="15"/>
    <n v="10024"/>
    <x v="3"/>
    <s v="OFF-BI-10001989"/>
    <x v="1"/>
    <x v="8"/>
    <s v="Premium Transparent Presentation Covers by GBC"/>
    <n v="33.568000000000005"/>
    <n v="2"/>
    <n v="0.2"/>
    <n v="11.748799999999997"/>
  </r>
  <r>
    <n v="6595"/>
    <x v="3277"/>
    <x v="1"/>
    <x v="124"/>
    <d v="2012-05-11T00:00:00"/>
    <s v="Standard Class"/>
    <s v="SV-20815"/>
    <s v="Stuart Van"/>
    <x v="1"/>
    <s v="United States"/>
    <s v="Indianapolis"/>
    <x v="14"/>
    <n v="46203"/>
    <x v="2"/>
    <s v="OFF-AR-10001897"/>
    <x v="1"/>
    <x v="6"/>
    <s v="Model L Table or Wall-Mount Pencil Sharpener"/>
    <n v="125.92999999999999"/>
    <n v="7"/>
    <n v="0"/>
    <n v="35.260400000000004"/>
  </r>
  <r>
    <n v="6596"/>
    <x v="3278"/>
    <x v="3"/>
    <x v="756"/>
    <d v="2014-04-27T00:00:00"/>
    <s v="First Class"/>
    <s v="GG-14650"/>
    <s v="Greg Guthrie"/>
    <x v="1"/>
    <s v="United States"/>
    <s v="Columbus"/>
    <x v="24"/>
    <n v="43229"/>
    <x v="3"/>
    <s v="OFF-BI-10000285"/>
    <x v="1"/>
    <x v="8"/>
    <s v="XtraLife ClearVue Slant-D Ring Binders by Cardinal"/>
    <n v="11.760000000000002"/>
    <n v="5"/>
    <n v="0.7"/>
    <n v="-7.8399999999999963"/>
  </r>
  <r>
    <n v="6597"/>
    <x v="3278"/>
    <x v="3"/>
    <x v="756"/>
    <d v="2014-04-27T00:00:00"/>
    <s v="First Class"/>
    <s v="GG-14650"/>
    <s v="Greg Guthrie"/>
    <x v="1"/>
    <s v="United States"/>
    <s v="Columbus"/>
    <x v="24"/>
    <n v="43229"/>
    <x v="3"/>
    <s v="OFF-PA-10001804"/>
    <x v="1"/>
    <x v="10"/>
    <s v="Xerox 195"/>
    <n v="5.3440000000000003"/>
    <n v="1"/>
    <n v="0.2"/>
    <n v="1.8703999999999998"/>
  </r>
  <r>
    <n v="6598"/>
    <x v="3279"/>
    <x v="2"/>
    <x v="571"/>
    <d v="2011-06-12T00:00:00"/>
    <s v="Standard Class"/>
    <s v="SV-20785"/>
    <s v="Stewart Visinsky"/>
    <x v="0"/>
    <s v="United States"/>
    <s v="Jacksonville"/>
    <x v="2"/>
    <n v="32216"/>
    <x v="0"/>
    <s v="OFF-BI-10002557"/>
    <x v="1"/>
    <x v="8"/>
    <s v="Presstex Flexible Ring Binders"/>
    <n v="1.3650000000000002"/>
    <n v="1"/>
    <n v="0.7"/>
    <n v="-0.9099999999999997"/>
  </r>
  <r>
    <n v="6599"/>
    <x v="3279"/>
    <x v="2"/>
    <x v="571"/>
    <d v="2011-06-12T00:00:00"/>
    <s v="Standard Class"/>
    <s v="SV-20785"/>
    <s v="Stewart Visinsky"/>
    <x v="0"/>
    <s v="United States"/>
    <s v="Jacksonville"/>
    <x v="2"/>
    <n v="32216"/>
    <x v="0"/>
    <s v="OFF-PA-10002319"/>
    <x v="1"/>
    <x v="10"/>
    <s v="Xerox 1944"/>
    <n v="62.015999999999998"/>
    <n v="2"/>
    <n v="0.2"/>
    <n v="22.480800000000002"/>
  </r>
  <r>
    <n v="6600"/>
    <x v="3280"/>
    <x v="2"/>
    <x v="266"/>
    <d v="2011-12-07T00:00:00"/>
    <s v="Standard Class"/>
    <s v="ON-18715"/>
    <s v="Odella Nelson"/>
    <x v="1"/>
    <s v="United States"/>
    <s v="Clinton"/>
    <x v="39"/>
    <n v="20735"/>
    <x v="3"/>
    <s v="FUR-FU-10003849"/>
    <x v="0"/>
    <x v="5"/>
    <s v="DAX Metal Frame, Desktop, Stepped-Edge"/>
    <n v="60.72"/>
    <n v="3"/>
    <n v="0"/>
    <n v="23.680799999999998"/>
  </r>
  <r>
    <n v="6601"/>
    <x v="3280"/>
    <x v="2"/>
    <x v="266"/>
    <d v="2011-12-07T00:00:00"/>
    <s v="Standard Class"/>
    <s v="ON-18715"/>
    <s v="Odella Nelson"/>
    <x v="1"/>
    <s v="United States"/>
    <s v="Clinton"/>
    <x v="39"/>
    <n v="20735"/>
    <x v="3"/>
    <s v="OFF-PA-10002923"/>
    <x v="1"/>
    <x v="10"/>
    <s v="Xerox 1942"/>
    <n v="146.82"/>
    <n v="3"/>
    <n v="0"/>
    <n v="73.41"/>
  </r>
  <r>
    <n v="6602"/>
    <x v="3280"/>
    <x v="2"/>
    <x v="266"/>
    <d v="2011-12-07T00:00:00"/>
    <s v="Standard Class"/>
    <s v="ON-18715"/>
    <s v="Odella Nelson"/>
    <x v="1"/>
    <s v="United States"/>
    <s v="Clinton"/>
    <x v="39"/>
    <n v="20735"/>
    <x v="3"/>
    <s v="FUR-CH-10004754"/>
    <x v="0"/>
    <x v="1"/>
    <s v="Global Stack Chair with Arms, Black"/>
    <n v="239.84"/>
    <n v="8"/>
    <n v="0"/>
    <n v="64.756799999999998"/>
  </r>
  <r>
    <n v="6603"/>
    <x v="3280"/>
    <x v="2"/>
    <x v="266"/>
    <d v="2011-12-07T00:00:00"/>
    <s v="Standard Class"/>
    <s v="ON-18715"/>
    <s v="Odella Nelson"/>
    <x v="1"/>
    <s v="United States"/>
    <s v="Clinton"/>
    <x v="39"/>
    <n v="20735"/>
    <x v="3"/>
    <s v="OFF-LA-10000634"/>
    <x v="1"/>
    <x v="2"/>
    <s v="Avery 509"/>
    <n v="15.66"/>
    <n v="6"/>
    <n v="0"/>
    <n v="7.2035999999999998"/>
  </r>
  <r>
    <n v="6604"/>
    <x v="3281"/>
    <x v="3"/>
    <x v="46"/>
    <d v="2014-06-21T00:00:00"/>
    <s v="First Class"/>
    <s v="RA-19945"/>
    <s v="Ryan Akin"/>
    <x v="0"/>
    <s v="United States"/>
    <s v="Commerce City"/>
    <x v="22"/>
    <n v="80022"/>
    <x v="1"/>
    <s v="OFF-ST-10001418"/>
    <x v="1"/>
    <x v="4"/>
    <s v="Carina Media Storage Towers in Natural &amp; Black"/>
    <n v="146.352"/>
    <n v="3"/>
    <n v="0.2"/>
    <n v="-32.929200000000002"/>
  </r>
  <r>
    <n v="6605"/>
    <x v="3282"/>
    <x v="0"/>
    <x v="439"/>
    <d v="2013-06-01T00:00:00"/>
    <s v="Standard Class"/>
    <s v="SV-20785"/>
    <s v="Stewart Visinsky"/>
    <x v="0"/>
    <s v="United States"/>
    <s v="Santa Ana"/>
    <x v="1"/>
    <n v="92704"/>
    <x v="1"/>
    <s v="OFF-FA-10003467"/>
    <x v="1"/>
    <x v="13"/>
    <s v="Alliance Big Bands Rubber Bands, 12/Pack"/>
    <n v="5.9399999999999995"/>
    <n v="3"/>
    <n v="0"/>
    <n v="0"/>
  </r>
  <r>
    <n v="6606"/>
    <x v="3282"/>
    <x v="0"/>
    <x v="439"/>
    <d v="2013-06-01T00:00:00"/>
    <s v="Standard Class"/>
    <s v="SV-20785"/>
    <s v="Stewart Visinsky"/>
    <x v="0"/>
    <s v="United States"/>
    <s v="Santa Ana"/>
    <x v="1"/>
    <n v="92704"/>
    <x v="1"/>
    <s v="OFF-PA-10001293"/>
    <x v="1"/>
    <x v="10"/>
    <s v="Xerox 1946"/>
    <n v="45.36"/>
    <n v="7"/>
    <n v="0"/>
    <n v="21.772800000000004"/>
  </r>
  <r>
    <n v="6607"/>
    <x v="3282"/>
    <x v="0"/>
    <x v="439"/>
    <d v="2013-06-01T00:00:00"/>
    <s v="Standard Class"/>
    <s v="SV-20785"/>
    <s v="Stewart Visinsky"/>
    <x v="0"/>
    <s v="United States"/>
    <s v="Santa Ana"/>
    <x v="1"/>
    <n v="92704"/>
    <x v="1"/>
    <s v="TEC-PH-10003885"/>
    <x v="2"/>
    <x v="7"/>
    <s v="Cisco SPA508G"/>
    <n v="211.16800000000001"/>
    <n v="4"/>
    <n v="0.2"/>
    <n v="23.756399999999985"/>
  </r>
  <r>
    <n v="6608"/>
    <x v="3282"/>
    <x v="0"/>
    <x v="439"/>
    <d v="2013-06-01T00:00:00"/>
    <s v="Standard Class"/>
    <s v="SV-20785"/>
    <s v="Stewart Visinsky"/>
    <x v="0"/>
    <s v="United States"/>
    <s v="Santa Ana"/>
    <x v="1"/>
    <n v="92704"/>
    <x v="1"/>
    <s v="FUR-CH-10004860"/>
    <x v="0"/>
    <x v="1"/>
    <s v="Global Low Back Tilter Chair"/>
    <n v="484.70400000000006"/>
    <n v="6"/>
    <n v="0.2"/>
    <n v="-84.823200000000071"/>
  </r>
  <r>
    <n v="6609"/>
    <x v="328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x v="3283"/>
    <x v="1"/>
    <x v="366"/>
    <d v="2012-03-10T00:00:00"/>
    <s v="Same Day"/>
    <s v="KB-16585"/>
    <s v="Ken Black"/>
    <x v="1"/>
    <s v="United States"/>
    <s v="Clinton"/>
    <x v="39"/>
    <n v="20735"/>
    <x v="3"/>
    <s v="OFF-ST-10002406"/>
    <x v="1"/>
    <x v="4"/>
    <s v="Pizazz Global Quick File"/>
    <n v="89.820000000000007"/>
    <n v="6"/>
    <n v="0"/>
    <n v="25.149600000000007"/>
  </r>
  <r>
    <n v="6611"/>
    <x v="3284"/>
    <x v="0"/>
    <x v="201"/>
    <d v="2013-10-23T00:00:00"/>
    <s v="First Class"/>
    <s v="AG-10495"/>
    <s v="Andrew Gjertsen"/>
    <x v="1"/>
    <s v="United States"/>
    <s v="Los Angeles"/>
    <x v="1"/>
    <n v="90049"/>
    <x v="1"/>
    <s v="OFF-BI-10004209"/>
    <x v="1"/>
    <x v="8"/>
    <s v="Fellowes Twister Kit, Gray/Clear, 3/pkg"/>
    <n v="19.295999999999999"/>
    <n v="3"/>
    <n v="0.2"/>
    <n v="6.0299999999999994"/>
  </r>
  <r>
    <n v="6612"/>
    <x v="3285"/>
    <x v="1"/>
    <x v="1122"/>
    <d v="2012-04-28T00:00:00"/>
    <s v="Standard Class"/>
    <s v="JK-16090"/>
    <s v="Juliana Krohn"/>
    <x v="0"/>
    <s v="United States"/>
    <s v="Louisville"/>
    <x v="0"/>
    <n v="40214"/>
    <x v="0"/>
    <s v="FUR-CH-10001891"/>
    <x v="0"/>
    <x v="1"/>
    <s v="Global Deluxe Office Fabric Chairs"/>
    <n v="191.96"/>
    <n v="2"/>
    <n v="0"/>
    <n v="51.829200000000014"/>
  </r>
  <r>
    <n v="6613"/>
    <x v="3285"/>
    <x v="1"/>
    <x v="1122"/>
    <d v="2012-04-28T00:00:00"/>
    <s v="Standard Class"/>
    <s v="JK-16090"/>
    <s v="Juliana Krohn"/>
    <x v="0"/>
    <s v="United States"/>
    <s v="Louisville"/>
    <x v="0"/>
    <n v="40214"/>
    <x v="0"/>
    <s v="OFF-BI-10002215"/>
    <x v="1"/>
    <x v="8"/>
    <s v="Wilson Jones Hanging View Binder, White, 1&quot;"/>
    <n v="21.299999999999997"/>
    <n v="3"/>
    <n v="0"/>
    <n v="9.7979999999999983"/>
  </r>
  <r>
    <n v="6614"/>
    <x v="3285"/>
    <x v="1"/>
    <x v="1122"/>
    <d v="2012-04-28T00:00:00"/>
    <s v="Standard Class"/>
    <s v="JK-16090"/>
    <s v="Juliana Krohn"/>
    <x v="0"/>
    <s v="United States"/>
    <s v="Louisville"/>
    <x v="0"/>
    <n v="40214"/>
    <x v="0"/>
    <s v="TEC-PH-10002103"/>
    <x v="2"/>
    <x v="7"/>
    <s v="Jabra SPEAK 410"/>
    <n v="469.95"/>
    <n v="5"/>
    <n v="0"/>
    <n v="131.58600000000001"/>
  </r>
  <r>
    <n v="6615"/>
    <x v="3285"/>
    <x v="1"/>
    <x v="1122"/>
    <d v="2012-04-28T00:00:00"/>
    <s v="Standard Class"/>
    <s v="JK-16090"/>
    <s v="Juliana Krohn"/>
    <x v="0"/>
    <s v="United States"/>
    <s v="Louisville"/>
    <x v="0"/>
    <n v="40214"/>
    <x v="0"/>
    <s v="FUR-FU-10003394"/>
    <x v="0"/>
    <x v="5"/>
    <s v="Tenex &quot;The Solids&quot; Textured Chair Mats"/>
    <n v="209.88"/>
    <n v="3"/>
    <n v="0"/>
    <n v="35.679599999999979"/>
  </r>
  <r>
    <n v="6616"/>
    <x v="3286"/>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x v="3286"/>
    <x v="0"/>
    <x v="26"/>
    <d v="2013-06-20T00:00:00"/>
    <s v="First Class"/>
    <s v="MV-18190"/>
    <s v="Mike Vittorini"/>
    <x v="0"/>
    <s v="United States"/>
    <s v="Los Angeles"/>
    <x v="1"/>
    <n v="90045"/>
    <x v="1"/>
    <s v="OFF-LA-10000081"/>
    <x v="1"/>
    <x v="2"/>
    <s v="Avery 496"/>
    <n v="22.5"/>
    <n v="6"/>
    <n v="0"/>
    <n v="10.799999999999999"/>
  </r>
  <r>
    <n v="6618"/>
    <x v="3286"/>
    <x v="0"/>
    <x v="26"/>
    <d v="2013-06-20T00:00:00"/>
    <s v="First Class"/>
    <s v="MV-18190"/>
    <s v="Mike Vittorini"/>
    <x v="0"/>
    <s v="United States"/>
    <s v="Los Angeles"/>
    <x v="1"/>
    <n v="90045"/>
    <x v="1"/>
    <s v="OFF-PA-10001497"/>
    <x v="1"/>
    <x v="10"/>
    <s v="Xerox 1914"/>
    <n v="219.84"/>
    <n v="4"/>
    <n v="0"/>
    <n v="107.7216"/>
  </r>
  <r>
    <n v="6619"/>
    <x v="3287"/>
    <x v="3"/>
    <x v="1123"/>
    <d v="2014-01-19T00:00:00"/>
    <s v="Second Class"/>
    <s v="CP-12085"/>
    <s v="Cathy Prescott"/>
    <x v="1"/>
    <s v="United States"/>
    <s v="Springfield"/>
    <x v="25"/>
    <n v="65807"/>
    <x v="2"/>
    <s v="OFF-PA-10004983"/>
    <x v="1"/>
    <x v="10"/>
    <s v="Xerox 23"/>
    <n v="32.400000000000006"/>
    <n v="5"/>
    <n v="0"/>
    <n v="15.552000000000001"/>
  </r>
  <r>
    <n v="6620"/>
    <x v="3287"/>
    <x v="3"/>
    <x v="1123"/>
    <d v="2014-01-19T00:00:00"/>
    <s v="Second Class"/>
    <s v="CP-12085"/>
    <s v="Cathy Prescott"/>
    <x v="1"/>
    <s v="United States"/>
    <s v="Springfield"/>
    <x v="25"/>
    <n v="65807"/>
    <x v="2"/>
    <s v="OFF-AR-10004010"/>
    <x v="1"/>
    <x v="6"/>
    <s v="Hunt Boston Vacuum Mount KS Pencil Sharpener"/>
    <n v="209.94"/>
    <n v="6"/>
    <n v="0"/>
    <n v="54.584400000000002"/>
  </r>
  <r>
    <n v="6621"/>
    <x v="3287"/>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x v="3287"/>
    <x v="3"/>
    <x v="1123"/>
    <d v="2014-01-19T00:00:00"/>
    <s v="Second Class"/>
    <s v="CP-12085"/>
    <s v="Cathy Prescott"/>
    <x v="1"/>
    <s v="United States"/>
    <s v="Springfield"/>
    <x v="25"/>
    <n v="65807"/>
    <x v="2"/>
    <s v="FUR-BO-10001608"/>
    <x v="0"/>
    <x v="0"/>
    <s v="Hon Metal Bookcases, Black"/>
    <n v="212.94"/>
    <n v="3"/>
    <n v="0"/>
    <n v="53.235000000000014"/>
  </r>
  <r>
    <n v="6623"/>
    <x v="3288"/>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x v="3288"/>
    <x v="2"/>
    <x v="1124"/>
    <d v="2011-09-09T00:00:00"/>
    <s v="First Class"/>
    <s v="VP-21760"/>
    <s v="Victoria Pisteka"/>
    <x v="1"/>
    <s v="United States"/>
    <s v="San Francisco"/>
    <x v="1"/>
    <n v="94109"/>
    <x v="1"/>
    <s v="OFF-LA-10001934"/>
    <x v="1"/>
    <x v="2"/>
    <s v="Avery 516"/>
    <n v="58.48"/>
    <n v="8"/>
    <n v="0"/>
    <n v="27.485599999999998"/>
  </r>
  <r>
    <n v="6625"/>
    <x v="3289"/>
    <x v="1"/>
    <x v="1125"/>
    <d v="2012-01-23T00:00:00"/>
    <s v="Standard Class"/>
    <s v="PM-18940"/>
    <s v="Paul MacIntyre"/>
    <x v="0"/>
    <s v="United States"/>
    <s v="Texas City"/>
    <x v="5"/>
    <n v="77590"/>
    <x v="2"/>
    <s v="FUR-TA-10002855"/>
    <x v="0"/>
    <x v="3"/>
    <s v="Bevis Round Conference Table Top &amp; Single Column Base"/>
    <n v="102.438"/>
    <n v="1"/>
    <n v="0.3"/>
    <n v="-13.170600000000007"/>
  </r>
  <r>
    <n v="6626"/>
    <x v="3289"/>
    <x v="1"/>
    <x v="1125"/>
    <d v="2012-01-23T00:00:00"/>
    <s v="Standard Class"/>
    <s v="PM-18940"/>
    <s v="Paul MacIntyre"/>
    <x v="0"/>
    <s v="United States"/>
    <s v="Texas City"/>
    <x v="5"/>
    <n v="77590"/>
    <x v="2"/>
    <s v="FUR-CH-10004875"/>
    <x v="0"/>
    <x v="1"/>
    <s v="Harbour Creations 67200 Series Stacking Chairs"/>
    <n v="199.304"/>
    <n v="4"/>
    <n v="0.3"/>
    <n v="-8.5416000000000025"/>
  </r>
  <r>
    <n v="6627"/>
    <x v="3290"/>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x v="3291"/>
    <x v="2"/>
    <x v="235"/>
    <d v="2011-05-27T00:00:00"/>
    <s v="Standard Class"/>
    <s v="EH-13990"/>
    <s v="Erica Hackney"/>
    <x v="0"/>
    <s v="United States"/>
    <s v="Bellevue"/>
    <x v="4"/>
    <n v="98006"/>
    <x v="1"/>
    <s v="OFF-PA-10003177"/>
    <x v="1"/>
    <x v="10"/>
    <s v="Xerox 1999"/>
    <n v="12.96"/>
    <n v="2"/>
    <n v="0"/>
    <n v="6.2208000000000006"/>
  </r>
  <r>
    <n v="6629"/>
    <x v="3292"/>
    <x v="1"/>
    <x v="444"/>
    <d v="2012-09-22T00:00:00"/>
    <s v="Second Class"/>
    <s v="GW-14605"/>
    <s v="Giulietta Weimer"/>
    <x v="0"/>
    <s v="United States"/>
    <s v="New York City"/>
    <x v="15"/>
    <n v="10024"/>
    <x v="3"/>
    <s v="TEC-PH-10000011"/>
    <x v="2"/>
    <x v="7"/>
    <s v="PureGear Roll-On Screen Protector"/>
    <n v="279.85999999999996"/>
    <n v="14"/>
    <n v="0"/>
    <n v="134.33279999999996"/>
  </r>
  <r>
    <n v="6630"/>
    <x v="3293"/>
    <x v="1"/>
    <x v="653"/>
    <d v="2012-10-06T00:00:00"/>
    <s v="Standard Class"/>
    <s v="NP-18685"/>
    <s v="Nora Pelletier"/>
    <x v="2"/>
    <s v="United States"/>
    <s v="Wilson"/>
    <x v="3"/>
    <n v="27893"/>
    <x v="0"/>
    <s v="OFF-BI-10001757"/>
    <x v="1"/>
    <x v="8"/>
    <s v="Pressboard Hanging Data Binders for Unburst Sheets"/>
    <n v="7.3800000000000008"/>
    <n v="5"/>
    <n v="0.7"/>
    <n v="-5.4120000000000008"/>
  </r>
  <r>
    <n v="6631"/>
    <x v="3294"/>
    <x v="0"/>
    <x v="591"/>
    <d v="2013-12-31T00:00:00"/>
    <s v="Standard Class"/>
    <s v="JE-15715"/>
    <s v="Joe Elijah"/>
    <x v="0"/>
    <s v="United States"/>
    <s v="Seattle"/>
    <x v="4"/>
    <n v="98115"/>
    <x v="1"/>
    <s v="FUR-CH-10000847"/>
    <x v="0"/>
    <x v="1"/>
    <s v="Global Executive Mid-Back Manager's Chair"/>
    <n v="698.35200000000009"/>
    <n v="3"/>
    <n v="0.2"/>
    <n v="52.376399999999961"/>
  </r>
  <r>
    <n v="6632"/>
    <x v="3294"/>
    <x v="0"/>
    <x v="591"/>
    <d v="2013-12-31T00:00:00"/>
    <s v="Standard Class"/>
    <s v="JE-15715"/>
    <s v="Joe Elijah"/>
    <x v="0"/>
    <s v="United States"/>
    <s v="Seattle"/>
    <x v="4"/>
    <n v="98115"/>
    <x v="1"/>
    <s v="FUR-TA-10001307"/>
    <x v="0"/>
    <x v="3"/>
    <s v="SAFCO PlanMaster Heigh-Adjustable Drafting Table Base, 43w x 30d x 30-37h, Black"/>
    <n v="1747.25"/>
    <n v="5"/>
    <n v="0"/>
    <n v="629.01"/>
  </r>
  <r>
    <n v="6633"/>
    <x v="3295"/>
    <x v="0"/>
    <x v="715"/>
    <d v="2013-05-09T00:00:00"/>
    <s v="Second Class"/>
    <s v="BE-11455"/>
    <s v="Brad Eason"/>
    <x v="2"/>
    <s v="United States"/>
    <s v="Springfield"/>
    <x v="25"/>
    <n v="65807"/>
    <x v="2"/>
    <s v="OFF-AP-10001205"/>
    <x v="1"/>
    <x v="9"/>
    <s v="Belkin 5 Outlet SurgeMaster Power Centers"/>
    <n v="54.48"/>
    <n v="1"/>
    <n v="0"/>
    <n v="15.254400000000004"/>
  </r>
  <r>
    <n v="6634"/>
    <x v="3296"/>
    <x v="0"/>
    <x v="1057"/>
    <d v="2013-10-25T00:00:00"/>
    <s v="Same Day"/>
    <s v="SS-20590"/>
    <s v="Sonia Sunley"/>
    <x v="0"/>
    <s v="United States"/>
    <s v="San Francisco"/>
    <x v="1"/>
    <n v="94109"/>
    <x v="1"/>
    <s v="TEC-AC-10001838"/>
    <x v="2"/>
    <x v="11"/>
    <s v="Razer Tiamat Over Ear 7.1 Surround Sound PC Gaming Headset"/>
    <n v="199.99"/>
    <n v="1"/>
    <n v="0"/>
    <n v="85.995700000000014"/>
  </r>
  <r>
    <n v="6635"/>
    <x v="3297"/>
    <x v="3"/>
    <x v="636"/>
    <d v="2014-05-07T00:00:00"/>
    <s v="Same Day"/>
    <s v="MB-18085"/>
    <s v="Mick Brown"/>
    <x v="0"/>
    <s v="United States"/>
    <s v="Charlotte"/>
    <x v="3"/>
    <n v="28205"/>
    <x v="0"/>
    <s v="OFF-BI-10003982"/>
    <x v="1"/>
    <x v="8"/>
    <s v="Wilson Jones Century Plastic Molded Ring Binders"/>
    <n v="68.541000000000011"/>
    <n v="11"/>
    <n v="0.7"/>
    <n v="-52.548099999999991"/>
  </r>
  <r>
    <n v="6636"/>
    <x v="3297"/>
    <x v="3"/>
    <x v="636"/>
    <d v="2014-05-07T00:00:00"/>
    <s v="Same Day"/>
    <s v="MB-18085"/>
    <s v="Mick Brown"/>
    <x v="0"/>
    <s v="United States"/>
    <s v="Charlotte"/>
    <x v="3"/>
    <n v="28205"/>
    <x v="0"/>
    <s v="TEC-PH-10004977"/>
    <x v="2"/>
    <x v="7"/>
    <s v="GE 30524EE4"/>
    <n v="627.16800000000012"/>
    <n v="4"/>
    <n v="0.2"/>
    <n v="70.55639999999994"/>
  </r>
  <r>
    <n v="6637"/>
    <x v="3297"/>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x v="3298"/>
    <x v="3"/>
    <x v="344"/>
    <d v="2014-12-01T00:00:00"/>
    <s v="Second Class"/>
    <s v="RP-19390"/>
    <s v="Resi Pölking"/>
    <x v="0"/>
    <s v="United States"/>
    <s v="New York City"/>
    <x v="15"/>
    <n v="10011"/>
    <x v="3"/>
    <s v="OFF-AR-10001573"/>
    <x v="1"/>
    <x v="6"/>
    <s v="American Pencil"/>
    <n v="6.99"/>
    <n v="3"/>
    <n v="0"/>
    <n v="2.027099999999999"/>
  </r>
  <r>
    <n v="6639"/>
    <x v="3298"/>
    <x v="3"/>
    <x v="344"/>
    <d v="2014-12-01T00:00:00"/>
    <s v="Second Class"/>
    <s v="RP-19390"/>
    <s v="Resi Pölking"/>
    <x v="0"/>
    <s v="United States"/>
    <s v="New York City"/>
    <x v="15"/>
    <n v="10011"/>
    <x v="3"/>
    <s v="OFF-BI-10001196"/>
    <x v="1"/>
    <x v="8"/>
    <s v="Avery Flip-Chart Easel Binder, Black"/>
    <n v="107.42400000000001"/>
    <n v="6"/>
    <n v="0.2"/>
    <n v="36.255599999999994"/>
  </r>
  <r>
    <n v="6640"/>
    <x v="3299"/>
    <x v="2"/>
    <x v="656"/>
    <d v="2011-11-02T00:00:00"/>
    <s v="Second Class"/>
    <s v="AJ-10780"/>
    <s v="Anthony Jacobs"/>
    <x v="1"/>
    <s v="United States"/>
    <s v="Lorain"/>
    <x v="24"/>
    <n v="44052"/>
    <x v="3"/>
    <s v="FUR-TA-10003954"/>
    <x v="0"/>
    <x v="3"/>
    <s v="Hon 94000 Series Round Tables"/>
    <n v="1421.664"/>
    <n v="8"/>
    <n v="0.4"/>
    <n v="-734.52639999999997"/>
  </r>
  <r>
    <n v="6641"/>
    <x v="3300"/>
    <x v="3"/>
    <x v="485"/>
    <d v="2014-08-10T00:00:00"/>
    <s v="Standard Class"/>
    <s v="PO-18865"/>
    <s v="Patrick O'Donnell"/>
    <x v="0"/>
    <s v="United States"/>
    <s v="Indianapolis"/>
    <x v="14"/>
    <n v="46203"/>
    <x v="2"/>
    <s v="OFF-BI-10001989"/>
    <x v="1"/>
    <x v="8"/>
    <s v="Premium Transparent Presentation Covers by GBC"/>
    <n v="125.88"/>
    <n v="6"/>
    <n v="0"/>
    <n v="60.422399999999996"/>
  </r>
  <r>
    <n v="6642"/>
    <x v="3300"/>
    <x v="3"/>
    <x v="485"/>
    <d v="2014-08-10T00:00:00"/>
    <s v="Standard Class"/>
    <s v="PO-18865"/>
    <s v="Patrick O'Donnell"/>
    <x v="0"/>
    <s v="United States"/>
    <s v="Indianapolis"/>
    <x v="14"/>
    <n v="46203"/>
    <x v="2"/>
    <s v="TEC-AC-10001714"/>
    <x v="2"/>
    <x v="11"/>
    <s v="Logitech MX Performance Wireless Mouse"/>
    <n v="79.78"/>
    <n v="2"/>
    <n v="0"/>
    <n v="29.518599999999999"/>
  </r>
  <r>
    <n v="6643"/>
    <x v="3300"/>
    <x v="3"/>
    <x v="485"/>
    <d v="2014-08-10T00:00:00"/>
    <s v="Standard Class"/>
    <s v="PO-18865"/>
    <s v="Patrick O'Donnell"/>
    <x v="0"/>
    <s v="United States"/>
    <s v="Indianapolis"/>
    <x v="14"/>
    <n v="46203"/>
    <x v="2"/>
    <s v="OFF-LA-10003498"/>
    <x v="1"/>
    <x v="2"/>
    <s v="Avery 475"/>
    <n v="133.20000000000002"/>
    <n v="9"/>
    <n v="0"/>
    <n v="66.600000000000009"/>
  </r>
  <r>
    <n v="6644"/>
    <x v="3301"/>
    <x v="1"/>
    <x v="544"/>
    <d v="2012-08-16T00:00:00"/>
    <s v="Standard Class"/>
    <s v="WB-21850"/>
    <s v="William Brown"/>
    <x v="0"/>
    <s v="United States"/>
    <s v="Redmond"/>
    <x v="21"/>
    <n v="97756"/>
    <x v="1"/>
    <s v="TEC-PH-10000576"/>
    <x v="2"/>
    <x v="7"/>
    <s v="AT&amp;T 1080 Corded phone"/>
    <n v="438.36800000000005"/>
    <n v="4"/>
    <n v="0.2"/>
    <n v="38.357200000000006"/>
  </r>
  <r>
    <n v="6645"/>
    <x v="3301"/>
    <x v="1"/>
    <x v="544"/>
    <d v="2012-08-16T00:00:00"/>
    <s v="Standard Class"/>
    <s v="WB-21850"/>
    <s v="William Brown"/>
    <x v="0"/>
    <s v="United States"/>
    <s v="Redmond"/>
    <x v="21"/>
    <n v="97756"/>
    <x v="1"/>
    <s v="TEC-PH-10004188"/>
    <x v="2"/>
    <x v="7"/>
    <s v="OtterBox Commuter Series Case - Samsung Galaxy S4"/>
    <n v="139.94400000000002"/>
    <n v="7"/>
    <n v="0.2"/>
    <n v="-31.487400000000001"/>
  </r>
  <r>
    <n v="6646"/>
    <x v="3301"/>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x v="3302"/>
    <x v="0"/>
    <x v="272"/>
    <d v="2013-12-22T00:00:00"/>
    <s v="Standard Class"/>
    <s v="MP-18175"/>
    <s v="Mike Pelletier"/>
    <x v="2"/>
    <s v="United States"/>
    <s v="Springfield"/>
    <x v="21"/>
    <n v="97477"/>
    <x v="1"/>
    <s v="FUR-TA-10003473"/>
    <x v="0"/>
    <x v="3"/>
    <s v="Bretford Rectangular Conference Table Tops"/>
    <n v="564.19499999999994"/>
    <n v="3"/>
    <n v="0.5"/>
    <n v="-304.66529999999989"/>
  </r>
  <r>
    <n v="6648"/>
    <x v="3302"/>
    <x v="0"/>
    <x v="272"/>
    <d v="2013-12-22T00:00:00"/>
    <s v="Standard Class"/>
    <s v="MP-18175"/>
    <s v="Mike Pelletier"/>
    <x v="2"/>
    <s v="United States"/>
    <s v="Springfield"/>
    <x v="21"/>
    <n v="97477"/>
    <x v="1"/>
    <s v="OFF-AP-10001205"/>
    <x v="1"/>
    <x v="9"/>
    <s v="Belkin 5 Outlet SurgeMaster Power Centers"/>
    <n v="87.168000000000006"/>
    <n v="2"/>
    <n v="0.2"/>
    <n v="8.7168000000000063"/>
  </r>
  <r>
    <n v="6649"/>
    <x v="3303"/>
    <x v="3"/>
    <x v="565"/>
    <d v="2014-09-12T00:00:00"/>
    <s v="First Class"/>
    <s v="BF-11020"/>
    <s v="Barry Französisch"/>
    <x v="1"/>
    <s v="United States"/>
    <s v="Arlington"/>
    <x v="5"/>
    <n v="76017"/>
    <x v="2"/>
    <s v="OFF-BI-10002429"/>
    <x v="1"/>
    <x v="8"/>
    <s v="Premier Elliptical Ring Binder, Black"/>
    <n v="42.615999999999993"/>
    <n v="7"/>
    <n v="0.8"/>
    <n v="-68.185600000000022"/>
  </r>
  <r>
    <n v="6650"/>
    <x v="3303"/>
    <x v="3"/>
    <x v="565"/>
    <d v="2014-09-12T00:00:00"/>
    <s v="First Class"/>
    <s v="BF-11020"/>
    <s v="Barry Französisch"/>
    <x v="1"/>
    <s v="United States"/>
    <s v="Arlington"/>
    <x v="5"/>
    <n v="76017"/>
    <x v="2"/>
    <s v="TEC-CO-10001943"/>
    <x v="2"/>
    <x v="16"/>
    <s v="Canon PC-428 Personal Copier"/>
    <n v="319.98400000000004"/>
    <n v="2"/>
    <n v="0.2"/>
    <n v="107.99459999999999"/>
  </r>
  <r>
    <n v="6651"/>
    <x v="3303"/>
    <x v="3"/>
    <x v="565"/>
    <d v="2014-09-12T00:00:00"/>
    <s v="First Class"/>
    <s v="BF-11020"/>
    <s v="Barry Französisch"/>
    <x v="1"/>
    <s v="United States"/>
    <s v="Arlington"/>
    <x v="5"/>
    <n v="76017"/>
    <x v="2"/>
    <s v="OFF-FA-10004854"/>
    <x v="1"/>
    <x v="13"/>
    <s v="Vinyl Coated Wire Paper Clips in Organizer Box, 800/Box"/>
    <n v="45.92"/>
    <n v="5"/>
    <n v="0.2"/>
    <n v="15.498000000000001"/>
  </r>
  <r>
    <n v="6652"/>
    <x v="3303"/>
    <x v="3"/>
    <x v="565"/>
    <d v="2014-09-12T00:00:00"/>
    <s v="First Class"/>
    <s v="BF-11020"/>
    <s v="Barry Französisch"/>
    <x v="1"/>
    <s v="United States"/>
    <s v="Arlington"/>
    <x v="5"/>
    <n v="76017"/>
    <x v="2"/>
    <s v="FUR-FU-10001095"/>
    <x v="0"/>
    <x v="5"/>
    <s v="DAX Black Cherry Wood-Tone Poster Frame"/>
    <n v="21.184000000000001"/>
    <n v="2"/>
    <n v="0.6"/>
    <n v="-11.651199999999999"/>
  </r>
  <r>
    <n v="6653"/>
    <x v="3303"/>
    <x v="3"/>
    <x v="565"/>
    <d v="2014-09-12T00:00:00"/>
    <s v="First Class"/>
    <s v="BF-11020"/>
    <s v="Barry Französisch"/>
    <x v="1"/>
    <s v="United States"/>
    <s v="Arlington"/>
    <x v="5"/>
    <n v="76017"/>
    <x v="2"/>
    <s v="OFF-PA-10000061"/>
    <x v="1"/>
    <x v="10"/>
    <s v="Xerox 205"/>
    <n v="20.736000000000004"/>
    <n v="4"/>
    <n v="0.2"/>
    <n v="7.2576000000000001"/>
  </r>
  <r>
    <n v="6654"/>
    <x v="3303"/>
    <x v="3"/>
    <x v="565"/>
    <d v="2014-09-12T00:00:00"/>
    <s v="First Class"/>
    <s v="BF-11020"/>
    <s v="Barry Französisch"/>
    <x v="1"/>
    <s v="United States"/>
    <s v="Arlington"/>
    <x v="5"/>
    <n v="76017"/>
    <x v="2"/>
    <s v="FUR-CH-10003535"/>
    <x v="0"/>
    <x v="1"/>
    <s v="Global Armless Task Chair, Royal Blue"/>
    <n v="213.42999999999995"/>
    <n v="5"/>
    <n v="0.3"/>
    <n v="-39.636999999999993"/>
  </r>
  <r>
    <n v="6655"/>
    <x v="3304"/>
    <x v="3"/>
    <x v="297"/>
    <d v="2014-02-28T00:00:00"/>
    <s v="Standard Class"/>
    <s v="KM-16375"/>
    <s v="Katherine Murray"/>
    <x v="2"/>
    <s v="United States"/>
    <s v="Gilbert"/>
    <x v="16"/>
    <n v="85234"/>
    <x v="1"/>
    <s v="TEC-PH-10004447"/>
    <x v="2"/>
    <x v="7"/>
    <s v="Toshiba IPT2010-SD IP Telephone"/>
    <n v="333.57600000000002"/>
    <n v="3"/>
    <n v="0.2"/>
    <n v="25.018199999999993"/>
  </r>
  <r>
    <n v="6656"/>
    <x v="3304"/>
    <x v="3"/>
    <x v="297"/>
    <d v="2014-02-28T00:00:00"/>
    <s v="Standard Class"/>
    <s v="KM-16375"/>
    <s v="Katherine Murray"/>
    <x v="2"/>
    <s v="United States"/>
    <s v="Gilbert"/>
    <x v="16"/>
    <n v="85234"/>
    <x v="1"/>
    <s v="TEC-AC-10001114"/>
    <x v="2"/>
    <x v="11"/>
    <s v="Microsoft Wireless Mobile Mouse 4000"/>
    <n v="31.992000000000004"/>
    <n v="1"/>
    <n v="0.2"/>
    <n v="4.7987999999999964"/>
  </r>
  <r>
    <n v="6657"/>
    <x v="3304"/>
    <x v="3"/>
    <x v="297"/>
    <d v="2014-02-28T00:00:00"/>
    <s v="Standard Class"/>
    <s v="KM-16375"/>
    <s v="Katherine Murray"/>
    <x v="2"/>
    <s v="United States"/>
    <s v="Gilbert"/>
    <x v="16"/>
    <n v="85234"/>
    <x v="1"/>
    <s v="OFF-ST-10000563"/>
    <x v="1"/>
    <x v="4"/>
    <s v="Fellowes Bankers Box Stor/Drawer Steel Plus"/>
    <n v="51.168000000000006"/>
    <n v="2"/>
    <n v="0.2"/>
    <n v="-6.3960000000000008"/>
  </r>
  <r>
    <n v="6658"/>
    <x v="3304"/>
    <x v="3"/>
    <x v="297"/>
    <d v="2014-02-28T00:00:00"/>
    <s v="Standard Class"/>
    <s v="KM-16375"/>
    <s v="Katherine Murray"/>
    <x v="2"/>
    <s v="United States"/>
    <s v="Gilbert"/>
    <x v="16"/>
    <n v="85234"/>
    <x v="1"/>
    <s v="OFF-EN-10004846"/>
    <x v="1"/>
    <x v="12"/>
    <s v="Letter or Legal Size Expandable Poly String Tie Envelopes"/>
    <n v="10.64"/>
    <n v="5"/>
    <n v="0.2"/>
    <n v="3.8570000000000002"/>
  </r>
  <r>
    <n v="6659"/>
    <x v="3304"/>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x v="3304"/>
    <x v="3"/>
    <x v="297"/>
    <d v="2014-02-28T00:00:00"/>
    <s v="Standard Class"/>
    <s v="KM-16375"/>
    <s v="Katherine Murray"/>
    <x v="2"/>
    <s v="United States"/>
    <s v="Gilbert"/>
    <x v="16"/>
    <n v="85234"/>
    <x v="1"/>
    <s v="FUR-TA-10001039"/>
    <x v="0"/>
    <x v="3"/>
    <s v="KI Adjustable-Height Table"/>
    <n v="386.91"/>
    <n v="9"/>
    <n v="0.5"/>
    <n v="-185.71679999999998"/>
  </r>
  <r>
    <n v="6661"/>
    <x v="3305"/>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x v="3305"/>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x v="3305"/>
    <x v="1"/>
    <x v="816"/>
    <d v="2012-08-10T00:00:00"/>
    <s v="Second Class"/>
    <s v="DB-13405"/>
    <s v="Denny Blanton"/>
    <x v="0"/>
    <s v="United States"/>
    <s v="Lawrence"/>
    <x v="31"/>
    <n v="1841"/>
    <x v="3"/>
    <s v="OFF-BI-10001718"/>
    <x v="1"/>
    <x v="8"/>
    <s v="GBC DocuBind P50 Personal Binding Machine"/>
    <n v="447.85999999999996"/>
    <n v="7"/>
    <n v="0"/>
    <n v="210.49419999999998"/>
  </r>
  <r>
    <n v="6664"/>
    <x v="3306"/>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x v="3306"/>
    <x v="3"/>
    <x v="40"/>
    <d v="2014-11-02T00:00:00"/>
    <s v="Standard Class"/>
    <s v="OT-18730"/>
    <s v="Olvera Toch"/>
    <x v="0"/>
    <s v="United States"/>
    <s v="Virginia Beach"/>
    <x v="17"/>
    <n v="23464"/>
    <x v="0"/>
    <s v="OFF-EN-10002831"/>
    <x v="1"/>
    <x v="12"/>
    <s v="Tyvek  Top-Opening Peel &amp; Seel  Envelopes, Gray"/>
    <n v="251.57999999999998"/>
    <n v="7"/>
    <n v="0"/>
    <n v="113.21099999999998"/>
  </r>
  <r>
    <n v="6666"/>
    <x v="3307"/>
    <x v="0"/>
    <x v="216"/>
    <d v="2013-07-19T00:00:00"/>
    <s v="Second Class"/>
    <s v="JS-15880"/>
    <s v="John Stevenson"/>
    <x v="0"/>
    <s v="United States"/>
    <s v="Irving"/>
    <x v="5"/>
    <n v="75061"/>
    <x v="2"/>
    <s v="OFF-PA-10001497"/>
    <x v="1"/>
    <x v="10"/>
    <s v="Xerox 1914"/>
    <n v="219.84000000000003"/>
    <n v="5"/>
    <n v="0.2"/>
    <n v="79.691999999999979"/>
  </r>
  <r>
    <n v="6667"/>
    <x v="3308"/>
    <x v="3"/>
    <x v="605"/>
    <d v="2014-05-15T00:00:00"/>
    <s v="Second Class"/>
    <s v="CA-12775"/>
    <s v="Cynthia Arntzen"/>
    <x v="0"/>
    <s v="United States"/>
    <s v="Vineland"/>
    <x v="30"/>
    <n v="8360"/>
    <x v="3"/>
    <s v="FUR-FU-10000719"/>
    <x v="0"/>
    <x v="5"/>
    <s v="DAX Cubicle Frames, 8-1/2 x 11"/>
    <n v="42.85"/>
    <n v="5"/>
    <n v="0"/>
    <n v="15.426000000000002"/>
  </r>
  <r>
    <n v="6668"/>
    <x v="3308"/>
    <x v="3"/>
    <x v="605"/>
    <d v="2014-05-15T00:00:00"/>
    <s v="Second Class"/>
    <s v="CA-12775"/>
    <s v="Cynthia Arntzen"/>
    <x v="0"/>
    <s v="United States"/>
    <s v="Vineland"/>
    <x v="30"/>
    <n v="8360"/>
    <x v="3"/>
    <s v="OFF-LA-10002271"/>
    <x v="1"/>
    <x v="2"/>
    <s v="Smead Alpha-Z Color-Coded Second Alphabetical Labels and Starter Set"/>
    <n v="6.16"/>
    <n v="2"/>
    <n v="0"/>
    <n v="2.9567999999999999"/>
  </r>
  <r>
    <n v="6669"/>
    <x v="3308"/>
    <x v="3"/>
    <x v="605"/>
    <d v="2014-05-15T00:00:00"/>
    <s v="Second Class"/>
    <s v="CA-12775"/>
    <s v="Cynthia Arntzen"/>
    <x v="0"/>
    <s v="United States"/>
    <s v="Vineland"/>
    <x v="30"/>
    <n v="8360"/>
    <x v="3"/>
    <s v="OFF-SU-10004661"/>
    <x v="1"/>
    <x v="14"/>
    <s v="Acme Titanium Bonded Scissors"/>
    <n v="17"/>
    <n v="2"/>
    <n v="0"/>
    <n v="4.42"/>
  </r>
  <r>
    <n v="6670"/>
    <x v="3308"/>
    <x v="3"/>
    <x v="605"/>
    <d v="2014-05-15T00:00:00"/>
    <s v="Second Class"/>
    <s v="CA-12775"/>
    <s v="Cynthia Arntzen"/>
    <x v="0"/>
    <s v="United States"/>
    <s v="Vineland"/>
    <x v="30"/>
    <n v="8360"/>
    <x v="3"/>
    <s v="TEC-AC-10004859"/>
    <x v="2"/>
    <x v="11"/>
    <s v="Maxell Pro 80 Minute CD-R, 10/Pack"/>
    <n v="87.4"/>
    <n v="5"/>
    <n v="0"/>
    <n v="34.960000000000008"/>
  </r>
  <r>
    <n v="6671"/>
    <x v="3309"/>
    <x v="3"/>
    <x v="1126"/>
    <d v="2014-05-30T00:00:00"/>
    <s v="Standard Class"/>
    <s v="MH-18115"/>
    <s v="Mick Hernandez"/>
    <x v="2"/>
    <s v="United States"/>
    <s v="Columbus"/>
    <x v="32"/>
    <n v="31907"/>
    <x v="0"/>
    <s v="OFF-BI-10002824"/>
    <x v="1"/>
    <x v="8"/>
    <s v="Recycled Easel Ring Binders"/>
    <n v="29.84"/>
    <n v="2"/>
    <n v="0"/>
    <n v="13.427999999999997"/>
  </r>
  <r>
    <n v="6672"/>
    <x v="3310"/>
    <x v="2"/>
    <x v="709"/>
    <d v="2011-08-27T00:00:00"/>
    <s v="Second Class"/>
    <s v="RB-19645"/>
    <s v="Robert Barroso"/>
    <x v="1"/>
    <s v="United States"/>
    <s v="Los Angeles"/>
    <x v="1"/>
    <n v="90032"/>
    <x v="1"/>
    <s v="OFF-BI-10001575"/>
    <x v="1"/>
    <x v="8"/>
    <s v="GBC Linen Binding Covers"/>
    <n v="49.568000000000005"/>
    <n v="2"/>
    <n v="0.2"/>
    <n v="17.348799999999997"/>
  </r>
  <r>
    <n v="6673"/>
    <x v="3311"/>
    <x v="1"/>
    <x v="861"/>
    <d v="2012-09-16T00:00:00"/>
    <s v="Standard Class"/>
    <s v="SB-20290"/>
    <s v="Sean Braxton"/>
    <x v="1"/>
    <s v="United States"/>
    <s v="San Diego"/>
    <x v="1"/>
    <n v="92024"/>
    <x v="1"/>
    <s v="OFF-AR-10000380"/>
    <x v="1"/>
    <x v="6"/>
    <s v="Hunt PowerHouse Electric Pencil Sharpener, Blue"/>
    <n v="265.85999999999996"/>
    <n v="7"/>
    <n v="0"/>
    <n v="79.757999999999967"/>
  </r>
  <r>
    <n v="6674"/>
    <x v="3312"/>
    <x v="1"/>
    <x v="577"/>
    <d v="2012-09-12T00:00:00"/>
    <s v="Standard Class"/>
    <s v="TW-21025"/>
    <s v="Tamara Willingham"/>
    <x v="2"/>
    <s v="United States"/>
    <s v="Charlottesville"/>
    <x v="17"/>
    <n v="22901"/>
    <x v="0"/>
    <s v="FUR-FU-10000820"/>
    <x v="0"/>
    <x v="5"/>
    <s v="Tensor Brushed Steel Torchiere Floor Lamp"/>
    <n v="67.959999999999994"/>
    <n v="4"/>
    <n v="0"/>
    <n v="12.232799999999997"/>
  </r>
  <r>
    <n v="6675"/>
    <x v="3313"/>
    <x v="1"/>
    <x v="82"/>
    <d v="2012-11-23T00:00:00"/>
    <s v="Second Class"/>
    <s v="DL-13330"/>
    <s v="Denise Leinenbach"/>
    <x v="0"/>
    <s v="United States"/>
    <s v="Lawrence"/>
    <x v="14"/>
    <n v="46226"/>
    <x v="2"/>
    <s v="OFF-AR-10003759"/>
    <x v="1"/>
    <x v="6"/>
    <s v="Crayola Anti Dust Chalk, 12/Pack"/>
    <n v="10.92"/>
    <n v="6"/>
    <n v="0"/>
    <n v="4.9139999999999997"/>
  </r>
  <r>
    <n v="6676"/>
    <x v="3313"/>
    <x v="1"/>
    <x v="82"/>
    <d v="2012-11-23T00:00:00"/>
    <s v="Second Class"/>
    <s v="DL-13330"/>
    <s v="Denise Leinenbach"/>
    <x v="0"/>
    <s v="United States"/>
    <s v="Lawrence"/>
    <x v="14"/>
    <n v="46226"/>
    <x v="2"/>
    <s v="TEC-MA-10002930"/>
    <x v="2"/>
    <x v="15"/>
    <s v="Ricoh - Ink Collector Unit for GX3000 Series Printers"/>
    <n v="83.9"/>
    <n v="2"/>
    <n v="0"/>
    <n v="22.653000000000006"/>
  </r>
  <r>
    <n v="6677"/>
    <x v="3313"/>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x v="3313"/>
    <x v="1"/>
    <x v="82"/>
    <d v="2012-11-23T00:00:00"/>
    <s v="Second Class"/>
    <s v="DL-13330"/>
    <s v="Denise Leinenbach"/>
    <x v="0"/>
    <s v="United States"/>
    <s v="Lawrence"/>
    <x v="14"/>
    <n v="46226"/>
    <x v="2"/>
    <s v="TEC-AC-10000990"/>
    <x v="2"/>
    <x v="11"/>
    <s v="Imation Bio 2GB USB Flash Drive Imation Corp"/>
    <n v="393.54"/>
    <n v="3"/>
    <n v="0"/>
    <n v="165.28680000000003"/>
  </r>
  <r>
    <n v="6679"/>
    <x v="3314"/>
    <x v="2"/>
    <x v="982"/>
    <d v="2011-10-14T00:00:00"/>
    <s v="Standard Class"/>
    <s v="SD-20485"/>
    <s v="Shirley Daniels"/>
    <x v="2"/>
    <s v="United States"/>
    <s v="Phoenix"/>
    <x v="16"/>
    <n v="85023"/>
    <x v="1"/>
    <s v="FUR-FU-10003724"/>
    <x v="0"/>
    <x v="5"/>
    <s v="Westinghouse Clip-On Gooseneck Lamps"/>
    <n v="46.872"/>
    <n v="7"/>
    <n v="0.2"/>
    <n v="3.5153999999999979"/>
  </r>
  <r>
    <n v="6680"/>
    <x v="3315"/>
    <x v="3"/>
    <x v="264"/>
    <d v="2014-09-08T00:00:00"/>
    <s v="Second Class"/>
    <s v="TB-21055"/>
    <s v="Ted Butterfield"/>
    <x v="0"/>
    <s v="United States"/>
    <s v="Meriden"/>
    <x v="29"/>
    <n v="6450"/>
    <x v="3"/>
    <s v="OFF-ST-10000918"/>
    <x v="1"/>
    <x v="4"/>
    <s v="Crate-A-Files"/>
    <n v="10.9"/>
    <n v="1"/>
    <n v="0"/>
    <n v="2.8339999999999996"/>
  </r>
  <r>
    <n v="6681"/>
    <x v="3315"/>
    <x v="3"/>
    <x v="264"/>
    <d v="2014-09-08T00:00:00"/>
    <s v="Second Class"/>
    <s v="TB-21055"/>
    <s v="Ted Butterfield"/>
    <x v="0"/>
    <s v="United States"/>
    <s v="Meriden"/>
    <x v="29"/>
    <n v="6450"/>
    <x v="3"/>
    <s v="OFF-PA-10000157"/>
    <x v="1"/>
    <x v="10"/>
    <s v="Xerox 191"/>
    <n v="79.92"/>
    <n v="4"/>
    <n v="0"/>
    <n v="37.562399999999997"/>
  </r>
  <r>
    <n v="6682"/>
    <x v="3315"/>
    <x v="3"/>
    <x v="264"/>
    <d v="2014-09-08T00:00:00"/>
    <s v="Second Class"/>
    <s v="TB-21055"/>
    <s v="Ted Butterfield"/>
    <x v="0"/>
    <s v="United States"/>
    <s v="Meriden"/>
    <x v="29"/>
    <n v="6450"/>
    <x v="3"/>
    <s v="OFF-PA-10002499"/>
    <x v="1"/>
    <x v="10"/>
    <s v="Xerox 1890"/>
    <n v="146.82"/>
    <n v="3"/>
    <n v="0"/>
    <n v="73.41"/>
  </r>
  <r>
    <n v="6683"/>
    <x v="3316"/>
    <x v="3"/>
    <x v="314"/>
    <d v="2014-01-03T00:00:00"/>
    <s v="First Class"/>
    <s v="DP-13390"/>
    <s v="Dennis Pardue"/>
    <x v="2"/>
    <s v="United States"/>
    <s v="Franklin"/>
    <x v="6"/>
    <n v="53132"/>
    <x v="2"/>
    <s v="OFF-BI-10002012"/>
    <x v="1"/>
    <x v="8"/>
    <s v="Wilson Jones Easy Flow II Sheet Lifters"/>
    <n v="3.6"/>
    <n v="2"/>
    <n v="0"/>
    <n v="1.728"/>
  </r>
  <r>
    <n v="6684"/>
    <x v="3317"/>
    <x v="2"/>
    <x v="1127"/>
    <d v="2011-11-10T00:00:00"/>
    <s v="Standard Class"/>
    <s v="DE-13255"/>
    <s v="Deanra Eno"/>
    <x v="2"/>
    <s v="United States"/>
    <s v="Los Angeles"/>
    <x v="1"/>
    <n v="90008"/>
    <x v="1"/>
    <s v="FUR-FU-10000320"/>
    <x v="0"/>
    <x v="5"/>
    <s v="OIC Stacking Trays"/>
    <n v="20.04"/>
    <n v="6"/>
    <n v="0"/>
    <n v="8.8176000000000023"/>
  </r>
  <r>
    <n v="6685"/>
    <x v="3318"/>
    <x v="1"/>
    <x v="997"/>
    <d v="2012-12-22T00:00:00"/>
    <s v="Standard Class"/>
    <s v="MC-18100"/>
    <s v="Mick Crebagga"/>
    <x v="0"/>
    <s v="United States"/>
    <s v="Bloomington"/>
    <x v="10"/>
    <n v="61701"/>
    <x v="2"/>
    <s v="OFF-ST-10003716"/>
    <x v="1"/>
    <x v="4"/>
    <s v="Tennsco Double-Tier Lockers"/>
    <n v="180.01600000000002"/>
    <n v="1"/>
    <n v="0.2"/>
    <n v="-15.751400000000004"/>
  </r>
  <r>
    <n v="6686"/>
    <x v="3318"/>
    <x v="1"/>
    <x v="997"/>
    <d v="2012-12-22T00:00:00"/>
    <s v="Standard Class"/>
    <s v="MC-18100"/>
    <s v="Mick Crebagga"/>
    <x v="0"/>
    <s v="United States"/>
    <s v="Bloomington"/>
    <x v="10"/>
    <n v="61701"/>
    <x v="2"/>
    <s v="FUR-FU-10000965"/>
    <x v="0"/>
    <x v="5"/>
    <s v="Howard Miller 11-1/2&quot; Diameter Ridgewood Wall Clock"/>
    <n v="41.552"/>
    <n v="2"/>
    <n v="0.6"/>
    <n v="-19.737199999999994"/>
  </r>
  <r>
    <n v="6687"/>
    <x v="3318"/>
    <x v="1"/>
    <x v="997"/>
    <d v="2012-12-22T00:00:00"/>
    <s v="Standard Class"/>
    <s v="MC-18100"/>
    <s v="Mick Crebagga"/>
    <x v="0"/>
    <s v="United States"/>
    <s v="Bloomington"/>
    <x v="10"/>
    <n v="61701"/>
    <x v="2"/>
    <s v="OFF-AR-10003829"/>
    <x v="1"/>
    <x v="6"/>
    <s v="Newell 35"/>
    <n v="13.120000000000001"/>
    <n v="5"/>
    <n v="0.2"/>
    <n v="1.4759999999999982"/>
  </r>
  <r>
    <n v="6688"/>
    <x v="3319"/>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x v="3320"/>
    <x v="3"/>
    <x v="434"/>
    <d v="2014-03-16T00:00:00"/>
    <s v="Second Class"/>
    <s v="CM-11815"/>
    <s v="Candace McMahon"/>
    <x v="1"/>
    <s v="United States"/>
    <s v="San Francisco"/>
    <x v="1"/>
    <n v="94109"/>
    <x v="1"/>
    <s v="TEC-AC-10004568"/>
    <x v="2"/>
    <x v="11"/>
    <s v="Maxell LTO Ultrium - 800 GB"/>
    <n v="111.96"/>
    <n v="4"/>
    <n v="0"/>
    <n v="21.27239999999999"/>
  </r>
  <r>
    <n v="6690"/>
    <x v="3321"/>
    <x v="3"/>
    <x v="574"/>
    <d v="2014-12-10T00:00:00"/>
    <s v="Standard Class"/>
    <s v="RP-19855"/>
    <s v="Roy Phan"/>
    <x v="1"/>
    <s v="United States"/>
    <s v="Houston"/>
    <x v="5"/>
    <n v="77095"/>
    <x v="2"/>
    <s v="OFF-AR-10000817"/>
    <x v="1"/>
    <x v="6"/>
    <s v="Manco Dry-Lighter Erasable Highlighter"/>
    <n v="12.160000000000002"/>
    <n v="5"/>
    <n v="0.2"/>
    <n v="2.1279999999999988"/>
  </r>
  <r>
    <n v="6691"/>
    <x v="3322"/>
    <x v="3"/>
    <x v="689"/>
    <d v="2014-08-06T00:00:00"/>
    <s v="Standard Class"/>
    <s v="LS-17200"/>
    <s v="Luke Schmidt"/>
    <x v="1"/>
    <s v="United States"/>
    <s v="Milwaukee"/>
    <x v="6"/>
    <n v="53209"/>
    <x v="2"/>
    <s v="OFF-BI-10003460"/>
    <x v="1"/>
    <x v="8"/>
    <s v="Acco 3-Hole Punch"/>
    <n v="17.52"/>
    <n v="4"/>
    <n v="0"/>
    <n v="8.4095999999999993"/>
  </r>
  <r>
    <n v="6692"/>
    <x v="3322"/>
    <x v="3"/>
    <x v="689"/>
    <d v="2014-08-06T00:00:00"/>
    <s v="Standard Class"/>
    <s v="LS-17200"/>
    <s v="Luke Schmidt"/>
    <x v="1"/>
    <s v="United States"/>
    <s v="Milwaukee"/>
    <x v="6"/>
    <n v="53209"/>
    <x v="2"/>
    <s v="OFF-AP-10002472"/>
    <x v="1"/>
    <x v="9"/>
    <s v="3M Office Air Cleaner"/>
    <n v="155.88"/>
    <n v="6"/>
    <n v="0"/>
    <n v="54.558"/>
  </r>
  <r>
    <n v="6693"/>
    <x v="3323"/>
    <x v="3"/>
    <x v="938"/>
    <d v="2014-08-14T00:00:00"/>
    <s v="Second Class"/>
    <s v="DR-12940"/>
    <s v="Daniel Raglin"/>
    <x v="2"/>
    <s v="United States"/>
    <s v="Lake Charles"/>
    <x v="28"/>
    <n v="70601"/>
    <x v="0"/>
    <s v="OFF-BI-10000632"/>
    <x v="1"/>
    <x v="8"/>
    <s v="Satellite Sectional Post Binders"/>
    <n v="477.51"/>
    <n v="11"/>
    <n v="0"/>
    <n v="219.65459999999999"/>
  </r>
  <r>
    <n v="6694"/>
    <x v="3324"/>
    <x v="3"/>
    <x v="1033"/>
    <d v="2014-10-03T00:00:00"/>
    <s v="Second Class"/>
    <s v="CC-12475"/>
    <s v="Cindy Chapman"/>
    <x v="0"/>
    <s v="United States"/>
    <s v="Baltimore"/>
    <x v="39"/>
    <n v="21215"/>
    <x v="3"/>
    <s v="OFF-PA-10000062"/>
    <x v="1"/>
    <x v="10"/>
    <s v="Green Bar Computer Printout Paper"/>
    <n v="164.88"/>
    <n v="3"/>
    <n v="0"/>
    <n v="80.791200000000003"/>
  </r>
  <r>
    <n v="6695"/>
    <x v="3325"/>
    <x v="0"/>
    <x v="370"/>
    <d v="2013-08-31T00:00:00"/>
    <s v="Standard Class"/>
    <s v="SS-20515"/>
    <s v="Shirley Schmidt"/>
    <x v="2"/>
    <s v="United States"/>
    <s v="Franklin"/>
    <x v="6"/>
    <n v="53132"/>
    <x v="2"/>
    <s v="TEC-AC-10002006"/>
    <x v="2"/>
    <x v="11"/>
    <s v="Memorex Micro Travel Drive 16 GB"/>
    <n v="47.97"/>
    <n v="3"/>
    <n v="0"/>
    <n v="14.870699999999998"/>
  </r>
  <r>
    <n v="6696"/>
    <x v="3326"/>
    <x v="0"/>
    <x v="499"/>
    <d v="2013-12-08T00:00:00"/>
    <s v="Standard Class"/>
    <s v="JF-15190"/>
    <s v="Jamie Frazer"/>
    <x v="0"/>
    <s v="United States"/>
    <s v="New York City"/>
    <x v="15"/>
    <n v="10024"/>
    <x v="3"/>
    <s v="OFF-BI-10004318"/>
    <x v="1"/>
    <x v="8"/>
    <s v="Ibico EB-19 Dual Function Manual Binding System"/>
    <n v="415.17600000000004"/>
    <n v="3"/>
    <n v="0.2"/>
    <n v="134.93219999999999"/>
  </r>
  <r>
    <n v="6697"/>
    <x v="3326"/>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x v="3326"/>
    <x v="0"/>
    <x v="499"/>
    <d v="2013-12-08T00:00:00"/>
    <s v="Standard Class"/>
    <s v="JF-15190"/>
    <s v="Jamie Frazer"/>
    <x v="0"/>
    <s v="United States"/>
    <s v="New York City"/>
    <x v="15"/>
    <n v="10024"/>
    <x v="3"/>
    <s v="OFF-PA-10000062"/>
    <x v="1"/>
    <x v="10"/>
    <s v="Green Bar Computer Printout Paper"/>
    <n v="54.96"/>
    <n v="1"/>
    <n v="0"/>
    <n v="26.930399999999999"/>
  </r>
  <r>
    <n v="6699"/>
    <x v="3327"/>
    <x v="3"/>
    <x v="246"/>
    <d v="2014-07-26T00:00:00"/>
    <s v="Standard Class"/>
    <s v="SW-20455"/>
    <s v="Shaun Weien"/>
    <x v="0"/>
    <s v="United States"/>
    <s v="San Diego"/>
    <x v="1"/>
    <n v="92024"/>
    <x v="1"/>
    <s v="OFF-PA-10003205"/>
    <x v="1"/>
    <x v="10"/>
    <s v="Wirebound Message Forms, Four 2 3/4 x 5 Forms per Page, Pink Paper"/>
    <n v="16.34"/>
    <n v="2"/>
    <n v="0"/>
    <n v="7.6798000000000002"/>
  </r>
  <r>
    <n v="6700"/>
    <x v="3327"/>
    <x v="3"/>
    <x v="246"/>
    <d v="2014-07-26T00:00:00"/>
    <s v="Standard Class"/>
    <s v="SW-20455"/>
    <s v="Shaun Weien"/>
    <x v="0"/>
    <s v="United States"/>
    <s v="San Diego"/>
    <x v="1"/>
    <n v="92024"/>
    <x v="1"/>
    <s v="FUR-CH-10000988"/>
    <x v="0"/>
    <x v="1"/>
    <s v="Hon Olson Stacker Stools"/>
    <n v="225.29600000000002"/>
    <n v="2"/>
    <n v="0.2"/>
    <n v="22.529599999999995"/>
  </r>
  <r>
    <n v="6701"/>
    <x v="3327"/>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x v="3328"/>
    <x v="1"/>
    <x v="1128"/>
    <d v="2012-05-24T00:00:00"/>
    <s v="Standard Class"/>
    <s v="SG-20470"/>
    <s v="Sheri Gordon"/>
    <x v="0"/>
    <s v="United States"/>
    <s v="Wilson"/>
    <x v="3"/>
    <n v="27893"/>
    <x v="0"/>
    <s v="FUR-FU-10001986"/>
    <x v="0"/>
    <x v="5"/>
    <s v="Dana Fluorescent Magnifying Lamp, White, 36&quot;"/>
    <n v="163.136"/>
    <n v="4"/>
    <n v="0.2"/>
    <n v="20.391999999999989"/>
  </r>
  <r>
    <n v="6703"/>
    <x v="3328"/>
    <x v="1"/>
    <x v="1128"/>
    <d v="2012-05-24T00:00:00"/>
    <s v="Standard Class"/>
    <s v="SG-20470"/>
    <s v="Sheri Gordon"/>
    <x v="0"/>
    <s v="United States"/>
    <s v="Wilson"/>
    <x v="3"/>
    <n v="27893"/>
    <x v="0"/>
    <s v="OFF-BI-10001031"/>
    <x v="1"/>
    <x v="8"/>
    <s v="Pressboard Data Binders by Wilson Jones"/>
    <n v="6.4080000000000004"/>
    <n v="4"/>
    <n v="0.7"/>
    <n v="-4.9127999999999989"/>
  </r>
  <r>
    <n v="6704"/>
    <x v="3329"/>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x v="3329"/>
    <x v="1"/>
    <x v="537"/>
    <d v="2012-06-28T00:00:00"/>
    <s v="Standard Class"/>
    <s v="CS-12355"/>
    <s v="Christine Sundaresam"/>
    <x v="0"/>
    <s v="United States"/>
    <s v="Long Beach"/>
    <x v="1"/>
    <n v="90805"/>
    <x v="1"/>
    <s v="OFF-FA-10003059"/>
    <x v="1"/>
    <x v="13"/>
    <s v="Assorted Color Push Pins"/>
    <n v="5.43"/>
    <n v="3"/>
    <n v="0"/>
    <n v="1.7918999999999998"/>
  </r>
  <r>
    <n v="6706"/>
    <x v="3329"/>
    <x v="1"/>
    <x v="537"/>
    <d v="2012-06-28T00:00:00"/>
    <s v="Standard Class"/>
    <s v="CS-12355"/>
    <s v="Christine Sundaresam"/>
    <x v="0"/>
    <s v="United States"/>
    <s v="Long Beach"/>
    <x v="1"/>
    <n v="90805"/>
    <x v="1"/>
    <s v="TEC-PH-10003931"/>
    <x v="2"/>
    <x v="7"/>
    <s v="JBL Micro Wireless Portable Bluetooth Speaker"/>
    <n v="143.976"/>
    <n v="3"/>
    <n v="0.2"/>
    <n v="8.998500000000007"/>
  </r>
  <r>
    <n v="6707"/>
    <x v="3330"/>
    <x v="0"/>
    <x v="545"/>
    <d v="2013-09-16T00:00:00"/>
    <s v="Standard Class"/>
    <s v="SC-20695"/>
    <s v="Steve Chapman"/>
    <x v="1"/>
    <s v="United States"/>
    <s v="Fort Lauderdale"/>
    <x v="2"/>
    <n v="33311"/>
    <x v="0"/>
    <s v="TEC-PH-10003505"/>
    <x v="2"/>
    <x v="7"/>
    <s v="Geemarc AmpliPOWER60"/>
    <n v="519.67999999999995"/>
    <n v="7"/>
    <n v="0.2"/>
    <n v="58.46399999999997"/>
  </r>
  <r>
    <n v="6708"/>
    <x v="3331"/>
    <x v="2"/>
    <x v="138"/>
    <d v="2011-04-18T00:00:00"/>
    <s v="Standard Class"/>
    <s v="BF-11170"/>
    <s v="Ben Ferrer"/>
    <x v="2"/>
    <s v="United States"/>
    <s v="Baltimore"/>
    <x v="39"/>
    <n v="21215"/>
    <x v="3"/>
    <s v="OFF-LA-10002368"/>
    <x v="1"/>
    <x v="2"/>
    <s v="Avery 479"/>
    <n v="7.83"/>
    <n v="3"/>
    <n v="0"/>
    <n v="3.6017999999999999"/>
  </r>
  <r>
    <n v="6709"/>
    <x v="3332"/>
    <x v="1"/>
    <x v="717"/>
    <d v="2012-11-19T00:00:00"/>
    <s v="Standard Class"/>
    <s v="GZ-14470"/>
    <s v="Gary Zandusky"/>
    <x v="0"/>
    <s v="United States"/>
    <s v="Rio Rancho"/>
    <x v="27"/>
    <n v="87124"/>
    <x v="1"/>
    <s v="FUR-CH-10004287"/>
    <x v="0"/>
    <x v="1"/>
    <s v="SAFCO Arco Folding Chair"/>
    <n v="883.84"/>
    <n v="4"/>
    <n v="0.2"/>
    <n v="99.431999999999931"/>
  </r>
  <r>
    <n v="6710"/>
    <x v="3332"/>
    <x v="1"/>
    <x v="717"/>
    <d v="2012-11-19T00:00:00"/>
    <s v="Standard Class"/>
    <s v="GZ-14470"/>
    <s v="Gary Zandusky"/>
    <x v="0"/>
    <s v="United States"/>
    <s v="Rio Rancho"/>
    <x v="27"/>
    <n v="87124"/>
    <x v="1"/>
    <s v="FUR-CH-10001891"/>
    <x v="0"/>
    <x v="1"/>
    <s v="Global Deluxe Office Fabric Chairs"/>
    <n v="230.35200000000003"/>
    <n v="3"/>
    <n v="0.2"/>
    <n v="20.155800000000013"/>
  </r>
  <r>
    <n v="6711"/>
    <x v="333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x v="3334"/>
    <x v="3"/>
    <x v="238"/>
    <d v="2014-08-22T00:00:00"/>
    <s v="Second Class"/>
    <s v="PJ-19015"/>
    <s v="Pauline Johnson"/>
    <x v="0"/>
    <s v="United States"/>
    <s v="Columbus"/>
    <x v="24"/>
    <n v="43229"/>
    <x v="3"/>
    <s v="OFF-AR-10001419"/>
    <x v="1"/>
    <x v="6"/>
    <s v="Newell 325"/>
    <n v="9.9120000000000008"/>
    <n v="3"/>
    <n v="0.2"/>
    <n v="1.2389999999999994"/>
  </r>
  <r>
    <n v="6713"/>
    <x v="3335"/>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x v="3335"/>
    <x v="3"/>
    <x v="817"/>
    <d v="2014-12-15T00:00:00"/>
    <s v="Same Day"/>
    <s v="DB-13060"/>
    <s v="Dave Brooks"/>
    <x v="0"/>
    <s v="United States"/>
    <s v="Skokie"/>
    <x v="10"/>
    <n v="60076"/>
    <x v="2"/>
    <s v="FUR-FU-10004091"/>
    <x v="0"/>
    <x v="5"/>
    <s v="Howard Miller 13&quot; Diameter Goldtone Round Wall Clock"/>
    <n v="56.328000000000003"/>
    <n v="3"/>
    <n v="0.6"/>
    <n v="-26.755799999999994"/>
  </r>
  <r>
    <n v="6715"/>
    <x v="3335"/>
    <x v="3"/>
    <x v="817"/>
    <d v="2014-12-15T00:00:00"/>
    <s v="Same Day"/>
    <s v="DB-13060"/>
    <s v="Dave Brooks"/>
    <x v="0"/>
    <s v="United States"/>
    <s v="Skokie"/>
    <x v="10"/>
    <n v="60076"/>
    <x v="2"/>
    <s v="TEC-AC-10004510"/>
    <x v="2"/>
    <x v="11"/>
    <s v="Logitech Desktop MK120 Mouse and keyboard Combo"/>
    <n v="39.264000000000003"/>
    <n v="3"/>
    <n v="0.2"/>
    <n v="-4.908000000000003"/>
  </r>
  <r>
    <n v="6716"/>
    <x v="3335"/>
    <x v="3"/>
    <x v="817"/>
    <d v="2014-12-15T00:00:00"/>
    <s v="Same Day"/>
    <s v="DB-13060"/>
    <s v="Dave Brooks"/>
    <x v="0"/>
    <s v="United States"/>
    <s v="Skokie"/>
    <x v="10"/>
    <n v="60076"/>
    <x v="2"/>
    <s v="OFF-AR-10002987"/>
    <x v="1"/>
    <x v="6"/>
    <s v="Prismacolor Color Pencil Set"/>
    <n v="95.231999999999999"/>
    <n v="6"/>
    <n v="0.2"/>
    <n v="24.998400000000011"/>
  </r>
  <r>
    <n v="6717"/>
    <x v="3336"/>
    <x v="0"/>
    <x v="143"/>
    <d v="2013-04-16T00:00:00"/>
    <s v="Standard Class"/>
    <s v="CK-12325"/>
    <s v="Christine Kargatis"/>
    <x v="2"/>
    <s v="United States"/>
    <s v="Hot Springs"/>
    <x v="36"/>
    <n v="71901"/>
    <x v="0"/>
    <s v="OFF-FA-10002280"/>
    <x v="1"/>
    <x v="13"/>
    <s v="Advantus Plastic Paper Clips"/>
    <n v="30"/>
    <n v="6"/>
    <n v="0"/>
    <n v="14.399999999999999"/>
  </r>
  <r>
    <n v="6718"/>
    <x v="3336"/>
    <x v="0"/>
    <x v="143"/>
    <d v="2013-04-16T00:00:00"/>
    <s v="Standard Class"/>
    <s v="CK-12325"/>
    <s v="Christine Kargatis"/>
    <x v="2"/>
    <s v="United States"/>
    <s v="Hot Springs"/>
    <x v="36"/>
    <n v="71901"/>
    <x v="0"/>
    <s v="OFF-PA-10001934"/>
    <x v="1"/>
    <x v="10"/>
    <s v="Xerox 1993"/>
    <n v="25.92"/>
    <n v="4"/>
    <n v="0"/>
    <n v="12.700800000000001"/>
  </r>
  <r>
    <n v="6719"/>
    <x v="3336"/>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x v="3337"/>
    <x v="0"/>
    <x v="186"/>
    <d v="2013-12-20T00:00:00"/>
    <s v="First Class"/>
    <s v="SF-20065"/>
    <s v="Sandra Flanagan"/>
    <x v="0"/>
    <s v="United States"/>
    <s v="Goldsboro"/>
    <x v="3"/>
    <n v="27534"/>
    <x v="0"/>
    <s v="OFF-AP-10004859"/>
    <x v="1"/>
    <x v="9"/>
    <s v="Acco 6 Outlet Guardian Premium Surge Suppressor"/>
    <n v="34.944000000000003"/>
    <n v="3"/>
    <n v="0.2"/>
    <n v="3.0576000000000008"/>
  </r>
  <r>
    <n v="6721"/>
    <x v="3338"/>
    <x v="3"/>
    <x v="20"/>
    <d v="2014-09-25T00:00:00"/>
    <s v="Standard Class"/>
    <s v="DP-13105"/>
    <s v="Dave Poirier"/>
    <x v="1"/>
    <s v="United States"/>
    <s v="Los Angeles"/>
    <x v="1"/>
    <n v="90032"/>
    <x v="1"/>
    <s v="TEC-AC-10000057"/>
    <x v="2"/>
    <x v="11"/>
    <s v="Microsoft Natural Ergonomic Keyboard 4000"/>
    <n v="149.94999999999999"/>
    <n v="5"/>
    <n v="0"/>
    <n v="31.489499999999992"/>
  </r>
  <r>
    <n v="6722"/>
    <x v="3338"/>
    <x v="3"/>
    <x v="20"/>
    <d v="2014-09-25T00:00:00"/>
    <s v="Standard Class"/>
    <s v="DP-13105"/>
    <s v="Dave Poirier"/>
    <x v="1"/>
    <s v="United States"/>
    <s v="Los Angeles"/>
    <x v="1"/>
    <n v="90032"/>
    <x v="1"/>
    <s v="OFF-AR-10000914"/>
    <x v="1"/>
    <x v="6"/>
    <s v="Boston 16765 Mini Stand Up Battery Pencil Sharpener"/>
    <n v="23.32"/>
    <n v="2"/>
    <n v="0"/>
    <n v="6.0632000000000019"/>
  </r>
  <r>
    <n v="6723"/>
    <x v="3338"/>
    <x v="3"/>
    <x v="20"/>
    <d v="2014-09-25T00:00:00"/>
    <s v="Standard Class"/>
    <s v="DP-13105"/>
    <s v="Dave Poirier"/>
    <x v="1"/>
    <s v="United States"/>
    <s v="Los Angeles"/>
    <x v="1"/>
    <n v="90032"/>
    <x v="1"/>
    <s v="OFF-AR-10004956"/>
    <x v="1"/>
    <x v="6"/>
    <s v="Newell 33"/>
    <n v="16.740000000000002"/>
    <n v="3"/>
    <n v="0"/>
    <n v="4.8545999999999978"/>
  </r>
  <r>
    <n v="6724"/>
    <x v="3339"/>
    <x v="3"/>
    <x v="507"/>
    <d v="2014-09-07T00:00:00"/>
    <s v="Second Class"/>
    <s v="VM-21835"/>
    <s v="Vivian Mathis"/>
    <x v="0"/>
    <s v="United States"/>
    <s v="Nashua"/>
    <x v="38"/>
    <n v="3060"/>
    <x v="3"/>
    <s v="OFF-FA-10001843"/>
    <x v="1"/>
    <x v="13"/>
    <s v="Staples"/>
    <n v="14.82"/>
    <n v="6"/>
    <n v="0"/>
    <n v="6.9654000000000007"/>
  </r>
  <r>
    <n v="6725"/>
    <x v="3340"/>
    <x v="0"/>
    <x v="126"/>
    <d v="2013-09-17T00:00:00"/>
    <s v="Standard Class"/>
    <s v="SF-20200"/>
    <s v="Sarah Foster"/>
    <x v="0"/>
    <s v="United States"/>
    <s v="Seattle"/>
    <x v="4"/>
    <n v="98103"/>
    <x v="1"/>
    <s v="OFF-FA-10000585"/>
    <x v="1"/>
    <x v="13"/>
    <s v="OIC Bulk Pack Metal Binder Clips"/>
    <n v="10.47"/>
    <n v="3"/>
    <n v="0"/>
    <n v="4.8162000000000003"/>
  </r>
  <r>
    <n v="6726"/>
    <x v="3340"/>
    <x v="0"/>
    <x v="126"/>
    <d v="2013-09-17T00:00:00"/>
    <s v="Standard Class"/>
    <s v="SF-20200"/>
    <s v="Sarah Foster"/>
    <x v="0"/>
    <s v="United States"/>
    <s v="Seattle"/>
    <x v="4"/>
    <n v="98103"/>
    <x v="1"/>
    <s v="OFF-LA-10003720"/>
    <x v="1"/>
    <x v="2"/>
    <s v="Avery 487"/>
    <n v="11.07"/>
    <n v="3"/>
    <n v="0"/>
    <n v="5.2028999999999996"/>
  </r>
  <r>
    <n v="6727"/>
    <x v="3340"/>
    <x v="0"/>
    <x v="126"/>
    <d v="2013-09-17T00:00:00"/>
    <s v="Standard Class"/>
    <s v="SF-20200"/>
    <s v="Sarah Foster"/>
    <x v="0"/>
    <s v="United States"/>
    <s v="Seattle"/>
    <x v="4"/>
    <n v="98103"/>
    <x v="1"/>
    <s v="OFF-BI-10000301"/>
    <x v="1"/>
    <x v="8"/>
    <s v="GBC Instant Report Kit"/>
    <n v="20.704000000000001"/>
    <n v="4"/>
    <n v="0.2"/>
    <n v="7.7639999999999993"/>
  </r>
  <r>
    <n v="6728"/>
    <x v="3341"/>
    <x v="3"/>
    <x v="682"/>
    <d v="2014-08-16T00:00:00"/>
    <s v="Second Class"/>
    <s v="SC-20695"/>
    <s v="Steve Chapman"/>
    <x v="1"/>
    <s v="United States"/>
    <s v="Richmond"/>
    <x v="14"/>
    <n v="47374"/>
    <x v="2"/>
    <s v="OFF-PA-10003302"/>
    <x v="1"/>
    <x v="10"/>
    <s v="Xerox 1906"/>
    <n v="177.2"/>
    <n v="5"/>
    <n v="0"/>
    <n v="83.283999999999992"/>
  </r>
  <r>
    <n v="6729"/>
    <x v="3342"/>
    <x v="0"/>
    <x v="254"/>
    <d v="2013-11-10T00:00:00"/>
    <s v="Standard Class"/>
    <s v="MF-17665"/>
    <s v="Maureen Fritzler"/>
    <x v="1"/>
    <s v="United States"/>
    <s v="Miami"/>
    <x v="2"/>
    <n v="33180"/>
    <x v="0"/>
    <s v="FUR-FU-10001889"/>
    <x v="0"/>
    <x v="5"/>
    <s v="Ultra Door Pull Handle"/>
    <n v="50.496000000000002"/>
    <n v="6"/>
    <n v="0.2"/>
    <n v="8.2055999999999987"/>
  </r>
  <r>
    <n v="6730"/>
    <x v="3343"/>
    <x v="1"/>
    <x v="652"/>
    <d v="2012-06-20T00:00:00"/>
    <s v="First Class"/>
    <s v="BV-11245"/>
    <s v="Benjamin Venier"/>
    <x v="1"/>
    <s v="United States"/>
    <s v="Smyrna"/>
    <x v="18"/>
    <n v="37167"/>
    <x v="0"/>
    <s v="OFF-BI-10002982"/>
    <x v="1"/>
    <x v="8"/>
    <s v="Avery Self-Adhesive Photo Pockets for Polaroid Photos"/>
    <n v="6.1290000000000004"/>
    <n v="3"/>
    <n v="0.7"/>
    <n v="-4.4945999999999984"/>
  </r>
  <r>
    <n v="6731"/>
    <x v="3343"/>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x v="3343"/>
    <x v="1"/>
    <x v="652"/>
    <d v="2012-06-20T00:00:00"/>
    <s v="First Class"/>
    <s v="BV-11245"/>
    <s v="Benjamin Venier"/>
    <x v="1"/>
    <s v="United States"/>
    <s v="Smyrna"/>
    <x v="18"/>
    <n v="37167"/>
    <x v="0"/>
    <s v="OFF-PA-10001937"/>
    <x v="1"/>
    <x v="10"/>
    <s v="Xerox 21"/>
    <n v="20.736000000000004"/>
    <n v="4"/>
    <n v="0.2"/>
    <n v="7.2576000000000001"/>
  </r>
  <r>
    <n v="6733"/>
    <x v="3344"/>
    <x v="2"/>
    <x v="1129"/>
    <d v="2011-07-07T00:00:00"/>
    <s v="First Class"/>
    <s v="KE-16420"/>
    <s v="Katrina Edelman"/>
    <x v="1"/>
    <s v="United States"/>
    <s v="Aurora"/>
    <x v="22"/>
    <n v="80013"/>
    <x v="1"/>
    <s v="OFF-PA-10001977"/>
    <x v="1"/>
    <x v="10"/>
    <s v="Xerox 194"/>
    <n v="177.536"/>
    <n v="4"/>
    <n v="0.2"/>
    <n v="62.137599999999992"/>
  </r>
  <r>
    <n v="6734"/>
    <x v="3344"/>
    <x v="2"/>
    <x v="1129"/>
    <d v="2011-07-07T00:00:00"/>
    <s v="First Class"/>
    <s v="KE-16420"/>
    <s v="Katrina Edelman"/>
    <x v="1"/>
    <s v="United States"/>
    <s v="Aurora"/>
    <x v="22"/>
    <n v="80013"/>
    <x v="1"/>
    <s v="OFF-AP-10000692"/>
    <x v="1"/>
    <x v="9"/>
    <s v="Fellowes Mighty 8 Compact Surge Protector"/>
    <n v="32.432000000000002"/>
    <n v="2"/>
    <n v="0.2"/>
    <n v="3.2432000000000016"/>
  </r>
  <r>
    <n v="6735"/>
    <x v="3345"/>
    <x v="1"/>
    <x v="139"/>
    <d v="2012-12-25T00:00:00"/>
    <s v="Standard Class"/>
    <s v="EM-14200"/>
    <s v="Evan Minnotte"/>
    <x v="2"/>
    <s v="United States"/>
    <s v="Miami"/>
    <x v="2"/>
    <n v="33142"/>
    <x v="0"/>
    <s v="OFF-LA-10004093"/>
    <x v="1"/>
    <x v="2"/>
    <s v="Avery 486"/>
    <n v="11.696"/>
    <n v="2"/>
    <n v="0.2"/>
    <n v="3.9473999999999996"/>
  </r>
  <r>
    <n v="6736"/>
    <x v="3346"/>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x v="3346"/>
    <x v="0"/>
    <x v="342"/>
    <d v="2013-04-18T00:00:00"/>
    <s v="Standard Class"/>
    <s v="BT-11680"/>
    <s v="Brian Thompson"/>
    <x v="0"/>
    <s v="United States"/>
    <s v="San Francisco"/>
    <x v="1"/>
    <n v="94122"/>
    <x v="1"/>
    <s v="OFF-ST-10001932"/>
    <x v="1"/>
    <x v="4"/>
    <s v="Fellowes Staxonsteel Drawer Files"/>
    <n v="579.51"/>
    <n v="3"/>
    <n v="0"/>
    <n v="81.131400000000014"/>
  </r>
  <r>
    <n v="6738"/>
    <x v="3346"/>
    <x v="0"/>
    <x v="342"/>
    <d v="2013-04-18T00:00:00"/>
    <s v="Standard Class"/>
    <s v="BT-11680"/>
    <s v="Brian Thompson"/>
    <x v="0"/>
    <s v="United States"/>
    <s v="San Francisco"/>
    <x v="1"/>
    <n v="94122"/>
    <x v="1"/>
    <s v="OFF-ST-10000636"/>
    <x v="1"/>
    <x v="4"/>
    <s v="Rogers Profile Extra Capacity Storage Tub"/>
    <n v="150.66"/>
    <n v="9"/>
    <n v="0"/>
    <n v="6.0263999999999918"/>
  </r>
  <r>
    <n v="6739"/>
    <x v="3346"/>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x v="3347"/>
    <x v="2"/>
    <x v="542"/>
    <d v="2011-05-31T00:00:00"/>
    <s v="Standard Class"/>
    <s v="MM-18055"/>
    <s v="Michelle Moray"/>
    <x v="0"/>
    <s v="United States"/>
    <s v="Chicago"/>
    <x v="10"/>
    <n v="60623"/>
    <x v="2"/>
    <s v="OFF-ST-10001837"/>
    <x v="1"/>
    <x v="4"/>
    <s v="SAFCO Mobile Desk Side File, Wire Frame"/>
    <n v="102.624"/>
    <n v="3"/>
    <n v="0.2"/>
    <n v="7.6968000000000032"/>
  </r>
  <r>
    <n v="6741"/>
    <x v="3347"/>
    <x v="2"/>
    <x v="542"/>
    <d v="2011-05-31T00:00:00"/>
    <s v="Standard Class"/>
    <s v="MM-18055"/>
    <s v="Michelle Moray"/>
    <x v="0"/>
    <s v="United States"/>
    <s v="Chicago"/>
    <x v="10"/>
    <n v="60623"/>
    <x v="2"/>
    <s v="FUR-CH-10003981"/>
    <x v="0"/>
    <x v="1"/>
    <s v="Global Commerce Series Low-Back Swivel/Tilt Chairs"/>
    <n v="359.77199999999999"/>
    <n v="2"/>
    <n v="0.3"/>
    <n v="-5.1396000000000583"/>
  </r>
  <r>
    <n v="6742"/>
    <x v="3347"/>
    <x v="2"/>
    <x v="542"/>
    <d v="2011-05-31T00:00:00"/>
    <s v="Standard Class"/>
    <s v="MM-18055"/>
    <s v="Michelle Moray"/>
    <x v="0"/>
    <s v="United States"/>
    <s v="Chicago"/>
    <x v="10"/>
    <n v="60623"/>
    <x v="2"/>
    <s v="OFF-AR-10000716"/>
    <x v="1"/>
    <x v="6"/>
    <s v="DIXON Ticonderoga Erasable Checking Pencils"/>
    <n v="13.392000000000001"/>
    <n v="3"/>
    <n v="0.2"/>
    <n v="3.1806000000000005"/>
  </r>
  <r>
    <n v="6743"/>
    <x v="3348"/>
    <x v="3"/>
    <x v="91"/>
    <d v="2014-07-12T00:00:00"/>
    <s v="Standard Class"/>
    <s v="PO-18850"/>
    <s v="Patrick O'Brill"/>
    <x v="0"/>
    <s v="United States"/>
    <s v="Los Angeles"/>
    <x v="1"/>
    <n v="90008"/>
    <x v="1"/>
    <s v="FUR-CH-10001146"/>
    <x v="0"/>
    <x v="1"/>
    <s v="Global Task Chair, Black"/>
    <n v="122.13600000000001"/>
    <n v="3"/>
    <n v="0.2"/>
    <n v="-13.740299999999994"/>
  </r>
  <r>
    <n v="6744"/>
    <x v="3349"/>
    <x v="1"/>
    <x v="1130"/>
    <d v="2012-02-20T00:00:00"/>
    <s v="Standard Class"/>
    <s v="SP-20860"/>
    <s v="Sung Pak"/>
    <x v="1"/>
    <s v="United States"/>
    <s v="Dover"/>
    <x v="38"/>
    <n v="3820"/>
    <x v="3"/>
    <s v="OFF-PA-10002751"/>
    <x v="1"/>
    <x v="10"/>
    <s v="Xerox 1920"/>
    <n v="35.880000000000003"/>
    <n v="6"/>
    <n v="0"/>
    <n v="16.146000000000001"/>
  </r>
  <r>
    <n v="6745"/>
    <x v="3350"/>
    <x v="3"/>
    <x v="114"/>
    <d v="2014-06-19T00:00:00"/>
    <s v="Second Class"/>
    <s v="CS-12355"/>
    <s v="Christine Sundaresam"/>
    <x v="0"/>
    <s v="United States"/>
    <s v="Dublin"/>
    <x v="24"/>
    <n v="43017"/>
    <x v="3"/>
    <s v="TEC-AC-10001606"/>
    <x v="2"/>
    <x v="11"/>
    <s v="Logitech Wireless Performance Mouse MX for PC and Mac"/>
    <n v="479.952"/>
    <n v="6"/>
    <n v="0.2"/>
    <n v="107.98920000000001"/>
  </r>
  <r>
    <n v="6746"/>
    <x v="3350"/>
    <x v="3"/>
    <x v="114"/>
    <d v="2014-06-19T00:00:00"/>
    <s v="Second Class"/>
    <s v="CS-12355"/>
    <s v="Christine Sundaresam"/>
    <x v="0"/>
    <s v="United States"/>
    <s v="Dublin"/>
    <x v="24"/>
    <n v="43017"/>
    <x v="3"/>
    <s v="OFF-AR-10001427"/>
    <x v="1"/>
    <x v="6"/>
    <s v="Newell 330"/>
    <n v="23.92"/>
    <n v="5"/>
    <n v="0.2"/>
    <n v="1.7940000000000005"/>
  </r>
  <r>
    <n v="6747"/>
    <x v="3351"/>
    <x v="3"/>
    <x v="38"/>
    <d v="2014-11-17T00:00:00"/>
    <s v="First Class"/>
    <s v="KB-16600"/>
    <s v="Ken Brennan"/>
    <x v="1"/>
    <s v="United States"/>
    <s v="New York City"/>
    <x v="15"/>
    <n v="10009"/>
    <x v="3"/>
    <s v="TEC-PH-10004389"/>
    <x v="2"/>
    <x v="7"/>
    <s v="Nokia Lumia 925"/>
    <n v="629.94999999999993"/>
    <n v="5"/>
    <n v="0"/>
    <n v="163.78700000000003"/>
  </r>
  <r>
    <n v="6748"/>
    <x v="3352"/>
    <x v="3"/>
    <x v="157"/>
    <d v="2014-12-16T00:00:00"/>
    <s v="Standard Class"/>
    <s v="AA-10375"/>
    <s v="Allen Armold"/>
    <x v="0"/>
    <s v="United States"/>
    <s v="New York City"/>
    <x v="15"/>
    <n v="10035"/>
    <x v="3"/>
    <s v="OFF-BI-10002498"/>
    <x v="1"/>
    <x v="8"/>
    <s v="Clear Mylar Reinforcing Strips"/>
    <n v="14.952000000000002"/>
    <n v="1"/>
    <n v="0.2"/>
    <n v="5.0462999999999996"/>
  </r>
  <r>
    <n v="6749"/>
    <x v="3352"/>
    <x v="3"/>
    <x v="157"/>
    <d v="2014-12-16T00:00:00"/>
    <s v="Standard Class"/>
    <s v="AA-10375"/>
    <s v="Allen Armold"/>
    <x v="0"/>
    <s v="United States"/>
    <s v="New York City"/>
    <x v="15"/>
    <n v="10035"/>
    <x v="3"/>
    <s v="OFF-PA-10002245"/>
    <x v="1"/>
    <x v="10"/>
    <s v="Xerox 1895"/>
    <n v="17.940000000000001"/>
    <n v="3"/>
    <n v="0"/>
    <n v="8.0730000000000004"/>
  </r>
  <r>
    <n v="6750"/>
    <x v="3352"/>
    <x v="3"/>
    <x v="157"/>
    <d v="2014-12-16T00:00:00"/>
    <s v="Standard Class"/>
    <s v="AA-10375"/>
    <s v="Allen Armold"/>
    <x v="0"/>
    <s v="United States"/>
    <s v="New York City"/>
    <x v="15"/>
    <n v="10035"/>
    <x v="3"/>
    <s v="TEC-PH-10004522"/>
    <x v="2"/>
    <x v="7"/>
    <s v="Dexim XPower Skin Super-Thin Power Case for iPhone 5 - Black"/>
    <n v="116.98"/>
    <n v="2"/>
    <n v="0"/>
    <n v="29.245000000000005"/>
  </r>
  <r>
    <n v="6751"/>
    <x v="3353"/>
    <x v="0"/>
    <x v="931"/>
    <d v="2013-07-01T00:00:00"/>
    <s v="Second Class"/>
    <s v="BP-11155"/>
    <s v="Becky Pak"/>
    <x v="0"/>
    <s v="United States"/>
    <s v="Paterson"/>
    <x v="30"/>
    <n v="7501"/>
    <x v="3"/>
    <s v="FUR-CH-10003535"/>
    <x v="0"/>
    <x v="1"/>
    <s v="Global Armless Task Chair, Royal Blue"/>
    <n v="121.96"/>
    <n v="2"/>
    <n v="0"/>
    <n v="20.733199999999997"/>
  </r>
  <r>
    <n v="6752"/>
    <x v="3353"/>
    <x v="0"/>
    <x v="931"/>
    <d v="2013-07-01T00:00:00"/>
    <s v="Second Class"/>
    <s v="BP-11155"/>
    <s v="Becky Pak"/>
    <x v="0"/>
    <s v="United States"/>
    <s v="Paterson"/>
    <x v="30"/>
    <n v="7501"/>
    <x v="3"/>
    <s v="OFF-AP-10000595"/>
    <x v="1"/>
    <x v="9"/>
    <s v="Disposable Triple-Filter Dust Bags"/>
    <n v="8.74"/>
    <n v="2"/>
    <n v="0"/>
    <n v="2.2724000000000002"/>
  </r>
  <r>
    <n v="6753"/>
    <x v="3353"/>
    <x v="0"/>
    <x v="931"/>
    <d v="2013-07-01T00:00:00"/>
    <s v="Second Class"/>
    <s v="BP-11155"/>
    <s v="Becky Pak"/>
    <x v="0"/>
    <s v="United States"/>
    <s v="Paterson"/>
    <x v="30"/>
    <n v="7501"/>
    <x v="3"/>
    <s v="OFF-PA-10003039"/>
    <x v="1"/>
    <x v="10"/>
    <s v="Xerox 1960"/>
    <n v="61.96"/>
    <n v="2"/>
    <n v="0"/>
    <n v="27.881999999999998"/>
  </r>
  <r>
    <n v="6754"/>
    <x v="3353"/>
    <x v="0"/>
    <x v="931"/>
    <d v="2013-07-01T00:00:00"/>
    <s v="Second Class"/>
    <s v="BP-11155"/>
    <s v="Becky Pak"/>
    <x v="0"/>
    <s v="United States"/>
    <s v="Paterson"/>
    <x v="30"/>
    <n v="7501"/>
    <x v="3"/>
    <s v="OFF-BI-10002003"/>
    <x v="1"/>
    <x v="8"/>
    <s v="Ibico Presentation Index for Binding Systems"/>
    <n v="7.96"/>
    <n v="2"/>
    <n v="0"/>
    <n v="3.7412000000000001"/>
  </r>
  <r>
    <n v="6755"/>
    <x v="3353"/>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x v="3354"/>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x v="3354"/>
    <x v="3"/>
    <x v="175"/>
    <d v="2014-09-20T00:00:00"/>
    <s v="Standard Class"/>
    <s v="TC-21145"/>
    <s v="Theresa Coyne"/>
    <x v="1"/>
    <s v="United States"/>
    <s v="Lakewood"/>
    <x v="30"/>
    <n v="8701"/>
    <x v="3"/>
    <s v="FUR-CH-10003606"/>
    <x v="0"/>
    <x v="1"/>
    <s v="SAFCO Folding Chair Trolley"/>
    <n v="512.96"/>
    <n v="4"/>
    <n v="0"/>
    <n v="143.62880000000001"/>
  </r>
  <r>
    <n v="6758"/>
    <x v="3354"/>
    <x v="3"/>
    <x v="175"/>
    <d v="2014-09-20T00:00:00"/>
    <s v="Standard Class"/>
    <s v="TC-21145"/>
    <s v="Theresa Coyne"/>
    <x v="1"/>
    <s v="United States"/>
    <s v="Lakewood"/>
    <x v="30"/>
    <n v="8701"/>
    <x v="3"/>
    <s v="TEC-PH-10002115"/>
    <x v="2"/>
    <x v="7"/>
    <s v="Plantronics 81402"/>
    <n v="395.93999999999994"/>
    <n v="6"/>
    <n v="0"/>
    <n v="102.94440000000002"/>
  </r>
  <r>
    <n v="6759"/>
    <x v="3354"/>
    <x v="3"/>
    <x v="175"/>
    <d v="2014-09-20T00:00:00"/>
    <s v="Standard Class"/>
    <s v="TC-21145"/>
    <s v="Theresa Coyne"/>
    <x v="1"/>
    <s v="United States"/>
    <s v="Lakewood"/>
    <x v="30"/>
    <n v="8701"/>
    <x v="3"/>
    <s v="OFF-ST-10000934"/>
    <x v="1"/>
    <x v="4"/>
    <s v="Contico 72&quot;H Heavy-Duty Storage System"/>
    <n v="81.96"/>
    <n v="2"/>
    <n v="0"/>
    <n v="0"/>
  </r>
  <r>
    <n v="6760"/>
    <x v="3355"/>
    <x v="3"/>
    <x v="574"/>
    <d v="2014-12-09T00:00:00"/>
    <s v="Standard Class"/>
    <s v="BG-11035"/>
    <s v="Barry Gonzalez"/>
    <x v="0"/>
    <s v="United States"/>
    <s v="Greensboro"/>
    <x v="3"/>
    <n v="27405"/>
    <x v="0"/>
    <s v="OFF-AR-10003903"/>
    <x v="1"/>
    <x v="6"/>
    <s v="Sanford 52201 APSCO Electric Pencil Sharpener"/>
    <n v="32.776000000000003"/>
    <n v="1"/>
    <n v="0.2"/>
    <n v="2.4581999999999997"/>
  </r>
  <r>
    <n v="6761"/>
    <x v="3356"/>
    <x v="3"/>
    <x v="335"/>
    <d v="2014-07-01T00:00:00"/>
    <s v="Standard Class"/>
    <s v="DO-13435"/>
    <s v="Denny Ordway"/>
    <x v="0"/>
    <s v="United States"/>
    <s v="New York City"/>
    <x v="15"/>
    <n v="10035"/>
    <x v="3"/>
    <s v="OFF-ST-10004123"/>
    <x v="1"/>
    <x v="4"/>
    <s v="Safco Industrial Wire Shelving System"/>
    <n v="272.94"/>
    <n v="3"/>
    <n v="0"/>
    <n v="0"/>
  </r>
  <r>
    <n v="6762"/>
    <x v="3357"/>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x v="3358"/>
    <x v="0"/>
    <x v="476"/>
    <d v="2013-09-09T00:00:00"/>
    <s v="Standard Class"/>
    <s v="RL-19615"/>
    <s v="Rob Lucas"/>
    <x v="0"/>
    <s v="United States"/>
    <s v="Chicago"/>
    <x v="10"/>
    <n v="60623"/>
    <x v="2"/>
    <s v="OFF-LA-10000240"/>
    <x v="1"/>
    <x v="2"/>
    <s v="Self-Adhesive Address Labels for Typewriters by Universal"/>
    <n v="29.24"/>
    <n v="5"/>
    <n v="0.2"/>
    <n v="9.8685000000000009"/>
  </r>
  <r>
    <n v="6764"/>
    <x v="3358"/>
    <x v="0"/>
    <x v="476"/>
    <d v="2013-09-09T00:00:00"/>
    <s v="Standard Class"/>
    <s v="RL-19615"/>
    <s v="Rob Lucas"/>
    <x v="0"/>
    <s v="United States"/>
    <s v="Chicago"/>
    <x v="10"/>
    <n v="60623"/>
    <x v="2"/>
    <s v="OFF-ST-10002485"/>
    <x v="1"/>
    <x v="4"/>
    <s v="Rogers Deluxe File Chest"/>
    <n v="35.167999999999999"/>
    <n v="2"/>
    <n v="0.2"/>
    <n v="-8.3524000000000012"/>
  </r>
  <r>
    <n v="6765"/>
    <x v="3358"/>
    <x v="0"/>
    <x v="476"/>
    <d v="2013-09-09T00:00:00"/>
    <s v="Standard Class"/>
    <s v="RL-19615"/>
    <s v="Rob Lucas"/>
    <x v="0"/>
    <s v="United States"/>
    <s v="Chicago"/>
    <x v="10"/>
    <n v="60623"/>
    <x v="2"/>
    <s v="TEC-MA-10003230"/>
    <x v="2"/>
    <x v="15"/>
    <s v="Okidata C610n Printer"/>
    <n v="1362.8999999999999"/>
    <n v="3"/>
    <n v="0.3"/>
    <n v="-19.470000000000141"/>
  </r>
  <r>
    <n v="6766"/>
    <x v="3359"/>
    <x v="3"/>
    <x v="693"/>
    <d v="2014-04-25T00:00:00"/>
    <s v="Standard Class"/>
    <s v="SJ-20215"/>
    <s v="Sarah Jordon"/>
    <x v="0"/>
    <s v="United States"/>
    <s v="Chicago"/>
    <x v="10"/>
    <n v="60653"/>
    <x v="2"/>
    <s v="FUR-CH-10002602"/>
    <x v="0"/>
    <x v="1"/>
    <s v="DMI Arturo Collection Mission-style Design Wood Chair"/>
    <n v="317.05799999999999"/>
    <n v="3"/>
    <n v="0.3"/>
    <n v="-18.117599999999996"/>
  </r>
  <r>
    <n v="6767"/>
    <x v="3359"/>
    <x v="3"/>
    <x v="693"/>
    <d v="2014-04-25T00:00:00"/>
    <s v="Standard Class"/>
    <s v="SJ-20215"/>
    <s v="Sarah Jordon"/>
    <x v="0"/>
    <s v="United States"/>
    <s v="Chicago"/>
    <x v="10"/>
    <n v="60653"/>
    <x v="2"/>
    <s v="OFF-AR-10001683"/>
    <x v="1"/>
    <x v="6"/>
    <s v="Lumber Crayons"/>
    <n v="15.76"/>
    <n v="2"/>
    <n v="0.2"/>
    <n v="3.5460000000000007"/>
  </r>
  <r>
    <n v="6768"/>
    <x v="3359"/>
    <x v="3"/>
    <x v="693"/>
    <d v="2014-04-25T00:00:00"/>
    <s v="Standard Class"/>
    <s v="SJ-20215"/>
    <s v="Sarah Jordon"/>
    <x v="0"/>
    <s v="United States"/>
    <s v="Chicago"/>
    <x v="10"/>
    <n v="60653"/>
    <x v="2"/>
    <s v="FUR-FU-10002456"/>
    <x v="0"/>
    <x v="5"/>
    <s v="Master Caster Door Stop, Large Neon Orange"/>
    <n v="14.560000000000002"/>
    <n v="5"/>
    <n v="0.6"/>
    <n v="-6.1879999999999988"/>
  </r>
  <r>
    <n v="6769"/>
    <x v="3360"/>
    <x v="2"/>
    <x v="1132"/>
    <d v="2011-08-16T00:00:00"/>
    <s v="Standard Class"/>
    <s v="CS-12175"/>
    <s v="Charles Sheldon"/>
    <x v="1"/>
    <s v="United States"/>
    <s v="Lakewood"/>
    <x v="30"/>
    <n v="8701"/>
    <x v="3"/>
    <s v="OFF-BI-10002854"/>
    <x v="1"/>
    <x v="8"/>
    <s v="Performers Binder/Pad Holder, Black"/>
    <n v="196.21"/>
    <n v="7"/>
    <n v="0"/>
    <n v="98.105000000000004"/>
  </r>
  <r>
    <n v="6770"/>
    <x v="3361"/>
    <x v="3"/>
    <x v="20"/>
    <d v="2014-09-24T00:00:00"/>
    <s v="Standard Class"/>
    <s v="JP-16135"/>
    <s v="Julie Prescott"/>
    <x v="2"/>
    <s v="United States"/>
    <s v="Columbus"/>
    <x v="32"/>
    <n v="31907"/>
    <x v="0"/>
    <s v="OFF-AR-10002445"/>
    <x v="1"/>
    <x v="6"/>
    <s v="SANFORD Major Accent Highlighters"/>
    <n v="35.4"/>
    <n v="5"/>
    <n v="0"/>
    <n v="13.452000000000002"/>
  </r>
  <r>
    <n v="6771"/>
    <x v="3362"/>
    <x v="3"/>
    <x v="34"/>
    <d v="2014-12-14T00:00:00"/>
    <s v="Standard Class"/>
    <s v="NC-18535"/>
    <s v="Nick Crebassa"/>
    <x v="1"/>
    <s v="United States"/>
    <s v="Phoenix"/>
    <x v="16"/>
    <n v="85023"/>
    <x v="1"/>
    <s v="OFF-PA-10004359"/>
    <x v="1"/>
    <x v="10"/>
    <s v="Multicolor Computer Printout Paper"/>
    <n v="419.4"/>
    <n v="5"/>
    <n v="0.2"/>
    <n v="146.79"/>
  </r>
  <r>
    <n v="6772"/>
    <x v="336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x v="3363"/>
    <x v="0"/>
    <x v="254"/>
    <d v="2013-11-09T00:00:00"/>
    <s v="Standard Class"/>
    <s v="CW-11905"/>
    <s v="Carl Weiss"/>
    <x v="2"/>
    <s v="United States"/>
    <s v="Los Angeles"/>
    <x v="1"/>
    <n v="90004"/>
    <x v="1"/>
    <s v="OFF-BI-10003314"/>
    <x v="1"/>
    <x v="8"/>
    <s v="Tuff Stuff Recycled Round Ring Binders"/>
    <n v="7.7120000000000006"/>
    <n v="2"/>
    <n v="0.2"/>
    <n v="2.7956000000000003"/>
  </r>
  <r>
    <n v="6774"/>
    <x v="3363"/>
    <x v="0"/>
    <x v="254"/>
    <d v="2013-11-09T00:00:00"/>
    <s v="Standard Class"/>
    <s v="CW-11905"/>
    <s v="Carl Weiss"/>
    <x v="2"/>
    <s v="United States"/>
    <s v="Los Angeles"/>
    <x v="1"/>
    <n v="90004"/>
    <x v="1"/>
    <s v="OFF-BI-10000494"/>
    <x v="1"/>
    <x v="8"/>
    <s v="Acco Economy Flexible Poly Round Ring Binder"/>
    <n v="4.1760000000000002"/>
    <n v="1"/>
    <n v="0.2"/>
    <n v="1.3049999999999997"/>
  </r>
  <r>
    <n v="6775"/>
    <x v="3363"/>
    <x v="0"/>
    <x v="254"/>
    <d v="2013-11-09T00:00:00"/>
    <s v="Standard Class"/>
    <s v="CW-11905"/>
    <s v="Carl Weiss"/>
    <x v="2"/>
    <s v="United States"/>
    <s v="Los Angeles"/>
    <x v="1"/>
    <n v="90004"/>
    <x v="1"/>
    <s v="OFF-PA-10000295"/>
    <x v="1"/>
    <x v="10"/>
    <s v="Xerox 229"/>
    <n v="38.880000000000003"/>
    <n v="6"/>
    <n v="0"/>
    <n v="18.662400000000002"/>
  </r>
  <r>
    <n v="6776"/>
    <x v="3364"/>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x v="3365"/>
    <x v="0"/>
    <x v="64"/>
    <d v="2013-09-12T00:00:00"/>
    <s v="Standard Class"/>
    <s v="PT-19090"/>
    <s v="Pete Takahito"/>
    <x v="0"/>
    <s v="United States"/>
    <s v="San Antonio"/>
    <x v="5"/>
    <n v="78207"/>
    <x v="2"/>
    <s v="OFF-ST-10003479"/>
    <x v="1"/>
    <x v="4"/>
    <s v="Eldon Base for stackable storage shelf, platinum"/>
    <n v="93.456000000000003"/>
    <n v="3"/>
    <n v="0.2"/>
    <n v="-17.523000000000014"/>
  </r>
  <r>
    <n v="6778"/>
    <x v="3366"/>
    <x v="3"/>
    <x v="480"/>
    <d v="2014-02-02T00:00:00"/>
    <s v="Standard Class"/>
    <s v="CL-12700"/>
    <s v="Craig Leslie"/>
    <x v="2"/>
    <s v="United States"/>
    <s v="New York City"/>
    <x v="15"/>
    <n v="10009"/>
    <x v="3"/>
    <s v="TEC-AC-10002800"/>
    <x v="2"/>
    <x v="11"/>
    <s v="Plantronics Audio 478 Stereo USB Headset"/>
    <n v="449.91"/>
    <n v="9"/>
    <n v="0"/>
    <n v="157.46849999999998"/>
  </r>
  <r>
    <n v="6779"/>
    <x v="3367"/>
    <x v="0"/>
    <x v="323"/>
    <d v="2013-09-09T00:00:00"/>
    <s v="Second Class"/>
    <s v="HF-14995"/>
    <s v="Herbert Flentye"/>
    <x v="0"/>
    <s v="United States"/>
    <s v="Baltimore"/>
    <x v="39"/>
    <n v="21215"/>
    <x v="3"/>
    <s v="FUR-BO-10003159"/>
    <x v="0"/>
    <x v="0"/>
    <s v="Sauder Camden County Collection Libraries, Planked Cherry Finish"/>
    <n v="344.94"/>
    <n v="3"/>
    <n v="0"/>
    <n v="31.044599999999974"/>
  </r>
  <r>
    <n v="6780"/>
    <x v="3367"/>
    <x v="0"/>
    <x v="323"/>
    <d v="2013-09-09T00:00:00"/>
    <s v="Second Class"/>
    <s v="HF-14995"/>
    <s v="Herbert Flentye"/>
    <x v="0"/>
    <s v="United States"/>
    <s v="Baltimore"/>
    <x v="39"/>
    <n v="21215"/>
    <x v="3"/>
    <s v="FUR-FU-10002364"/>
    <x v="0"/>
    <x v="5"/>
    <s v="Eldon Expressions Wood Desk Accessories, Oak"/>
    <n v="14.76"/>
    <n v="2"/>
    <n v="0"/>
    <n v="4.2803999999999984"/>
  </r>
  <r>
    <n v="6781"/>
    <x v="3367"/>
    <x v="0"/>
    <x v="323"/>
    <d v="2013-09-09T00:00:00"/>
    <s v="Second Class"/>
    <s v="HF-14995"/>
    <s v="Herbert Flentye"/>
    <x v="0"/>
    <s v="United States"/>
    <s v="Baltimore"/>
    <x v="39"/>
    <n v="21215"/>
    <x v="3"/>
    <s v="OFF-BI-10003350"/>
    <x v="1"/>
    <x v="8"/>
    <s v="Acco Expandable Hanging Binders"/>
    <n v="12.76"/>
    <n v="2"/>
    <n v="0"/>
    <n v="5.8695999999999993"/>
  </r>
  <r>
    <n v="6782"/>
    <x v="3367"/>
    <x v="0"/>
    <x v="323"/>
    <d v="2013-09-09T00:00:00"/>
    <s v="Second Class"/>
    <s v="HF-14995"/>
    <s v="Herbert Flentye"/>
    <x v="0"/>
    <s v="United States"/>
    <s v="Baltimore"/>
    <x v="39"/>
    <n v="21215"/>
    <x v="3"/>
    <s v="OFF-LA-10004093"/>
    <x v="1"/>
    <x v="2"/>
    <s v="Avery 486"/>
    <n v="58.48"/>
    <n v="8"/>
    <n v="0"/>
    <n v="27.485599999999998"/>
  </r>
  <r>
    <n v="6783"/>
    <x v="3368"/>
    <x v="3"/>
    <x v="800"/>
    <d v="2014-07-29T00:00:00"/>
    <s v="Second Class"/>
    <s v="JC-15775"/>
    <s v="John Castell"/>
    <x v="0"/>
    <s v="United States"/>
    <s v="Philadelphia"/>
    <x v="9"/>
    <n v="19143"/>
    <x v="3"/>
    <s v="FUR-FU-10000732"/>
    <x v="0"/>
    <x v="5"/>
    <s v="Eldon 200 Class Desk Accessories"/>
    <n v="20.096000000000004"/>
    <n v="4"/>
    <n v="0.2"/>
    <n v="3.0143999999999984"/>
  </r>
  <r>
    <n v="6784"/>
    <x v="3368"/>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x v="3368"/>
    <x v="3"/>
    <x v="800"/>
    <d v="2014-07-29T00:00:00"/>
    <s v="Second Class"/>
    <s v="JC-15775"/>
    <s v="John Castell"/>
    <x v="0"/>
    <s v="United States"/>
    <s v="Philadelphia"/>
    <x v="9"/>
    <n v="19143"/>
    <x v="3"/>
    <s v="FUR-TA-10001771"/>
    <x v="0"/>
    <x v="3"/>
    <s v="Bush Cubix Conference Tables, Fully Assembled"/>
    <n v="138.58799999999999"/>
    <n v="1"/>
    <n v="0.4"/>
    <n v="-34.646999999999991"/>
  </r>
  <r>
    <n v="6786"/>
    <x v="3368"/>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x v="3368"/>
    <x v="3"/>
    <x v="800"/>
    <d v="2014-07-29T00:00:00"/>
    <s v="Second Class"/>
    <s v="JC-15775"/>
    <s v="John Castell"/>
    <x v="0"/>
    <s v="United States"/>
    <s v="Philadelphia"/>
    <x v="9"/>
    <n v="19143"/>
    <x v="3"/>
    <s v="OFF-PA-10004100"/>
    <x v="1"/>
    <x v="10"/>
    <s v="Xerox 216"/>
    <n v="20.736000000000004"/>
    <n v="4"/>
    <n v="0.2"/>
    <n v="7.2576000000000001"/>
  </r>
  <r>
    <n v="6788"/>
    <x v="3369"/>
    <x v="1"/>
    <x v="1023"/>
    <d v="2012-09-20T00:00:00"/>
    <s v="Standard Class"/>
    <s v="JH-15910"/>
    <s v="Jonathan Howell"/>
    <x v="0"/>
    <s v="United States"/>
    <s v="Atlanta"/>
    <x v="32"/>
    <n v="30318"/>
    <x v="0"/>
    <s v="FUR-FU-10003975"/>
    <x v="0"/>
    <x v="5"/>
    <s v="Eldon Advantage Chair Mats for Low to Medium Pile Carpets"/>
    <n v="129.93"/>
    <n v="3"/>
    <n v="0"/>
    <n v="12.992999999999988"/>
  </r>
  <r>
    <n v="6789"/>
    <x v="3369"/>
    <x v="1"/>
    <x v="1023"/>
    <d v="2012-09-20T00:00:00"/>
    <s v="Standard Class"/>
    <s v="JH-15910"/>
    <s v="Jonathan Howell"/>
    <x v="0"/>
    <s v="United States"/>
    <s v="Atlanta"/>
    <x v="32"/>
    <n v="30318"/>
    <x v="0"/>
    <s v="OFF-PA-10001712"/>
    <x v="1"/>
    <x v="10"/>
    <s v="Xerox 1948"/>
    <n v="69.930000000000007"/>
    <n v="7"/>
    <n v="0"/>
    <n v="31.468499999999999"/>
  </r>
  <r>
    <n v="6790"/>
    <x v="3370"/>
    <x v="1"/>
    <x v="67"/>
    <d v="2012-09-09T00:00:00"/>
    <s v="Second Class"/>
    <s v="CC-12610"/>
    <s v="Corey Catlett"/>
    <x v="1"/>
    <s v="United States"/>
    <s v="Durham"/>
    <x v="3"/>
    <n v="27707"/>
    <x v="0"/>
    <s v="OFF-AR-10001953"/>
    <x v="1"/>
    <x v="6"/>
    <s v="Boston 1645 Deluxe Heavier-Duty Electric Pencil Sharpener"/>
    <n v="140.73599999999999"/>
    <n v="4"/>
    <n v="0.2"/>
    <n v="12.314400000000006"/>
  </r>
  <r>
    <n v="6791"/>
    <x v="3371"/>
    <x v="0"/>
    <x v="76"/>
    <d v="2013-11-18T00:00:00"/>
    <s v="First Class"/>
    <s v="IM-15055"/>
    <s v="Ionia McGrath"/>
    <x v="0"/>
    <s v="United States"/>
    <s v="Roseville"/>
    <x v="1"/>
    <n v="95661"/>
    <x v="1"/>
    <s v="OFF-BI-10004967"/>
    <x v="1"/>
    <x v="8"/>
    <s v="Round Ring Binders"/>
    <n v="8.32"/>
    <n v="5"/>
    <n v="0.2"/>
    <n v="2.8079999999999998"/>
  </r>
  <r>
    <n v="6792"/>
    <x v="3372"/>
    <x v="0"/>
    <x v="338"/>
    <d v="2013-11-16T00:00:00"/>
    <s v="Standard Class"/>
    <s v="BF-11170"/>
    <s v="Ben Ferrer"/>
    <x v="2"/>
    <s v="United States"/>
    <s v="Sacramento"/>
    <x v="1"/>
    <n v="95823"/>
    <x v="1"/>
    <s v="FUR-FU-10003731"/>
    <x v="0"/>
    <x v="5"/>
    <s v="Eldon Expressions Wood and Plastic Desk Accessories, Oak"/>
    <n v="9.98"/>
    <n v="1"/>
    <n v="0"/>
    <n v="2.7944000000000004"/>
  </r>
  <r>
    <n v="6793"/>
    <x v="3373"/>
    <x v="2"/>
    <x v="860"/>
    <d v="2011-08-18T00:00:00"/>
    <s v="First Class"/>
    <s v="CS-12355"/>
    <s v="Christine Sundaresam"/>
    <x v="0"/>
    <s v="United States"/>
    <s v="Fairfield"/>
    <x v="29"/>
    <n v="6824"/>
    <x v="3"/>
    <s v="OFF-BI-10001989"/>
    <x v="1"/>
    <x v="8"/>
    <s v="Premium Transparent Presentation Covers by GBC"/>
    <n v="62.94"/>
    <n v="3"/>
    <n v="0"/>
    <n v="30.211199999999998"/>
  </r>
  <r>
    <n v="6794"/>
    <x v="3374"/>
    <x v="1"/>
    <x v="547"/>
    <d v="2012-11-20T00:00:00"/>
    <s v="Standard Class"/>
    <s v="MC-17605"/>
    <s v="Matt Connell"/>
    <x v="1"/>
    <s v="United States"/>
    <s v="Chicago"/>
    <x v="10"/>
    <n v="60610"/>
    <x v="2"/>
    <s v="OFF-ST-10000344"/>
    <x v="1"/>
    <x v="4"/>
    <s v="Neat Ideas Personal Hanging Folder Files, Black"/>
    <n v="21.488"/>
    <n v="2"/>
    <n v="0.2"/>
    <n v="1.6115999999999993"/>
  </r>
  <r>
    <n v="6795"/>
    <x v="3374"/>
    <x v="1"/>
    <x v="547"/>
    <d v="2012-11-20T00:00:00"/>
    <s v="Standard Class"/>
    <s v="MC-17605"/>
    <s v="Matt Connell"/>
    <x v="1"/>
    <s v="United States"/>
    <s v="Chicago"/>
    <x v="10"/>
    <n v="60610"/>
    <x v="2"/>
    <s v="TEC-PH-10001051"/>
    <x v="2"/>
    <x v="7"/>
    <s v="HTC One"/>
    <n v="239.976"/>
    <n v="3"/>
    <n v="0.2"/>
    <n v="26.997299999999967"/>
  </r>
  <r>
    <n v="6796"/>
    <x v="3374"/>
    <x v="1"/>
    <x v="547"/>
    <d v="2012-11-20T00:00:00"/>
    <s v="Standard Class"/>
    <s v="MC-17605"/>
    <s v="Matt Connell"/>
    <x v="1"/>
    <s v="United States"/>
    <s v="Chicago"/>
    <x v="10"/>
    <n v="60610"/>
    <x v="2"/>
    <s v="FUR-FU-10001215"/>
    <x v="0"/>
    <x v="5"/>
    <s v="Howard Miller 11-1/2&quot; Diameter Brentwood Wall Clock"/>
    <n v="34.504000000000005"/>
    <n v="2"/>
    <n v="0.6"/>
    <n v="-15.526799999999994"/>
  </r>
  <r>
    <n v="6797"/>
    <x v="3375"/>
    <x v="1"/>
    <x v="767"/>
    <d v="2012-08-25T00:00:00"/>
    <s v="Same Day"/>
    <s v="MC-18100"/>
    <s v="Mick Crebagga"/>
    <x v="0"/>
    <s v="United States"/>
    <s v="Houston"/>
    <x v="5"/>
    <n v="77041"/>
    <x v="2"/>
    <s v="FUR-FU-10001473"/>
    <x v="0"/>
    <x v="5"/>
    <s v="Eldon Executive Woodline II Desk Accessories, Mahogany"/>
    <n v="20.103999999999999"/>
    <n v="2"/>
    <n v="0.6"/>
    <n v="-16.585799999999999"/>
  </r>
  <r>
    <n v="6798"/>
    <x v="3375"/>
    <x v="1"/>
    <x v="767"/>
    <d v="2012-08-25T00:00:00"/>
    <s v="Same Day"/>
    <s v="MC-18100"/>
    <s v="Mick Crebagga"/>
    <x v="0"/>
    <s v="United States"/>
    <s v="Houston"/>
    <x v="5"/>
    <n v="77041"/>
    <x v="2"/>
    <s v="OFF-BI-10000315"/>
    <x v="1"/>
    <x v="8"/>
    <s v="Poly Designer Cover &amp; Back"/>
    <n v="3.7979999999999987"/>
    <n v="1"/>
    <n v="0.8"/>
    <n v="-6.0768000000000004"/>
  </r>
  <r>
    <n v="6799"/>
    <x v="3375"/>
    <x v="1"/>
    <x v="767"/>
    <d v="2012-08-25T00:00:00"/>
    <s v="Same Day"/>
    <s v="MC-18100"/>
    <s v="Mick Crebagga"/>
    <x v="0"/>
    <s v="United States"/>
    <s v="Houston"/>
    <x v="5"/>
    <n v="77041"/>
    <x v="2"/>
    <s v="FUR-FU-10002240"/>
    <x v="0"/>
    <x v="5"/>
    <s v="Nu-Dell EZ-Mount Plastic Wall Frames"/>
    <n v="7.8800000000000008"/>
    <n v="5"/>
    <n v="0.6"/>
    <n v="-3.9399999999999995"/>
  </r>
  <r>
    <n v="6800"/>
    <x v="3376"/>
    <x v="0"/>
    <x v="591"/>
    <d v="2014-01-02T00:00:00"/>
    <s v="Standard Class"/>
    <s v="LW-16825"/>
    <s v="Laurel Workman"/>
    <x v="1"/>
    <s v="United States"/>
    <s v="Phoenix"/>
    <x v="16"/>
    <n v="85023"/>
    <x v="1"/>
    <s v="FUR-TA-10002607"/>
    <x v="0"/>
    <x v="3"/>
    <s v="KI Conference Tables"/>
    <n v="35.445"/>
    <n v="1"/>
    <n v="0.5"/>
    <n v="-24.102599999999995"/>
  </r>
  <r>
    <n v="6801"/>
    <x v="3376"/>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x v="3376"/>
    <x v="0"/>
    <x v="591"/>
    <d v="2014-01-02T00:00:00"/>
    <s v="Standard Class"/>
    <s v="LW-16825"/>
    <s v="Laurel Workman"/>
    <x v="1"/>
    <s v="United States"/>
    <s v="Phoenix"/>
    <x v="16"/>
    <n v="85023"/>
    <x v="1"/>
    <s v="TEC-AC-10002217"/>
    <x v="2"/>
    <x v="11"/>
    <s v="Imation Clip USB flash drive - 8 GB"/>
    <n v="45.120000000000005"/>
    <n v="3"/>
    <n v="0.2"/>
    <n v="-7.8960000000000008"/>
  </r>
  <r>
    <n v="6803"/>
    <x v="3376"/>
    <x v="0"/>
    <x v="591"/>
    <d v="2014-01-02T00:00:00"/>
    <s v="Standard Class"/>
    <s v="LW-16825"/>
    <s v="Laurel Workman"/>
    <x v="1"/>
    <s v="United States"/>
    <s v="Phoenix"/>
    <x v="16"/>
    <n v="85023"/>
    <x v="1"/>
    <s v="TEC-AC-10004353"/>
    <x v="2"/>
    <x v="11"/>
    <s v="Hypercom P1300 Pinpad"/>
    <n v="100.80000000000001"/>
    <n v="2"/>
    <n v="0.2"/>
    <n v="21.42"/>
  </r>
  <r>
    <n v="6804"/>
    <x v="3376"/>
    <x v="0"/>
    <x v="591"/>
    <d v="2014-01-02T00:00:00"/>
    <s v="Standard Class"/>
    <s v="LW-16825"/>
    <s v="Laurel Workman"/>
    <x v="1"/>
    <s v="United States"/>
    <s v="Phoenix"/>
    <x v="16"/>
    <n v="85023"/>
    <x v="1"/>
    <s v="FUR-CH-10004754"/>
    <x v="0"/>
    <x v="1"/>
    <s v="Global Stack Chair with Arms, Black"/>
    <n v="47.968000000000004"/>
    <n v="2"/>
    <n v="0.2"/>
    <n v="4.1971999999999987"/>
  </r>
  <r>
    <n v="6805"/>
    <x v="3377"/>
    <x v="2"/>
    <x v="1082"/>
    <d v="2011-10-06T00:00:00"/>
    <s v="First Class"/>
    <s v="KH-16510"/>
    <s v="Keith Herrera"/>
    <x v="0"/>
    <s v="United States"/>
    <s v="Pomona"/>
    <x v="1"/>
    <n v="91767"/>
    <x v="1"/>
    <s v="TEC-AC-10002800"/>
    <x v="2"/>
    <x v="11"/>
    <s v="Plantronics Audio 478 Stereo USB Headset"/>
    <n v="99.98"/>
    <n v="2"/>
    <n v="0"/>
    <n v="34.992999999999995"/>
  </r>
  <r>
    <n v="6806"/>
    <x v="3378"/>
    <x v="2"/>
    <x v="754"/>
    <d v="2011-11-25T00:00:00"/>
    <s v="First Class"/>
    <s v="RB-19645"/>
    <s v="Robert Barroso"/>
    <x v="1"/>
    <s v="United States"/>
    <s v="Atlanta"/>
    <x v="32"/>
    <n v="30318"/>
    <x v="0"/>
    <s v="OFF-PA-10001752"/>
    <x v="1"/>
    <x v="10"/>
    <s v="Hammermill CopyPlus Copy Paper (20Lb. and 84 Bright)"/>
    <n v="9.9600000000000009"/>
    <n v="2"/>
    <n v="0"/>
    <n v="4.8804000000000007"/>
  </r>
  <r>
    <n v="6807"/>
    <x v="3379"/>
    <x v="3"/>
    <x v="53"/>
    <d v="2014-12-30T00:00:00"/>
    <s v="Standard Class"/>
    <s v="GD-14590"/>
    <s v="Giulietta Dortch"/>
    <x v="1"/>
    <s v="United States"/>
    <s v="Everett"/>
    <x v="4"/>
    <n v="98208"/>
    <x v="1"/>
    <s v="OFF-BI-10003314"/>
    <x v="1"/>
    <x v="8"/>
    <s v="Tuff Stuff Recycled Round Ring Binders"/>
    <n v="3.8560000000000003"/>
    <n v="1"/>
    <n v="0.2"/>
    <n v="1.3978000000000002"/>
  </r>
  <r>
    <n v="6808"/>
    <x v="3380"/>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x v="3380"/>
    <x v="1"/>
    <x v="1052"/>
    <d v="2012-04-05T00:00:00"/>
    <s v="Standard Class"/>
    <s v="EB-13705"/>
    <s v="Ed Braxton"/>
    <x v="1"/>
    <s v="United States"/>
    <s v="Houston"/>
    <x v="5"/>
    <n v="77095"/>
    <x v="2"/>
    <s v="FUR-FU-10001085"/>
    <x v="0"/>
    <x v="5"/>
    <s v="3M Polarizing Light Filter Sleeves"/>
    <n v="22.38"/>
    <n v="3"/>
    <n v="0.6"/>
    <n v="-7.8330000000000055"/>
  </r>
  <r>
    <n v="6810"/>
    <x v="3381"/>
    <x v="3"/>
    <x v="32"/>
    <d v="2014-09-16T00:00:00"/>
    <s v="First Class"/>
    <s v="PS-18760"/>
    <s v="Pamela Stobb"/>
    <x v="0"/>
    <s v="United States"/>
    <s v="Philadelphia"/>
    <x v="9"/>
    <n v="19140"/>
    <x v="3"/>
    <s v="OFF-BI-10000301"/>
    <x v="1"/>
    <x v="8"/>
    <s v="GBC Instant Report Kit"/>
    <n v="3.8820000000000006"/>
    <n v="2"/>
    <n v="0.7"/>
    <n v="-2.5880000000000001"/>
  </r>
  <r>
    <n v="6811"/>
    <x v="3381"/>
    <x v="3"/>
    <x v="32"/>
    <d v="2014-09-16T00:00:00"/>
    <s v="First Class"/>
    <s v="PS-18760"/>
    <s v="Pamela Stobb"/>
    <x v="0"/>
    <s v="United States"/>
    <s v="Philadelphia"/>
    <x v="9"/>
    <n v="19140"/>
    <x v="3"/>
    <s v="TEC-MA-10002930"/>
    <x v="2"/>
    <x v="15"/>
    <s v="Ricoh - Ink Collector Unit for GX3000 Series Printers"/>
    <n v="12.585000000000003"/>
    <n v="1"/>
    <n v="0.7"/>
    <n v="-18.038499999999996"/>
  </r>
  <r>
    <n v="6812"/>
    <x v="3381"/>
    <x v="3"/>
    <x v="32"/>
    <d v="2014-09-16T00:00:00"/>
    <s v="First Class"/>
    <s v="PS-18760"/>
    <s v="Pamela Stobb"/>
    <x v="0"/>
    <s v="United States"/>
    <s v="Philadelphia"/>
    <x v="9"/>
    <n v="19140"/>
    <x v="3"/>
    <s v="FUR-CH-10002372"/>
    <x v="0"/>
    <x v="1"/>
    <s v="Office Star - Ergonomically Designed Knee Chair"/>
    <n v="113.372"/>
    <n v="2"/>
    <n v="0.3"/>
    <n v="-29.152799999999992"/>
  </r>
  <r>
    <n v="6813"/>
    <x v="3381"/>
    <x v="3"/>
    <x v="32"/>
    <d v="2014-09-16T00:00:00"/>
    <s v="First Class"/>
    <s v="PS-18760"/>
    <s v="Pamela Stobb"/>
    <x v="0"/>
    <s v="United States"/>
    <s v="Philadelphia"/>
    <x v="9"/>
    <n v="19140"/>
    <x v="3"/>
    <s v="OFF-BI-10003707"/>
    <x v="1"/>
    <x v="8"/>
    <s v="Aluminum Screw Posts"/>
    <n v="18.312000000000001"/>
    <n v="4"/>
    <n v="0.7"/>
    <n v="-12.207999999999995"/>
  </r>
  <r>
    <n v="6814"/>
    <x v="3381"/>
    <x v="3"/>
    <x v="32"/>
    <d v="2014-09-16T00:00:00"/>
    <s v="First Class"/>
    <s v="PS-18760"/>
    <s v="Pamela Stobb"/>
    <x v="0"/>
    <s v="United States"/>
    <s v="Philadelphia"/>
    <x v="9"/>
    <n v="19140"/>
    <x v="3"/>
    <s v="FUR-FU-10001057"/>
    <x v="0"/>
    <x v="5"/>
    <s v="Tensor Track Tree Floor Lamp"/>
    <n v="127.93599999999999"/>
    <n v="8"/>
    <n v="0.2"/>
    <n v="4.7975999999999992"/>
  </r>
  <r>
    <n v="6815"/>
    <x v="3381"/>
    <x v="3"/>
    <x v="32"/>
    <d v="2014-09-16T00:00:00"/>
    <s v="First Class"/>
    <s v="PS-18760"/>
    <s v="Pamela Stobb"/>
    <x v="0"/>
    <s v="United States"/>
    <s v="Philadelphia"/>
    <x v="9"/>
    <n v="19140"/>
    <x v="3"/>
    <s v="TEC-MA-10001681"/>
    <x v="2"/>
    <x v="15"/>
    <s v="Lexmark MarkNet N8150 Wireless Print Server"/>
    <n v="241.17000000000002"/>
    <n v="2"/>
    <n v="0.7"/>
    <n v="-168.8189999999999"/>
  </r>
  <r>
    <n v="6816"/>
    <x v="3382"/>
    <x v="2"/>
    <x v="1103"/>
    <d v="2011-06-21T00:00:00"/>
    <s v="Standard Class"/>
    <s v="GH-14425"/>
    <s v="Gary Hwang"/>
    <x v="0"/>
    <s v="United States"/>
    <s v="Seattle"/>
    <x v="4"/>
    <n v="98105"/>
    <x v="1"/>
    <s v="FUR-FU-10003981"/>
    <x v="0"/>
    <x v="5"/>
    <s v="Eldon Wave Desk Accessories"/>
    <n v="6.24"/>
    <n v="3"/>
    <n v="0"/>
    <n v="2.6208000000000005"/>
  </r>
  <r>
    <n v="6817"/>
    <x v="3382"/>
    <x v="2"/>
    <x v="1103"/>
    <d v="2011-06-21T00:00:00"/>
    <s v="Standard Class"/>
    <s v="GH-14425"/>
    <s v="Gary Hwang"/>
    <x v="0"/>
    <s v="United States"/>
    <s v="Seattle"/>
    <x v="4"/>
    <n v="98105"/>
    <x v="1"/>
    <s v="OFF-FA-10000624"/>
    <x v="1"/>
    <x v="13"/>
    <s v="OIC Binder Clips"/>
    <n v="17.899999999999999"/>
    <n v="5"/>
    <n v="0"/>
    <n v="8.9499999999999993"/>
  </r>
  <r>
    <n v="6818"/>
    <x v="3382"/>
    <x v="2"/>
    <x v="1103"/>
    <d v="2011-06-21T00:00:00"/>
    <s v="Standard Class"/>
    <s v="GH-14425"/>
    <s v="Gary Hwang"/>
    <x v="0"/>
    <s v="United States"/>
    <s v="Seattle"/>
    <x v="4"/>
    <n v="98105"/>
    <x v="1"/>
    <s v="OFF-BI-10004995"/>
    <x v="1"/>
    <x v="8"/>
    <s v="GBC DocuBind P400 Electric Binding System"/>
    <n v="3266.3760000000002"/>
    <n v="3"/>
    <n v="0.2"/>
    <n v="1061.5721999999998"/>
  </r>
  <r>
    <n v="6819"/>
    <x v="3383"/>
    <x v="3"/>
    <x v="116"/>
    <d v="2015-01-02T00:00:00"/>
    <s v="Standard Class"/>
    <s v="LO-17170"/>
    <s v="Lori Olson"/>
    <x v="1"/>
    <s v="United States"/>
    <s v="Peoria"/>
    <x v="10"/>
    <n v="61604"/>
    <x v="2"/>
    <s v="OFF-BI-10003784"/>
    <x v="1"/>
    <x v="8"/>
    <s v="Computer Printout Index Tabs"/>
    <n v="1.6799999999999995"/>
    <n v="5"/>
    <n v="0.8"/>
    <n v="-2.6880000000000015"/>
  </r>
  <r>
    <n v="6820"/>
    <x v="3383"/>
    <x v="3"/>
    <x v="116"/>
    <d v="2015-01-02T00:00:00"/>
    <s v="Standard Class"/>
    <s v="LO-17170"/>
    <s v="Lori Olson"/>
    <x v="1"/>
    <s v="United States"/>
    <s v="Peoria"/>
    <x v="10"/>
    <n v="61604"/>
    <x v="2"/>
    <s v="FUR-FU-10004586"/>
    <x v="0"/>
    <x v="5"/>
    <s v="G.E. Longer-Life Indoor Recessed Floodlight Bulbs"/>
    <n v="7.968"/>
    <n v="3"/>
    <n v="0.6"/>
    <n v="-2.3903999999999996"/>
  </r>
  <r>
    <n v="6821"/>
    <x v="3383"/>
    <x v="3"/>
    <x v="116"/>
    <d v="2015-01-02T00:00:00"/>
    <s v="Standard Class"/>
    <s v="LO-17170"/>
    <s v="Lori Olson"/>
    <x v="1"/>
    <s v="United States"/>
    <s v="Peoria"/>
    <x v="10"/>
    <n v="61604"/>
    <x v="2"/>
    <s v="FUR-CH-10004698"/>
    <x v="0"/>
    <x v="1"/>
    <s v="Padded Folding Chairs, Black, 4/Carton"/>
    <n v="113.372"/>
    <n v="2"/>
    <n v="0.3"/>
    <n v="-3.2391999999999896"/>
  </r>
  <r>
    <n v="6822"/>
    <x v="3383"/>
    <x v="3"/>
    <x v="116"/>
    <d v="2015-01-02T00:00:00"/>
    <s v="Standard Class"/>
    <s v="LO-17170"/>
    <s v="Lori Olson"/>
    <x v="1"/>
    <s v="United States"/>
    <s v="Peoria"/>
    <x v="10"/>
    <n v="61604"/>
    <x v="2"/>
    <s v="FUR-FU-10001935"/>
    <x v="0"/>
    <x v="5"/>
    <s v="3M Hangers With Command Adhesive"/>
    <n v="2.9600000000000004"/>
    <n v="2"/>
    <n v="0.6"/>
    <n v="-1.4059999999999997"/>
  </r>
  <r>
    <n v="6823"/>
    <x v="3384"/>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x v="3385"/>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x v="3385"/>
    <x v="1"/>
    <x v="395"/>
    <d v="2012-07-29T00:00:00"/>
    <s v="Standard Class"/>
    <s v="YS-21880"/>
    <s v="Yana Sorensen"/>
    <x v="1"/>
    <s v="United States"/>
    <s v="Montgomery"/>
    <x v="19"/>
    <n v="36116"/>
    <x v="0"/>
    <s v="FUR-TA-10002041"/>
    <x v="0"/>
    <x v="3"/>
    <s v="Bevis Round Conference Table Top, X-Base"/>
    <n v="358.58"/>
    <n v="2"/>
    <n v="0"/>
    <n v="39.44380000000001"/>
  </r>
  <r>
    <n v="6826"/>
    <x v="3386"/>
    <x v="0"/>
    <x v="824"/>
    <d v="2013-10-10T00:00:00"/>
    <s v="Standard Class"/>
    <s v="TC-20980"/>
    <s v="Tamara Chand"/>
    <x v="1"/>
    <s v="United States"/>
    <s v="Lafayette"/>
    <x v="14"/>
    <n v="47905"/>
    <x v="2"/>
    <s v="OFF-ST-10001558"/>
    <x v="1"/>
    <x v="4"/>
    <s v="Acco Perma 4000 Stacking Storage Drawers"/>
    <n v="32.479999999999997"/>
    <n v="2"/>
    <n v="0"/>
    <n v="4.8719999999999999"/>
  </r>
  <r>
    <n v="6827"/>
    <x v="3386"/>
    <x v="0"/>
    <x v="824"/>
    <d v="2013-10-10T00:00:00"/>
    <s v="Standard Class"/>
    <s v="TC-20980"/>
    <s v="Tamara Chand"/>
    <x v="1"/>
    <s v="United States"/>
    <s v="Lafayette"/>
    <x v="14"/>
    <n v="47905"/>
    <x v="2"/>
    <s v="TEC-CO-10004722"/>
    <x v="2"/>
    <x v="16"/>
    <s v="Canon imageCLASS 2200 Advanced Copier"/>
    <n v="17499.949999999997"/>
    <n v="5"/>
    <n v="0"/>
    <n v="8399.9759999999987"/>
  </r>
  <r>
    <n v="6828"/>
    <x v="3386"/>
    <x v="0"/>
    <x v="824"/>
    <d v="2013-10-10T00:00:00"/>
    <s v="Standard Class"/>
    <s v="TC-20980"/>
    <s v="Tamara Chand"/>
    <x v="1"/>
    <s v="United States"/>
    <s v="Lafayette"/>
    <x v="14"/>
    <n v="47905"/>
    <x v="2"/>
    <s v="OFF-BI-10004600"/>
    <x v="1"/>
    <x v="8"/>
    <s v="Ibico Ibimaster 300 Manual Binding System"/>
    <n v="735.98"/>
    <n v="2"/>
    <n v="0"/>
    <n v="331.19099999999997"/>
  </r>
  <r>
    <n v="6829"/>
    <x v="3386"/>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x v="3386"/>
    <x v="0"/>
    <x v="824"/>
    <d v="2013-10-10T00:00:00"/>
    <s v="Standard Class"/>
    <s v="TC-20980"/>
    <s v="Tamara Chand"/>
    <x v="1"/>
    <s v="United States"/>
    <s v="Lafayette"/>
    <x v="14"/>
    <n v="47905"/>
    <x v="2"/>
    <s v="OFF-AR-10001958"/>
    <x v="1"/>
    <x v="6"/>
    <s v="Stanley Bostitch Contemporary Electric Pencil Sharpeners"/>
    <n v="33.96"/>
    <n v="2"/>
    <n v="0"/>
    <n v="9.5088000000000008"/>
  </r>
  <r>
    <n v="6831"/>
    <x v="3387"/>
    <x v="0"/>
    <x v="435"/>
    <d v="2013-12-28T00:00:00"/>
    <s v="Second Class"/>
    <s v="PW-19030"/>
    <s v="Pauline Webber"/>
    <x v="1"/>
    <s v="United States"/>
    <s v="New York City"/>
    <x v="15"/>
    <n v="10009"/>
    <x v="3"/>
    <s v="TEC-PH-10001750"/>
    <x v="2"/>
    <x v="7"/>
    <s v="Samsung Rugby III"/>
    <n v="197.96999999999997"/>
    <n v="3"/>
    <n v="0"/>
    <n v="53.451900000000009"/>
  </r>
  <r>
    <n v="6832"/>
    <x v="3388"/>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x v="3389"/>
    <x v="1"/>
    <x v="998"/>
    <d v="2012-10-17T00:00:00"/>
    <s v="Standard Class"/>
    <s v="DP-13165"/>
    <s v="David Philippe"/>
    <x v="0"/>
    <s v="United States"/>
    <s v="Chicago"/>
    <x v="10"/>
    <n v="60610"/>
    <x v="2"/>
    <s v="OFF-AR-10003183"/>
    <x v="1"/>
    <x v="6"/>
    <s v="Avery Fluorescent Highlighter Four-Color Set"/>
    <n v="8.016"/>
    <n v="3"/>
    <n v="0.2"/>
    <n v="1.0019999999999993"/>
  </r>
  <r>
    <n v="6834"/>
    <x v="3390"/>
    <x v="0"/>
    <x v="162"/>
    <d v="2013-09-09T00:00:00"/>
    <s v="Same Day"/>
    <s v="PJ-19015"/>
    <s v="Pauline Johnson"/>
    <x v="0"/>
    <s v="United States"/>
    <s v="Santa Ana"/>
    <x v="1"/>
    <n v="92704"/>
    <x v="1"/>
    <s v="FUR-TA-10003008"/>
    <x v="0"/>
    <x v="3"/>
    <s v="Lesro Round Back Collection Coffee Table, End Table"/>
    <n v="146.04000000000002"/>
    <n v="1"/>
    <n v="0.2"/>
    <n v="-12.778499999999994"/>
  </r>
  <r>
    <n v="6835"/>
    <x v="3391"/>
    <x v="0"/>
    <x v="73"/>
    <d v="2013-11-25T00:00:00"/>
    <s v="Standard Class"/>
    <s v="BM-11575"/>
    <s v="Brendan Murry"/>
    <x v="1"/>
    <s v="United States"/>
    <s v="Montebello"/>
    <x v="1"/>
    <n v="90640"/>
    <x v="1"/>
    <s v="TEC-AC-10004803"/>
    <x v="2"/>
    <x v="11"/>
    <s v="Sony Micro Vault Click 4 GB USB 2.0 Flash Drive"/>
    <n v="27.88"/>
    <n v="2"/>
    <n v="0"/>
    <n v="3.9032000000000018"/>
  </r>
  <r>
    <n v="6836"/>
    <x v="3392"/>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x v="3392"/>
    <x v="3"/>
    <x v="453"/>
    <d v="2014-10-21T00:00:00"/>
    <s v="Standard Class"/>
    <s v="DL-13495"/>
    <s v="Dionis Lloyd"/>
    <x v="1"/>
    <s v="United States"/>
    <s v="Thousand Oaks"/>
    <x v="1"/>
    <n v="91360"/>
    <x v="1"/>
    <s v="FUR-FU-10000087"/>
    <x v="0"/>
    <x v="5"/>
    <s v="Executive Impressions 14&quot; Two-Color Numerals Wall Clock"/>
    <n v="22.72"/>
    <n v="1"/>
    <n v="0"/>
    <n v="9.3152000000000008"/>
  </r>
  <r>
    <n v="6838"/>
    <x v="3393"/>
    <x v="1"/>
    <x v="380"/>
    <d v="2012-07-12T00:00:00"/>
    <s v="Standard Class"/>
    <s v="BF-10975"/>
    <s v="Barbara Fisher"/>
    <x v="1"/>
    <s v="United States"/>
    <s v="Vineland"/>
    <x v="30"/>
    <n v="8360"/>
    <x v="3"/>
    <s v="OFF-AR-10003732"/>
    <x v="1"/>
    <x v="6"/>
    <s v="Newell 333"/>
    <n v="11.12"/>
    <n v="4"/>
    <n v="0"/>
    <n v="2.8911999999999995"/>
  </r>
  <r>
    <n v="6839"/>
    <x v="3394"/>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x v="3394"/>
    <x v="3"/>
    <x v="1119"/>
    <d v="2014-02-10T00:00:00"/>
    <s v="Standard Class"/>
    <s v="FC-14335"/>
    <s v="Fred Chung"/>
    <x v="1"/>
    <s v="United States"/>
    <s v="Torrance"/>
    <x v="1"/>
    <n v="90503"/>
    <x v="1"/>
    <s v="TEC-PH-10003505"/>
    <x v="2"/>
    <x v="7"/>
    <s v="Geemarc AmpliPOWER60"/>
    <n v="371.2"/>
    <n v="5"/>
    <n v="0.2"/>
    <n v="41.759999999999948"/>
  </r>
  <r>
    <n v="6841"/>
    <x v="3395"/>
    <x v="1"/>
    <x v="401"/>
    <d v="2012-12-07T00:00:00"/>
    <s v="First Class"/>
    <s v="MP-18175"/>
    <s v="Mike Pelletier"/>
    <x v="2"/>
    <s v="United States"/>
    <s v="Troy"/>
    <x v="24"/>
    <n v="45373"/>
    <x v="3"/>
    <s v="OFF-BI-10002852"/>
    <x v="1"/>
    <x v="8"/>
    <s v="Ibico Standard Transparent Covers"/>
    <n v="14.832000000000003"/>
    <n v="3"/>
    <n v="0.7"/>
    <n v="-10.382399999999997"/>
  </r>
  <r>
    <n v="6842"/>
    <x v="3396"/>
    <x v="0"/>
    <x v="126"/>
    <d v="2013-09-18T00:00:00"/>
    <s v="Standard Class"/>
    <s v="AJ-10795"/>
    <s v="Anthony Johnson"/>
    <x v="1"/>
    <s v="United States"/>
    <s v="Springfield"/>
    <x v="17"/>
    <n v="22153"/>
    <x v="0"/>
    <s v="TEC-AC-10004877"/>
    <x v="2"/>
    <x v="11"/>
    <s v="Imation 30456 USB Flash Drive 8GB"/>
    <n v="20.700000000000003"/>
    <n v="3"/>
    <n v="0"/>
    <n v="1.6559999999999988"/>
  </r>
  <r>
    <n v="6843"/>
    <x v="3396"/>
    <x v="0"/>
    <x v="126"/>
    <d v="2013-09-18T00:00:00"/>
    <s v="Standard Class"/>
    <s v="AJ-10795"/>
    <s v="Anthony Johnson"/>
    <x v="1"/>
    <s v="United States"/>
    <s v="Springfield"/>
    <x v="17"/>
    <n v="22153"/>
    <x v="0"/>
    <s v="OFF-FA-10002975"/>
    <x v="1"/>
    <x v="13"/>
    <s v="Staples"/>
    <n v="11.34"/>
    <n v="3"/>
    <n v="0"/>
    <n v="5.2164000000000001"/>
  </r>
  <r>
    <n v="6844"/>
    <x v="3396"/>
    <x v="0"/>
    <x v="126"/>
    <d v="2013-09-18T00:00:00"/>
    <s v="Standard Class"/>
    <s v="AJ-10795"/>
    <s v="Anthony Johnson"/>
    <x v="1"/>
    <s v="United States"/>
    <s v="Springfield"/>
    <x v="17"/>
    <n v="22153"/>
    <x v="0"/>
    <s v="OFF-ST-10000419"/>
    <x v="1"/>
    <x v="4"/>
    <s v="Rogers Jumbo File, Granite"/>
    <n v="67.900000000000006"/>
    <n v="5"/>
    <n v="0"/>
    <n v="0.67899999999999849"/>
  </r>
  <r>
    <n v="6845"/>
    <x v="3396"/>
    <x v="0"/>
    <x v="126"/>
    <d v="2013-09-18T00:00:00"/>
    <s v="Standard Class"/>
    <s v="AJ-10795"/>
    <s v="Anthony Johnson"/>
    <x v="1"/>
    <s v="United States"/>
    <s v="Springfield"/>
    <x v="17"/>
    <n v="22153"/>
    <x v="0"/>
    <s v="FUR-CH-10002073"/>
    <x v="0"/>
    <x v="1"/>
    <s v="Hon Olson Stacker Chairs"/>
    <n v="1059.1199999999999"/>
    <n v="4"/>
    <n v="0"/>
    <n v="307.14479999999992"/>
  </r>
  <r>
    <n v="6846"/>
    <x v="3397"/>
    <x v="2"/>
    <x v="522"/>
    <d v="2011-07-12T00:00:00"/>
    <s v="Standard Class"/>
    <s v="BC-11125"/>
    <s v="Becky Castell"/>
    <x v="2"/>
    <s v="United States"/>
    <s v="El Cajon"/>
    <x v="1"/>
    <n v="92020"/>
    <x v="1"/>
    <s v="FUR-CH-10000155"/>
    <x v="0"/>
    <x v="1"/>
    <s v="Global Comet Stacking Armless Chair"/>
    <n v="478.48"/>
    <n v="2"/>
    <n v="0.2"/>
    <n v="47.848000000000013"/>
  </r>
  <r>
    <n v="6847"/>
    <x v="3398"/>
    <x v="0"/>
    <x v="195"/>
    <d v="2013-05-15T00:00:00"/>
    <s v="Standard Class"/>
    <s v="RS-19420"/>
    <s v="Ricardo Sperren"/>
    <x v="1"/>
    <s v="United States"/>
    <s v="Los Angeles"/>
    <x v="1"/>
    <n v="90036"/>
    <x v="1"/>
    <s v="OFF-PA-10001260"/>
    <x v="1"/>
    <x v="10"/>
    <s v="TOPS Money Receipt Book, Consecutively Numbered in Red,"/>
    <n v="32.04"/>
    <n v="4"/>
    <n v="0"/>
    <n v="14.417999999999999"/>
  </r>
  <r>
    <n v="6848"/>
    <x v="3399"/>
    <x v="0"/>
    <x v="427"/>
    <d v="2013-07-23T00:00:00"/>
    <s v="Standard Class"/>
    <s v="NP-18670"/>
    <s v="Nora Paige"/>
    <x v="0"/>
    <s v="United States"/>
    <s v="Phoenix"/>
    <x v="16"/>
    <n v="85023"/>
    <x v="1"/>
    <s v="TEC-PH-10001924"/>
    <x v="2"/>
    <x v="7"/>
    <s v="iHome FM Clock Radio with Lightning Dock"/>
    <n v="55.991999999999997"/>
    <n v="1"/>
    <n v="0.2"/>
    <n v="3.4995000000000029"/>
  </r>
  <r>
    <n v="6849"/>
    <x v="3400"/>
    <x v="0"/>
    <x v="1133"/>
    <d v="2013-06-22T00:00:00"/>
    <s v="First Class"/>
    <s v="BT-11440"/>
    <s v="Bobby Trafton"/>
    <x v="0"/>
    <s v="United States"/>
    <s v="Frankfort"/>
    <x v="10"/>
    <n v="60423"/>
    <x v="2"/>
    <s v="OFF-PA-10003134"/>
    <x v="1"/>
    <x v="10"/>
    <s v="Xerox 1937"/>
    <n v="76.864000000000004"/>
    <n v="2"/>
    <n v="0.2"/>
    <n v="26.902399999999993"/>
  </r>
  <r>
    <n v="6850"/>
    <x v="3401"/>
    <x v="2"/>
    <x v="1017"/>
    <d v="2011-04-25T00:00:00"/>
    <s v="Standard Class"/>
    <s v="BP-11230"/>
    <s v="Benjamin Patterson"/>
    <x v="0"/>
    <s v="United States"/>
    <s v="Los Angeles"/>
    <x v="1"/>
    <n v="90045"/>
    <x v="1"/>
    <s v="FUR-FU-10000409"/>
    <x v="0"/>
    <x v="5"/>
    <s v="GE 4 Foot Flourescent Tube, 40 Watt"/>
    <n v="59.92"/>
    <n v="4"/>
    <n v="0"/>
    <n v="27.563200000000002"/>
  </r>
  <r>
    <n v="6851"/>
    <x v="3402"/>
    <x v="0"/>
    <x v="1134"/>
    <d v="2013-01-12T00:00:00"/>
    <s v="Standard Class"/>
    <s v="JO-15145"/>
    <s v="Jack O'Briant"/>
    <x v="1"/>
    <s v="United States"/>
    <s v="Franklin"/>
    <x v="6"/>
    <n v="53132"/>
    <x v="2"/>
    <s v="FUR-BO-10002545"/>
    <x v="0"/>
    <x v="0"/>
    <s v="Atlantic Metals Mobile 3-Shelf Bookcases, Custom Colors"/>
    <n v="1565.88"/>
    <n v="6"/>
    <n v="0"/>
    <n v="407.12880000000007"/>
  </r>
  <r>
    <n v="6852"/>
    <x v="3402"/>
    <x v="0"/>
    <x v="1134"/>
    <d v="2013-01-12T00:00:00"/>
    <s v="Standard Class"/>
    <s v="JO-15145"/>
    <s v="Jack O'Briant"/>
    <x v="1"/>
    <s v="United States"/>
    <s v="Franklin"/>
    <x v="6"/>
    <n v="53132"/>
    <x v="2"/>
    <s v="OFF-BI-10001460"/>
    <x v="1"/>
    <x v="8"/>
    <s v="Plastic Binding Combs"/>
    <n v="106.05"/>
    <n v="7"/>
    <n v="0"/>
    <n v="49.843499999999999"/>
  </r>
  <r>
    <n v="6853"/>
    <x v="3403"/>
    <x v="3"/>
    <x v="331"/>
    <d v="2014-12-29T00:00:00"/>
    <s v="Second Class"/>
    <s v="MF-18250"/>
    <s v="Monica Federle"/>
    <x v="1"/>
    <s v="United States"/>
    <s v="Little Rock"/>
    <x v="36"/>
    <n v="72209"/>
    <x v="0"/>
    <s v="OFF-ST-10001328"/>
    <x v="1"/>
    <x v="4"/>
    <s v="Personal Filing Tote with Lid, Black/Gray"/>
    <n v="62.04"/>
    <n v="4"/>
    <n v="0"/>
    <n v="17.371200000000002"/>
  </r>
  <r>
    <n v="6854"/>
    <x v="3403"/>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x v="3403"/>
    <x v="3"/>
    <x v="331"/>
    <d v="2014-12-29T00:00:00"/>
    <s v="Second Class"/>
    <s v="MF-18250"/>
    <s v="Monica Federle"/>
    <x v="1"/>
    <s v="United States"/>
    <s v="Little Rock"/>
    <x v="36"/>
    <n v="72209"/>
    <x v="0"/>
    <s v="OFF-ST-10001522"/>
    <x v="1"/>
    <x v="4"/>
    <s v="Gould Plastics 18-Pocket Panel Bin, 34w x 5-1/4d x 20-1/2h"/>
    <n v="367.96"/>
    <n v="4"/>
    <n v="0"/>
    <n v="14.718399999999974"/>
  </r>
  <r>
    <n v="6856"/>
    <x v="3403"/>
    <x v="3"/>
    <x v="331"/>
    <d v="2014-12-29T00:00:00"/>
    <s v="Second Class"/>
    <s v="MF-18250"/>
    <s v="Monica Federle"/>
    <x v="1"/>
    <s v="United States"/>
    <s v="Little Rock"/>
    <x v="36"/>
    <n v="72209"/>
    <x v="0"/>
    <s v="OFF-PA-10001994"/>
    <x v="1"/>
    <x v="10"/>
    <s v="Ink Jet Note and Greeting Cards, 8-1/2&quot; x 5-1/2&quot; Card Size"/>
    <n v="44.96"/>
    <n v="2"/>
    <n v="0"/>
    <n v="20.6816"/>
  </r>
  <r>
    <n v="6857"/>
    <x v="3403"/>
    <x v="3"/>
    <x v="331"/>
    <d v="2014-12-29T00:00:00"/>
    <s v="Second Class"/>
    <s v="MF-18250"/>
    <s v="Monica Federle"/>
    <x v="1"/>
    <s v="United States"/>
    <s v="Little Rock"/>
    <x v="36"/>
    <n v="72209"/>
    <x v="0"/>
    <s v="OFF-EN-10001453"/>
    <x v="1"/>
    <x v="12"/>
    <s v="Tyvek Interoffice Envelopes, 9 1/2&quot; x 12 1/2&quot;, 100/Box"/>
    <n v="182.94"/>
    <n v="3"/>
    <n v="0"/>
    <n v="85.981799999999993"/>
  </r>
  <r>
    <n v="6858"/>
    <x v="3404"/>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x v="3404"/>
    <x v="3"/>
    <x v="827"/>
    <d v="2014-04-23T00:00:00"/>
    <s v="Standard Class"/>
    <s v="PS-18760"/>
    <s v="Pamela Stobb"/>
    <x v="0"/>
    <s v="United States"/>
    <s v="Los Angeles"/>
    <x v="1"/>
    <n v="90008"/>
    <x v="1"/>
    <s v="OFF-LA-10001404"/>
    <x v="1"/>
    <x v="2"/>
    <s v="Avery 517"/>
    <n v="7.38"/>
    <n v="2"/>
    <n v="0"/>
    <n v="3.4685999999999999"/>
  </r>
  <r>
    <n v="6860"/>
    <x v="3404"/>
    <x v="3"/>
    <x v="827"/>
    <d v="2014-04-23T00:00:00"/>
    <s v="Standard Class"/>
    <s v="PS-18760"/>
    <s v="Pamela Stobb"/>
    <x v="0"/>
    <s v="United States"/>
    <s v="Los Angeles"/>
    <x v="1"/>
    <n v="90008"/>
    <x v="1"/>
    <s v="OFF-FA-10001561"/>
    <x v="1"/>
    <x v="13"/>
    <s v="Stockwell Push Pins"/>
    <n v="10.9"/>
    <n v="5"/>
    <n v="0"/>
    <n v="3.5970000000000004"/>
  </r>
  <r>
    <n v="6861"/>
    <x v="3404"/>
    <x v="3"/>
    <x v="827"/>
    <d v="2014-04-23T00:00:00"/>
    <s v="Standard Class"/>
    <s v="PS-18760"/>
    <s v="Pamela Stobb"/>
    <x v="0"/>
    <s v="United States"/>
    <s v="Los Angeles"/>
    <x v="1"/>
    <n v="90008"/>
    <x v="1"/>
    <s v="TEC-AC-10001383"/>
    <x v="2"/>
    <x v="11"/>
    <s v="Logitech Wireless Touch Keyboard K400"/>
    <n v="274.89"/>
    <n v="11"/>
    <n v="0"/>
    <n v="46.731299999999962"/>
  </r>
  <r>
    <n v="6862"/>
    <x v="3404"/>
    <x v="3"/>
    <x v="827"/>
    <d v="2014-04-23T00:00:00"/>
    <s v="Standard Class"/>
    <s v="PS-18760"/>
    <s v="Pamela Stobb"/>
    <x v="0"/>
    <s v="United States"/>
    <s v="Los Angeles"/>
    <x v="1"/>
    <n v="90008"/>
    <x v="1"/>
    <s v="OFF-LA-10003190"/>
    <x v="1"/>
    <x v="2"/>
    <s v="Avery 474"/>
    <n v="23.04"/>
    <n v="8"/>
    <n v="0"/>
    <n v="11.2896"/>
  </r>
  <r>
    <n v="6863"/>
    <x v="3404"/>
    <x v="3"/>
    <x v="827"/>
    <d v="2014-04-23T00:00:00"/>
    <s v="Standard Class"/>
    <s v="PS-18760"/>
    <s v="Pamela Stobb"/>
    <x v="0"/>
    <s v="United States"/>
    <s v="Los Angeles"/>
    <x v="1"/>
    <n v="90008"/>
    <x v="1"/>
    <s v="FUR-CH-10003774"/>
    <x v="0"/>
    <x v="1"/>
    <s v="Global Wood Trimmed Manager's Task Chair, Khaki"/>
    <n v="218.35200000000003"/>
    <n v="3"/>
    <n v="0.2"/>
    <n v="-19.105800000000016"/>
  </r>
  <r>
    <n v="6864"/>
    <x v="3405"/>
    <x v="3"/>
    <x v="96"/>
    <d v="2014-12-09T00:00:00"/>
    <s v="Standard Class"/>
    <s v="MY-17380"/>
    <s v="Maribeth Yedwab"/>
    <x v="1"/>
    <s v="United States"/>
    <s v="San Antonio"/>
    <x v="5"/>
    <n v="78207"/>
    <x v="2"/>
    <s v="OFF-PA-10000520"/>
    <x v="1"/>
    <x v="10"/>
    <s v="Xerox 201"/>
    <n v="10.368000000000002"/>
    <n v="2"/>
    <n v="0.2"/>
    <n v="3.6288"/>
  </r>
  <r>
    <n v="6865"/>
    <x v="3406"/>
    <x v="0"/>
    <x v="1036"/>
    <d v="2013-08-29T00:00:00"/>
    <s v="Standard Class"/>
    <s v="SC-20230"/>
    <s v="Scot Coram"/>
    <x v="1"/>
    <s v="United States"/>
    <s v="Los Angeles"/>
    <x v="1"/>
    <n v="90004"/>
    <x v="1"/>
    <s v="OFF-BI-10004465"/>
    <x v="1"/>
    <x v="8"/>
    <s v="Avery Durable Slant Ring Binders"/>
    <n v="12.672000000000001"/>
    <n v="2"/>
    <n v="0.2"/>
    <n v="4.7519999999999998"/>
  </r>
  <r>
    <n v="6866"/>
    <x v="3406"/>
    <x v="0"/>
    <x v="1036"/>
    <d v="2013-08-29T00:00:00"/>
    <s v="Standard Class"/>
    <s v="SC-20230"/>
    <s v="Scot Coram"/>
    <x v="1"/>
    <s v="United States"/>
    <s v="Los Angeles"/>
    <x v="1"/>
    <n v="90004"/>
    <x v="1"/>
    <s v="TEC-PH-10003555"/>
    <x v="2"/>
    <x v="7"/>
    <s v="Motorola HK250 Universal Bluetooth Headset"/>
    <n v="91.96"/>
    <n v="5"/>
    <n v="0.2"/>
    <n v="-20.690999999999992"/>
  </r>
  <r>
    <n v="6867"/>
    <x v="3406"/>
    <x v="0"/>
    <x v="1036"/>
    <d v="2013-08-29T00:00:00"/>
    <s v="Standard Class"/>
    <s v="SC-20230"/>
    <s v="Scot Coram"/>
    <x v="1"/>
    <s v="United States"/>
    <s v="Los Angeles"/>
    <x v="1"/>
    <n v="90004"/>
    <x v="1"/>
    <s v="TEC-AC-10000844"/>
    <x v="2"/>
    <x v="11"/>
    <s v="Logitech Gaming G510s - Keyboard"/>
    <n v="254.96999999999997"/>
    <n v="3"/>
    <n v="0"/>
    <n v="91.789199999999994"/>
  </r>
  <r>
    <n v="6868"/>
    <x v="3406"/>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x v="3406"/>
    <x v="0"/>
    <x v="1036"/>
    <d v="2013-08-29T00:00:00"/>
    <s v="Standard Class"/>
    <s v="SC-20230"/>
    <s v="Scot Coram"/>
    <x v="1"/>
    <s v="United States"/>
    <s v="Los Angeles"/>
    <x v="1"/>
    <n v="90004"/>
    <x v="1"/>
    <s v="FUR-TA-10003569"/>
    <x v="0"/>
    <x v="3"/>
    <s v="Bretford CR8500 Series Meeting Room Furniture"/>
    <n v="2887.0560000000005"/>
    <n v="9"/>
    <n v="0.2"/>
    <n v="180.44099999999992"/>
  </r>
  <r>
    <n v="6870"/>
    <x v="3406"/>
    <x v="0"/>
    <x v="1036"/>
    <d v="2013-08-29T00:00:00"/>
    <s v="Standard Class"/>
    <s v="SC-20230"/>
    <s v="Scot Coram"/>
    <x v="1"/>
    <s v="United States"/>
    <s v="Los Angeles"/>
    <x v="1"/>
    <n v="90004"/>
    <x v="1"/>
    <s v="OFF-PA-10003848"/>
    <x v="1"/>
    <x v="10"/>
    <s v="Xerox 1997"/>
    <n v="12.96"/>
    <n v="2"/>
    <n v="0"/>
    <n v="6.2208000000000006"/>
  </r>
  <r>
    <n v="6871"/>
    <x v="3406"/>
    <x v="0"/>
    <x v="1036"/>
    <d v="2013-08-29T00:00:00"/>
    <s v="Standard Class"/>
    <s v="SC-20230"/>
    <s v="Scot Coram"/>
    <x v="1"/>
    <s v="United States"/>
    <s v="Los Angeles"/>
    <x v="1"/>
    <n v="90004"/>
    <x v="1"/>
    <s v="OFF-PA-10002606"/>
    <x v="1"/>
    <x v="10"/>
    <s v="Xerox 1928"/>
    <n v="47.52"/>
    <n v="9"/>
    <n v="0"/>
    <n v="21.384"/>
  </r>
  <r>
    <n v="6872"/>
    <x v="3407"/>
    <x v="0"/>
    <x v="5"/>
    <d v="2013-12-09T00:00:00"/>
    <s v="Second Class"/>
    <s v="RF-19345"/>
    <s v="Randy Ferguson"/>
    <x v="1"/>
    <s v="United States"/>
    <s v="Chicago"/>
    <x v="10"/>
    <n v="60610"/>
    <x v="2"/>
    <s v="OFF-LA-10004853"/>
    <x v="1"/>
    <x v="2"/>
    <s v="Avery 483"/>
    <n v="11.952000000000002"/>
    <n v="3"/>
    <n v="0.2"/>
    <n v="3.8843999999999994"/>
  </r>
  <r>
    <n v="6873"/>
    <x v="3408"/>
    <x v="1"/>
    <x v="1135"/>
    <d v="2012-12-19T00:00:00"/>
    <s v="First Class"/>
    <s v="SG-20080"/>
    <s v="Sandra Glassco"/>
    <x v="0"/>
    <s v="United States"/>
    <s v="Seattle"/>
    <x v="4"/>
    <n v="98105"/>
    <x v="1"/>
    <s v="OFF-PA-10004948"/>
    <x v="1"/>
    <x v="10"/>
    <s v="Xerox 190"/>
    <n v="4.9800000000000004"/>
    <n v="1"/>
    <n v="0"/>
    <n v="2.3406000000000002"/>
  </r>
  <r>
    <n v="6874"/>
    <x v="3409"/>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x v="3409"/>
    <x v="2"/>
    <x v="1136"/>
    <d v="2011-10-22T00:00:00"/>
    <s v="Second Class"/>
    <s v="TB-21520"/>
    <s v="Tracy Blumstein"/>
    <x v="0"/>
    <s v="United States"/>
    <s v="Beaumont"/>
    <x v="5"/>
    <n v="77705"/>
    <x v="2"/>
    <s v="TEC-AC-10001314"/>
    <x v="2"/>
    <x v="11"/>
    <s v="Case Logic 2.4GHz Wireless Keyboard"/>
    <n v="119.97600000000001"/>
    <n v="3"/>
    <n v="0.2"/>
    <n v="-17.996400000000019"/>
  </r>
  <r>
    <n v="6876"/>
    <x v="3410"/>
    <x v="0"/>
    <x v="64"/>
    <d v="2013-09-11T00:00:00"/>
    <s v="Standard Class"/>
    <s v="MM-17920"/>
    <s v="Michael Moore"/>
    <x v="0"/>
    <s v="United States"/>
    <s v="Chesapeake"/>
    <x v="17"/>
    <n v="23320"/>
    <x v="0"/>
    <s v="OFF-LA-10004545"/>
    <x v="1"/>
    <x v="2"/>
    <s v="Avery 50"/>
    <n v="25.06"/>
    <n v="2"/>
    <n v="0"/>
    <n v="11.778199999999998"/>
  </r>
  <r>
    <n v="6877"/>
    <x v="3410"/>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x v="3411"/>
    <x v="1"/>
    <x v="52"/>
    <d v="2012-10-15T00:00:00"/>
    <s v="Same Day"/>
    <s v="CG-12520"/>
    <s v="Claire Gute"/>
    <x v="0"/>
    <s v="United States"/>
    <s v="Dallas"/>
    <x v="5"/>
    <n v="75217"/>
    <x v="2"/>
    <s v="FUR-FU-10004952"/>
    <x v="0"/>
    <x v="5"/>
    <s v="C-Line Cubicle Keepers Polyproplyene Holder w/Velcro Back, 8-1/2x11, 25/Bx"/>
    <n v="131.376"/>
    <n v="6"/>
    <n v="0.6"/>
    <n v="-95.24760000000002"/>
  </r>
  <r>
    <n v="6879"/>
    <x v="3411"/>
    <x v="1"/>
    <x v="52"/>
    <d v="2012-10-15T00:00:00"/>
    <s v="Same Day"/>
    <s v="CG-12520"/>
    <s v="Claire Gute"/>
    <x v="0"/>
    <s v="United States"/>
    <s v="Dallas"/>
    <x v="5"/>
    <n v="75217"/>
    <x v="2"/>
    <s v="OFF-PA-10003001"/>
    <x v="1"/>
    <x v="10"/>
    <s v="Xerox 1986"/>
    <n v="5.3440000000000003"/>
    <n v="1"/>
    <n v="0.2"/>
    <n v="1.8703999999999998"/>
  </r>
  <r>
    <n v="6880"/>
    <x v="3412"/>
    <x v="1"/>
    <x v="494"/>
    <d v="2012-12-05T00:00:00"/>
    <s v="Second Class"/>
    <s v="TW-21025"/>
    <s v="Tamara Willingham"/>
    <x v="2"/>
    <s v="United States"/>
    <s v="Seattle"/>
    <x v="4"/>
    <n v="98105"/>
    <x v="1"/>
    <s v="FUR-CH-10001215"/>
    <x v="0"/>
    <x v="1"/>
    <s v="Global Troy Executive Leather Low-Back Tilter"/>
    <n v="2003.9200000000003"/>
    <n v="5"/>
    <n v="0.2"/>
    <n v="125.24499999999995"/>
  </r>
  <r>
    <n v="6881"/>
    <x v="3412"/>
    <x v="1"/>
    <x v="494"/>
    <d v="2012-12-05T00:00:00"/>
    <s v="Second Class"/>
    <s v="TW-21025"/>
    <s v="Tamara Willingham"/>
    <x v="2"/>
    <s v="United States"/>
    <s v="Seattle"/>
    <x v="4"/>
    <n v="98105"/>
    <x v="1"/>
    <s v="OFF-PA-10004255"/>
    <x v="1"/>
    <x v="10"/>
    <s v="Xerox 219"/>
    <n v="32.400000000000006"/>
    <n v="5"/>
    <n v="0"/>
    <n v="15.552000000000001"/>
  </r>
  <r>
    <n v="6882"/>
    <x v="3412"/>
    <x v="1"/>
    <x v="494"/>
    <d v="2012-12-05T00:00:00"/>
    <s v="Second Class"/>
    <s v="TW-21025"/>
    <s v="Tamara Willingham"/>
    <x v="2"/>
    <s v="United States"/>
    <s v="Seattle"/>
    <x v="4"/>
    <n v="98105"/>
    <x v="1"/>
    <s v="FUR-TA-10001705"/>
    <x v="0"/>
    <x v="3"/>
    <s v="Bush Advantage Collection Round Conference Table"/>
    <n v="1913.3999999999999"/>
    <n v="9"/>
    <n v="0"/>
    <n v="401.81399999999985"/>
  </r>
  <r>
    <n v="6883"/>
    <x v="3412"/>
    <x v="1"/>
    <x v="494"/>
    <d v="2012-12-05T00:00:00"/>
    <s v="Second Class"/>
    <s v="TW-21025"/>
    <s v="Tamara Willingham"/>
    <x v="2"/>
    <s v="United States"/>
    <s v="Seattle"/>
    <x v="4"/>
    <n v="98105"/>
    <x v="1"/>
    <s v="OFF-ST-10002554"/>
    <x v="1"/>
    <x v="4"/>
    <s v="Tennsco Industrial Shelving"/>
    <n v="146.72999999999999"/>
    <n v="3"/>
    <n v="0"/>
    <n v="2.9346000000000032"/>
  </r>
  <r>
    <n v="6884"/>
    <x v="3412"/>
    <x v="1"/>
    <x v="494"/>
    <d v="2012-12-05T00:00:00"/>
    <s v="Second Class"/>
    <s v="TW-21025"/>
    <s v="Tamara Willingham"/>
    <x v="2"/>
    <s v="United States"/>
    <s v="Seattle"/>
    <x v="4"/>
    <n v="98105"/>
    <x v="1"/>
    <s v="OFF-PA-10002222"/>
    <x v="1"/>
    <x v="10"/>
    <s v="Xerox Color Copier Paper, 11&quot; x 17&quot;, Ream"/>
    <n v="114.2"/>
    <n v="5"/>
    <n v="0"/>
    <n v="52.531999999999996"/>
  </r>
  <r>
    <n v="6885"/>
    <x v="3413"/>
    <x v="1"/>
    <x v="70"/>
    <d v="2012-06-04T00:00:00"/>
    <s v="Standard Class"/>
    <s v="BD-11320"/>
    <s v="Bill Donatelli"/>
    <x v="0"/>
    <s v="United States"/>
    <s v="Minneapolis"/>
    <x v="11"/>
    <n v="55407"/>
    <x v="2"/>
    <s v="FUR-CH-10002320"/>
    <x v="0"/>
    <x v="1"/>
    <s v="Hon Pagoda Stacking Chairs"/>
    <n v="2567.84"/>
    <n v="8"/>
    <n v="0"/>
    <n v="770.35199999999986"/>
  </r>
  <r>
    <n v="6886"/>
    <x v="3414"/>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x v="3414"/>
    <x v="3"/>
    <x v="18"/>
    <d v="2014-09-18T00:00:00"/>
    <s v="Standard Class"/>
    <s v="HA-14905"/>
    <s v="Helen Abelman"/>
    <x v="0"/>
    <s v="United States"/>
    <s v="Springfield"/>
    <x v="24"/>
    <n v="45503"/>
    <x v="3"/>
    <s v="TEC-PH-10003580"/>
    <x v="2"/>
    <x v="7"/>
    <s v="Cisco IP Phone 7961G-GE VoIP phone"/>
    <n v="259.89600000000002"/>
    <n v="2"/>
    <n v="0.4"/>
    <n v="-56.310799999999972"/>
  </r>
  <r>
    <n v="6888"/>
    <x v="3415"/>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x v="3415"/>
    <x v="3"/>
    <x v="1016"/>
    <d v="2014-05-03T00:00:00"/>
    <s v="Standard Class"/>
    <s v="LL-16840"/>
    <s v="Lauren Leatherbury"/>
    <x v="0"/>
    <s v="United States"/>
    <s v="Los Angeles"/>
    <x v="1"/>
    <n v="90032"/>
    <x v="1"/>
    <s v="OFF-BI-10000666"/>
    <x v="1"/>
    <x v="8"/>
    <s v="Surelock Post Binders"/>
    <n v="73.343999999999994"/>
    <n v="3"/>
    <n v="0.2"/>
    <n v="27.503999999999998"/>
  </r>
  <r>
    <n v="6890"/>
    <x v="341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x v="3416"/>
    <x v="3"/>
    <x v="65"/>
    <d v="2014-09-23T00:00:00"/>
    <s v="Standard Class"/>
    <s v="SS-20140"/>
    <s v="Saphhira Shifley"/>
    <x v="1"/>
    <s v="United States"/>
    <s v="Columbus"/>
    <x v="32"/>
    <n v="31907"/>
    <x v="0"/>
    <s v="OFF-PA-10000673"/>
    <x v="1"/>
    <x v="10"/>
    <s v="Post-it “Important Message” Note Pad, Neon Colors, 50 Sheets/Pad"/>
    <n v="50.96"/>
    <n v="7"/>
    <n v="0"/>
    <n v="24.460800000000003"/>
  </r>
  <r>
    <n v="6892"/>
    <x v="3416"/>
    <x v="3"/>
    <x v="65"/>
    <d v="2014-09-23T00:00:00"/>
    <s v="Standard Class"/>
    <s v="SS-20140"/>
    <s v="Saphhira Shifley"/>
    <x v="1"/>
    <s v="United States"/>
    <s v="Columbus"/>
    <x v="32"/>
    <n v="31907"/>
    <x v="0"/>
    <s v="OFF-AR-10000380"/>
    <x v="1"/>
    <x v="6"/>
    <s v="Hunt PowerHouse Electric Pencil Sharpener, Blue"/>
    <n v="113.94"/>
    <n v="3"/>
    <n v="0"/>
    <n v="34.181999999999988"/>
  </r>
  <r>
    <n v="6893"/>
    <x v="3416"/>
    <x v="3"/>
    <x v="65"/>
    <d v="2014-09-23T00:00:00"/>
    <s v="Standard Class"/>
    <s v="SS-20140"/>
    <s v="Saphhira Shifley"/>
    <x v="1"/>
    <s v="United States"/>
    <s v="Columbus"/>
    <x v="32"/>
    <n v="31907"/>
    <x v="0"/>
    <s v="OFF-PA-10003848"/>
    <x v="1"/>
    <x v="10"/>
    <s v="Xerox 1997"/>
    <n v="25.92"/>
    <n v="4"/>
    <n v="0"/>
    <n v="12.441600000000001"/>
  </r>
  <r>
    <n v="6894"/>
    <x v="3416"/>
    <x v="3"/>
    <x v="65"/>
    <d v="2014-09-23T00:00:00"/>
    <s v="Standard Class"/>
    <s v="SS-20140"/>
    <s v="Saphhira Shifley"/>
    <x v="1"/>
    <s v="United States"/>
    <s v="Columbus"/>
    <x v="32"/>
    <n v="31907"/>
    <x v="0"/>
    <s v="FUR-FU-10002963"/>
    <x v="0"/>
    <x v="5"/>
    <s v="Master Caster Door Stop, Gray"/>
    <n v="20.32"/>
    <n v="4"/>
    <n v="0"/>
    <n v="6.9087999999999994"/>
  </r>
  <r>
    <n v="6895"/>
    <x v="3416"/>
    <x v="3"/>
    <x v="65"/>
    <d v="2014-09-23T00:00:00"/>
    <s v="Standard Class"/>
    <s v="SS-20140"/>
    <s v="Saphhira Shifley"/>
    <x v="1"/>
    <s v="United States"/>
    <s v="Columbus"/>
    <x v="32"/>
    <n v="31907"/>
    <x v="0"/>
    <s v="TEC-PH-10002447"/>
    <x v="2"/>
    <x v="7"/>
    <s v="AT&amp;T CL83451 4-Handset Telephone"/>
    <n v="411.98"/>
    <n v="2"/>
    <n v="0"/>
    <n v="119.4742"/>
  </r>
  <r>
    <n v="6896"/>
    <x v="3416"/>
    <x v="3"/>
    <x v="65"/>
    <d v="2014-09-23T00:00:00"/>
    <s v="Standard Class"/>
    <s v="SS-20140"/>
    <s v="Saphhira Shifley"/>
    <x v="1"/>
    <s v="United States"/>
    <s v="Columbus"/>
    <x v="32"/>
    <n v="31907"/>
    <x v="0"/>
    <s v="OFF-SU-10004261"/>
    <x v="1"/>
    <x v="14"/>
    <s v="Fiskars 8&quot; Scissors, 2/Pack"/>
    <n v="34.479999999999997"/>
    <n v="2"/>
    <n v="0"/>
    <n v="9.9991999999999948"/>
  </r>
  <r>
    <n v="6897"/>
    <x v="3416"/>
    <x v="3"/>
    <x v="65"/>
    <d v="2014-09-23T00:00:00"/>
    <s v="Standard Class"/>
    <s v="SS-20140"/>
    <s v="Saphhira Shifley"/>
    <x v="1"/>
    <s v="United States"/>
    <s v="Columbus"/>
    <x v="32"/>
    <n v="31907"/>
    <x v="0"/>
    <s v="OFF-PA-10003228"/>
    <x v="1"/>
    <x v="10"/>
    <s v="Xerox 1917"/>
    <n v="244.54999999999998"/>
    <n v="5"/>
    <n v="0"/>
    <n v="114.93849999999998"/>
  </r>
  <r>
    <n v="6898"/>
    <x v="3417"/>
    <x v="3"/>
    <x v="238"/>
    <d v="2014-08-26T00:00:00"/>
    <s v="Standard Class"/>
    <s v="CK-12205"/>
    <s v="Chloris Kastensmidt"/>
    <x v="0"/>
    <s v="United States"/>
    <s v="Lakewood"/>
    <x v="24"/>
    <n v="44107"/>
    <x v="3"/>
    <s v="OFF-BI-10004817"/>
    <x v="1"/>
    <x v="8"/>
    <s v="GBC Personal VeloBind Strips"/>
    <n v="10.782000000000002"/>
    <n v="3"/>
    <n v="0.7"/>
    <n v="-7.9067999999999969"/>
  </r>
  <r>
    <n v="6899"/>
    <x v="3418"/>
    <x v="1"/>
    <x v="1137"/>
    <d v="2012-05-26T00:00:00"/>
    <s v="Second Class"/>
    <s v="VS-21820"/>
    <s v="Vivek Sundaresam"/>
    <x v="0"/>
    <s v="United States"/>
    <s v="Naperville"/>
    <x v="10"/>
    <n v="60540"/>
    <x v="2"/>
    <s v="FUR-CH-10002880"/>
    <x v="0"/>
    <x v="1"/>
    <s v="Global High-Back Leather Tilter, Burgundy"/>
    <n v="602.65099999999995"/>
    <n v="7"/>
    <n v="0.3"/>
    <n v="-163.57670000000005"/>
  </r>
  <r>
    <n v="6900"/>
    <x v="3418"/>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x v="3419"/>
    <x v="1"/>
    <x v="67"/>
    <d v="2012-09-11T00:00:00"/>
    <s v="Standard Class"/>
    <s v="TN-21040"/>
    <s v="Tanja Norvell"/>
    <x v="2"/>
    <s v="United States"/>
    <s v="New York City"/>
    <x v="15"/>
    <n v="10009"/>
    <x v="3"/>
    <s v="TEC-AC-10002402"/>
    <x v="2"/>
    <x v="11"/>
    <s v="Razer Kraken PRO Over Ear PC and Music Headset"/>
    <n v="559.92999999999995"/>
    <n v="7"/>
    <n v="0"/>
    <n v="167.97899999999996"/>
  </r>
  <r>
    <n v="6902"/>
    <x v="3420"/>
    <x v="3"/>
    <x v="1138"/>
    <d v="2014-07-25T00:00:00"/>
    <s v="Same Day"/>
    <s v="HR-14830"/>
    <s v="Harold Ryan"/>
    <x v="1"/>
    <s v="United States"/>
    <s v="Huntington Beach"/>
    <x v="1"/>
    <n v="92646"/>
    <x v="1"/>
    <s v="TEC-CO-10001449"/>
    <x v="2"/>
    <x v="16"/>
    <s v="Hewlett Packard LaserJet 3310 Copier"/>
    <n v="2399.96"/>
    <n v="5"/>
    <n v="0.2"/>
    <n v="839.9860000000001"/>
  </r>
  <r>
    <n v="6903"/>
    <x v="3421"/>
    <x v="3"/>
    <x v="264"/>
    <d v="2014-09-09T00:00:00"/>
    <s v="Standard Class"/>
    <s v="JS-15595"/>
    <s v="Jill Stevenson"/>
    <x v="1"/>
    <s v="United States"/>
    <s v="Chicago"/>
    <x v="10"/>
    <n v="60653"/>
    <x v="2"/>
    <s v="OFF-FA-10002280"/>
    <x v="1"/>
    <x v="13"/>
    <s v="Advantus Plastic Paper Clips"/>
    <n v="16"/>
    <n v="4"/>
    <n v="0.2"/>
    <n v="5.6"/>
  </r>
  <r>
    <n v="6904"/>
    <x v="3421"/>
    <x v="3"/>
    <x v="264"/>
    <d v="2014-09-09T00:00:00"/>
    <s v="Standard Class"/>
    <s v="JS-15595"/>
    <s v="Jill Stevenson"/>
    <x v="1"/>
    <s v="United States"/>
    <s v="Chicago"/>
    <x v="10"/>
    <n v="60653"/>
    <x v="2"/>
    <s v="OFF-AP-10003278"/>
    <x v="1"/>
    <x v="9"/>
    <s v="Belkin 7-Outlet SurgeMaster Home Series"/>
    <n v="5.5879999999999992"/>
    <n v="2"/>
    <n v="0.8"/>
    <n v="-15.087600000000002"/>
  </r>
  <r>
    <n v="6905"/>
    <x v="3421"/>
    <x v="3"/>
    <x v="264"/>
    <d v="2014-09-09T00:00:00"/>
    <s v="Standard Class"/>
    <s v="JS-15595"/>
    <s v="Jill Stevenson"/>
    <x v="1"/>
    <s v="United States"/>
    <s v="Chicago"/>
    <x v="10"/>
    <n v="60653"/>
    <x v="2"/>
    <s v="OFF-ST-10003994"/>
    <x v="1"/>
    <x v="4"/>
    <s v="Belkin 19&quot; Center-Weighted Shelf, Gray"/>
    <n v="235.92"/>
    <n v="5"/>
    <n v="0.2"/>
    <n v="-44.235000000000007"/>
  </r>
  <r>
    <n v="6906"/>
    <x v="3422"/>
    <x v="3"/>
    <x v="1139"/>
    <d v="2014-12-09T00:00:00"/>
    <s v="Second Class"/>
    <s v="BN-11470"/>
    <s v="Brad Norvell"/>
    <x v="1"/>
    <s v="United States"/>
    <s v="Brentwood"/>
    <x v="1"/>
    <n v="94513"/>
    <x v="1"/>
    <s v="OFF-ST-10003221"/>
    <x v="1"/>
    <x v="4"/>
    <s v="Staples"/>
    <n v="10.68"/>
    <n v="1"/>
    <n v="0"/>
    <n v="2.8836000000000004"/>
  </r>
  <r>
    <n v="6907"/>
    <x v="3423"/>
    <x v="3"/>
    <x v="968"/>
    <d v="2014-05-21T00:00:00"/>
    <s v="Same Day"/>
    <s v="AR-10405"/>
    <s v="Allen Rosenblatt"/>
    <x v="1"/>
    <s v="United States"/>
    <s v="Trenton"/>
    <x v="12"/>
    <n v="48183"/>
    <x v="2"/>
    <s v="OFF-BI-10002225"/>
    <x v="1"/>
    <x v="8"/>
    <s v="Square Ring Data Binders, Rigid 75 Pt. Covers, 11&quot; x 14-7/8&quot;"/>
    <n v="41.28"/>
    <n v="2"/>
    <n v="0"/>
    <n v="19.814399999999999"/>
  </r>
  <r>
    <n v="6908"/>
    <x v="3424"/>
    <x v="0"/>
    <x v="720"/>
    <d v="2013-10-04T00:00:00"/>
    <s v="Standard Class"/>
    <s v="SW-20455"/>
    <s v="Shaun Weien"/>
    <x v="0"/>
    <s v="United States"/>
    <s v="Seattle"/>
    <x v="4"/>
    <n v="98103"/>
    <x v="1"/>
    <s v="TEC-PH-10002584"/>
    <x v="2"/>
    <x v="7"/>
    <s v="Samsung Galaxy S4"/>
    <n v="1001.5840000000001"/>
    <n v="2"/>
    <n v="0.2"/>
    <n v="125.19799999999992"/>
  </r>
  <r>
    <n v="6909"/>
    <x v="3425"/>
    <x v="3"/>
    <x v="389"/>
    <d v="2014-12-16T00:00:00"/>
    <s v="Standard Class"/>
    <s v="JE-16165"/>
    <s v="Justin Ellison"/>
    <x v="1"/>
    <s v="United States"/>
    <s v="North Charleston"/>
    <x v="20"/>
    <n v="29406"/>
    <x v="0"/>
    <s v="FUR-FU-10002364"/>
    <x v="0"/>
    <x v="5"/>
    <s v="Eldon Expressions Wood Desk Accessories, Oak"/>
    <n v="14.76"/>
    <n v="2"/>
    <n v="0"/>
    <n v="4.2803999999999984"/>
  </r>
  <r>
    <n v="6910"/>
    <x v="3426"/>
    <x v="2"/>
    <x v="103"/>
    <d v="2011-09-18T00:00:00"/>
    <s v="Second Class"/>
    <s v="LH-16900"/>
    <s v="Lena Hernandez"/>
    <x v="0"/>
    <s v="United States"/>
    <s v="Columbus"/>
    <x v="24"/>
    <n v="43229"/>
    <x v="3"/>
    <s v="OFF-BI-10004022"/>
    <x v="1"/>
    <x v="8"/>
    <s v="Acco Suede Grain Vinyl Round Ring Binder"/>
    <n v="2.5020000000000002"/>
    <n v="3"/>
    <n v="0.7"/>
    <n v="-2.0015999999999998"/>
  </r>
  <r>
    <n v="6911"/>
    <x v="3427"/>
    <x v="3"/>
    <x v="570"/>
    <d v="2014-08-03T00:00:00"/>
    <s v="Standard Class"/>
    <s v="VG-21790"/>
    <s v="Vivek Gonzalez"/>
    <x v="0"/>
    <s v="United States"/>
    <s v="Seattle"/>
    <x v="4"/>
    <n v="98103"/>
    <x v="1"/>
    <s v="FUR-BO-10004709"/>
    <x v="0"/>
    <x v="0"/>
    <s v="Bush Westfield Collection Bookcases, Medium Cherry Finish"/>
    <n v="115.96"/>
    <n v="2"/>
    <n v="0"/>
    <n v="25.511200000000002"/>
  </r>
  <r>
    <n v="6912"/>
    <x v="3428"/>
    <x v="3"/>
    <x v="378"/>
    <d v="2014-08-06T00:00:00"/>
    <s v="Second Class"/>
    <s v="EM-13960"/>
    <s v="Eric Murdock"/>
    <x v="0"/>
    <s v="United States"/>
    <s v="San Francisco"/>
    <x v="1"/>
    <n v="94109"/>
    <x v="1"/>
    <s v="OFF-ST-10004340"/>
    <x v="1"/>
    <x v="4"/>
    <s v="Fellowes Mobile File Cart, Black"/>
    <n v="186.54"/>
    <n v="3"/>
    <n v="0"/>
    <n v="50.365800000000007"/>
  </r>
  <r>
    <n v="6913"/>
    <x v="3429"/>
    <x v="3"/>
    <x v="743"/>
    <d v="2014-05-06T00:00:00"/>
    <s v="Second Class"/>
    <s v="EM-13825"/>
    <s v="Elizabeth Moffitt"/>
    <x v="1"/>
    <s v="United States"/>
    <s v="Los Angeles"/>
    <x v="1"/>
    <n v="90049"/>
    <x v="1"/>
    <s v="TEC-AC-10001714"/>
    <x v="2"/>
    <x v="11"/>
    <s v="Logitech MX Performance Wireless Mouse"/>
    <n v="159.56"/>
    <n v="4"/>
    <n v="0"/>
    <n v="59.037199999999999"/>
  </r>
  <r>
    <n v="6914"/>
    <x v="3430"/>
    <x v="1"/>
    <x v="821"/>
    <d v="2012-06-16T00:00:00"/>
    <s v="Standard Class"/>
    <s v="JH-15910"/>
    <s v="Jonathan Howell"/>
    <x v="0"/>
    <s v="United States"/>
    <s v="West Palm Beach"/>
    <x v="2"/>
    <n v="33407"/>
    <x v="0"/>
    <s v="TEC-PH-10002844"/>
    <x v="2"/>
    <x v="7"/>
    <s v="Speck Products Candyshell Flip Case"/>
    <n v="55.984000000000009"/>
    <n v="2"/>
    <n v="0.2"/>
    <n v="4.1987999999999985"/>
  </r>
  <r>
    <n v="6915"/>
    <x v="3431"/>
    <x v="2"/>
    <x v="1091"/>
    <d v="2011-12-29T00:00:00"/>
    <s v="Standard Class"/>
    <s v="NP-18700"/>
    <s v="Nora Preis"/>
    <x v="0"/>
    <s v="United States"/>
    <s v="Chicago"/>
    <x v="10"/>
    <n v="60623"/>
    <x v="2"/>
    <s v="OFF-ST-10000585"/>
    <x v="1"/>
    <x v="4"/>
    <s v="Economy Rollaway Files"/>
    <n v="132.16"/>
    <n v="1"/>
    <n v="0.2"/>
    <n v="9.911999999999999"/>
  </r>
  <r>
    <n v="6916"/>
    <x v="3431"/>
    <x v="2"/>
    <x v="1091"/>
    <d v="2011-12-29T00:00:00"/>
    <s v="Standard Class"/>
    <s v="NP-18700"/>
    <s v="Nora Preis"/>
    <x v="0"/>
    <s v="United States"/>
    <s v="Chicago"/>
    <x v="10"/>
    <n v="60623"/>
    <x v="2"/>
    <s v="OFF-BI-10002824"/>
    <x v="1"/>
    <x v="8"/>
    <s v="Recycled Easel Ring Binders"/>
    <n v="17.903999999999996"/>
    <n v="6"/>
    <n v="0.8"/>
    <n v="-31.332000000000008"/>
  </r>
  <r>
    <n v="6917"/>
    <x v="3431"/>
    <x v="2"/>
    <x v="1091"/>
    <d v="2011-12-29T00:00:00"/>
    <s v="Standard Class"/>
    <s v="NP-18700"/>
    <s v="Nora Preis"/>
    <x v="0"/>
    <s v="United States"/>
    <s v="Chicago"/>
    <x v="10"/>
    <n v="60623"/>
    <x v="2"/>
    <s v="OFF-PA-10001289"/>
    <x v="1"/>
    <x v="10"/>
    <s v="White Computer Printout Paper by Universal"/>
    <n v="124.032"/>
    <n v="4"/>
    <n v="0.2"/>
    <n v="44.961600000000004"/>
  </r>
  <r>
    <n v="6918"/>
    <x v="3432"/>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x v="3433"/>
    <x v="0"/>
    <x v="947"/>
    <d v="2013-04-19T00:00:00"/>
    <s v="Second Class"/>
    <s v="BM-11785"/>
    <s v="Bryan Mills"/>
    <x v="0"/>
    <s v="United States"/>
    <s v="Seattle"/>
    <x v="4"/>
    <n v="98115"/>
    <x v="1"/>
    <s v="OFF-SU-10003567"/>
    <x v="1"/>
    <x v="14"/>
    <s v="Stiletto Hand Letter Openers"/>
    <n v="28.799999999999997"/>
    <n v="3"/>
    <n v="0"/>
    <n v="0.86400000000000077"/>
  </r>
  <r>
    <n v="6920"/>
    <x v="3434"/>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x v="3435"/>
    <x v="3"/>
    <x v="425"/>
    <d v="2014-03-03T00:00:00"/>
    <s v="Standard Class"/>
    <s v="BM-11140"/>
    <s v="Becky Martin"/>
    <x v="0"/>
    <s v="United States"/>
    <s v="Santa Barbara"/>
    <x v="1"/>
    <n v="93101"/>
    <x v="1"/>
    <s v="OFF-AP-10003287"/>
    <x v="1"/>
    <x v="9"/>
    <s v="Tripp Lite TLP810NET Broadband Surge for Modem/Fax"/>
    <n v="356.78999999999996"/>
    <n v="7"/>
    <n v="0"/>
    <n v="99.901199999999989"/>
  </r>
  <r>
    <n v="6922"/>
    <x v="3436"/>
    <x v="3"/>
    <x v="1095"/>
    <d v="2014-04-11T00:00:00"/>
    <s v="Standard Class"/>
    <s v="PS-19045"/>
    <s v="Penelope Sewall"/>
    <x v="2"/>
    <s v="United States"/>
    <s v="New York City"/>
    <x v="15"/>
    <n v="10011"/>
    <x v="3"/>
    <s v="OFF-EN-10001532"/>
    <x v="1"/>
    <x v="12"/>
    <s v="Brown Kraft Recycled Envelopes"/>
    <n v="16.98"/>
    <n v="1"/>
    <n v="0"/>
    <n v="8.49"/>
  </r>
  <r>
    <n v="6923"/>
    <x v="3437"/>
    <x v="1"/>
    <x v="199"/>
    <d v="2012-03-19T00:00:00"/>
    <s v="Second Class"/>
    <s v="MS-17710"/>
    <s v="Maurice Satty"/>
    <x v="0"/>
    <s v="United States"/>
    <s v="Auburn"/>
    <x v="19"/>
    <n v="36830"/>
    <x v="0"/>
    <s v="OFF-LA-10003930"/>
    <x v="1"/>
    <x v="2"/>
    <s v="Dot Matrix Printer Tape Reel Labels, White, 5000/Box"/>
    <n v="491.55"/>
    <n v="5"/>
    <n v="0"/>
    <n v="240.8595"/>
  </r>
  <r>
    <n v="6924"/>
    <x v="3437"/>
    <x v="1"/>
    <x v="199"/>
    <d v="2012-03-19T00:00:00"/>
    <s v="Second Class"/>
    <s v="MS-17710"/>
    <s v="Maurice Satty"/>
    <x v="0"/>
    <s v="United States"/>
    <s v="Auburn"/>
    <x v="19"/>
    <n v="36830"/>
    <x v="0"/>
    <s v="OFF-EN-10003845"/>
    <x v="1"/>
    <x v="12"/>
    <s v="Colored Envelopes"/>
    <n v="7.38"/>
    <n v="2"/>
    <n v="0"/>
    <n v="3.3947999999999996"/>
  </r>
  <r>
    <n v="6925"/>
    <x v="3438"/>
    <x v="1"/>
    <x v="672"/>
    <d v="2012-12-04T00:00:00"/>
    <s v="Standard Class"/>
    <s v="JL-15235"/>
    <s v="Janet Lee"/>
    <x v="0"/>
    <s v="United States"/>
    <s v="New York City"/>
    <x v="15"/>
    <n v="10035"/>
    <x v="3"/>
    <s v="OFF-PA-10002659"/>
    <x v="1"/>
    <x v="10"/>
    <s v="Avoid Verbal Orders Carbonless Minifold Book"/>
    <n v="23.66"/>
    <n v="7"/>
    <n v="0"/>
    <n v="10.883599999999998"/>
  </r>
  <r>
    <n v="6926"/>
    <x v="3438"/>
    <x v="1"/>
    <x v="672"/>
    <d v="2012-12-04T00:00:00"/>
    <s v="Standard Class"/>
    <s v="JL-15235"/>
    <s v="Janet Lee"/>
    <x v="0"/>
    <s v="United States"/>
    <s v="New York City"/>
    <x v="15"/>
    <n v="10035"/>
    <x v="3"/>
    <s v="FUR-BO-10001608"/>
    <x v="0"/>
    <x v="0"/>
    <s v="Hon Metal Bookcases, Black"/>
    <n v="681.40800000000013"/>
    <n v="12"/>
    <n v="0.2"/>
    <n v="42.588000000000022"/>
  </r>
  <r>
    <n v="6927"/>
    <x v="3439"/>
    <x v="0"/>
    <x v="1062"/>
    <d v="2013-08-04T00:00:00"/>
    <s v="Standard Class"/>
    <s v="KM-16660"/>
    <s v="Khloe Miller"/>
    <x v="0"/>
    <s v="United States"/>
    <s v="Los Angeles"/>
    <x v="1"/>
    <n v="90032"/>
    <x v="1"/>
    <s v="OFF-LA-10000305"/>
    <x v="1"/>
    <x v="2"/>
    <s v="Avery 495"/>
    <n v="18.899999999999999"/>
    <n v="3"/>
    <n v="0"/>
    <n v="8.6939999999999991"/>
  </r>
  <r>
    <n v="6928"/>
    <x v="3440"/>
    <x v="0"/>
    <x v="661"/>
    <d v="2013-06-26T00:00:00"/>
    <s v="Second Class"/>
    <s v="RD-19900"/>
    <s v="Ruben Dartt"/>
    <x v="0"/>
    <s v="United States"/>
    <s v="San Francisco"/>
    <x v="1"/>
    <n v="94109"/>
    <x v="1"/>
    <s v="OFF-ST-10003638"/>
    <x v="1"/>
    <x v="4"/>
    <s v="Mobile Personal File Cube"/>
    <n v="93.68"/>
    <n v="4"/>
    <n v="0"/>
    <n v="25.293599999999998"/>
  </r>
  <r>
    <n v="6929"/>
    <x v="3440"/>
    <x v="0"/>
    <x v="661"/>
    <d v="2013-06-26T00:00:00"/>
    <s v="Second Class"/>
    <s v="RD-19900"/>
    <s v="Ruben Dartt"/>
    <x v="0"/>
    <s v="United States"/>
    <s v="San Francisco"/>
    <x v="1"/>
    <n v="94109"/>
    <x v="1"/>
    <s v="OFF-LA-10001934"/>
    <x v="1"/>
    <x v="2"/>
    <s v="Avery 516"/>
    <n v="21.93"/>
    <n v="3"/>
    <n v="0"/>
    <n v="10.307099999999998"/>
  </r>
  <r>
    <n v="6930"/>
    <x v="3440"/>
    <x v="0"/>
    <x v="661"/>
    <d v="2013-06-26T00:00:00"/>
    <s v="Second Class"/>
    <s v="RD-19900"/>
    <s v="Ruben Dartt"/>
    <x v="0"/>
    <s v="United States"/>
    <s v="San Francisco"/>
    <x v="1"/>
    <n v="94109"/>
    <x v="1"/>
    <s v="TEC-PH-10003012"/>
    <x v="2"/>
    <x v="7"/>
    <s v="Nortel Meridian M3904 Professional Digital phone"/>
    <n v="862.34400000000005"/>
    <n v="7"/>
    <n v="0.2"/>
    <n v="97.013699999999858"/>
  </r>
  <r>
    <n v="6931"/>
    <x v="3440"/>
    <x v="0"/>
    <x v="661"/>
    <d v="2013-06-26T00:00:00"/>
    <s v="Second Class"/>
    <s v="RD-19900"/>
    <s v="Ruben Dartt"/>
    <x v="0"/>
    <s v="United States"/>
    <s v="San Francisco"/>
    <x v="1"/>
    <n v="94109"/>
    <x v="1"/>
    <s v="OFF-PA-10001019"/>
    <x v="1"/>
    <x v="10"/>
    <s v="Xerox 1884"/>
    <n v="19.98"/>
    <n v="1"/>
    <n v="0"/>
    <n v="9.3905999999999992"/>
  </r>
  <r>
    <n v="6932"/>
    <x v="3441"/>
    <x v="2"/>
    <x v="686"/>
    <d v="2011-07-18T00:00:00"/>
    <s v="Standard Class"/>
    <s v="ST-20530"/>
    <s v="Shui Tom"/>
    <x v="0"/>
    <s v="United States"/>
    <s v="Philadelphia"/>
    <x v="9"/>
    <n v="19140"/>
    <x v="3"/>
    <s v="TEC-PH-10002070"/>
    <x v="2"/>
    <x v="7"/>
    <s v="Griffin GC36547 PowerJolt SE Lightning Charger"/>
    <n v="13.493999999999998"/>
    <n v="1"/>
    <n v="0.4"/>
    <n v="-2.2490000000000023"/>
  </r>
  <r>
    <n v="6933"/>
    <x v="3441"/>
    <x v="2"/>
    <x v="686"/>
    <d v="2011-07-18T00:00:00"/>
    <s v="Standard Class"/>
    <s v="ST-20530"/>
    <s v="Shui Tom"/>
    <x v="0"/>
    <s v="United States"/>
    <s v="Philadelphia"/>
    <x v="9"/>
    <n v="19140"/>
    <x v="3"/>
    <s v="TEC-PH-10002583"/>
    <x v="2"/>
    <x v="7"/>
    <s v="iOttie HLCRIO102 Car Mount"/>
    <n v="23.987999999999996"/>
    <n v="2"/>
    <n v="0.4"/>
    <n v="-13.993000000000004"/>
  </r>
  <r>
    <n v="6934"/>
    <x v="3441"/>
    <x v="2"/>
    <x v="686"/>
    <d v="2011-07-18T00:00:00"/>
    <s v="Standard Class"/>
    <s v="ST-20530"/>
    <s v="Shui Tom"/>
    <x v="0"/>
    <s v="United States"/>
    <s v="Philadelphia"/>
    <x v="9"/>
    <n v="19140"/>
    <x v="3"/>
    <s v="FUR-FU-10001057"/>
    <x v="0"/>
    <x v="5"/>
    <s v="Tensor Track Tree Floor Lamp"/>
    <n v="31.983999999999998"/>
    <n v="2"/>
    <n v="0.2"/>
    <n v="1.1993999999999998"/>
  </r>
  <r>
    <n v="6935"/>
    <x v="3441"/>
    <x v="2"/>
    <x v="686"/>
    <d v="2011-07-18T00:00:00"/>
    <s v="Standard Class"/>
    <s v="ST-20530"/>
    <s v="Shui Tom"/>
    <x v="0"/>
    <s v="United States"/>
    <s v="Philadelphia"/>
    <x v="9"/>
    <n v="19140"/>
    <x v="3"/>
    <s v="OFF-AR-10001044"/>
    <x v="1"/>
    <x v="6"/>
    <s v="BOSTON Ranger #55 Pencil Sharpener, Black"/>
    <n v="41.584000000000003"/>
    <n v="2"/>
    <n v="0.2"/>
    <n v="4.6781999999999968"/>
  </r>
  <r>
    <n v="6936"/>
    <x v="3442"/>
    <x v="3"/>
    <x v="329"/>
    <d v="2014-12-04T00:00:00"/>
    <s v="Second Class"/>
    <s v="BP-11095"/>
    <s v="Bart Pistole"/>
    <x v="1"/>
    <s v="United States"/>
    <s v="El Paso"/>
    <x v="5"/>
    <n v="79907"/>
    <x v="2"/>
    <s v="TEC-AC-10001767"/>
    <x v="2"/>
    <x v="11"/>
    <s v="SanDisk Ultra 64 GB MicroSDHC Class 10 Memory Card"/>
    <n v="95.976000000000013"/>
    <n v="3"/>
    <n v="0.2"/>
    <n v="-10.797300000000011"/>
  </r>
  <r>
    <n v="6937"/>
    <x v="3443"/>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x v="3444"/>
    <x v="2"/>
    <x v="345"/>
    <d v="2011-06-15T00:00:00"/>
    <s v="Same Day"/>
    <s v="PS-18760"/>
    <s v="Pamela Stobb"/>
    <x v="0"/>
    <s v="United States"/>
    <s v="El Paso"/>
    <x v="5"/>
    <n v="79907"/>
    <x v="2"/>
    <s v="OFF-PA-10001952"/>
    <x v="1"/>
    <x v="10"/>
    <s v="Xerox 1902"/>
    <n v="36.544000000000004"/>
    <n v="2"/>
    <n v="0.2"/>
    <n v="11.876799999999998"/>
  </r>
  <r>
    <n v="6939"/>
    <x v="3445"/>
    <x v="0"/>
    <x v="732"/>
    <d v="2013-11-10T00:00:00"/>
    <s v="Standard Class"/>
    <s v="NP-18700"/>
    <s v="Nora Preis"/>
    <x v="0"/>
    <s v="United States"/>
    <s v="Seattle"/>
    <x v="4"/>
    <n v="98105"/>
    <x v="1"/>
    <s v="TEC-AC-10004420"/>
    <x v="2"/>
    <x v="11"/>
    <s v="Cherry 142-key Programmable Keyboard"/>
    <n v="479.72"/>
    <n v="4"/>
    <n v="0"/>
    <n v="52.769200000000012"/>
  </r>
  <r>
    <n v="6940"/>
    <x v="3446"/>
    <x v="3"/>
    <x v="335"/>
    <d v="2014-07-01T00:00:00"/>
    <s v="Standard Class"/>
    <s v="SC-20260"/>
    <s v="Scott Cohen"/>
    <x v="1"/>
    <s v="United States"/>
    <s v="New York City"/>
    <x v="15"/>
    <n v="10009"/>
    <x v="3"/>
    <s v="OFF-BI-10001071"/>
    <x v="1"/>
    <x v="8"/>
    <s v="GBC ProClick Punch Binding System"/>
    <n v="102.36799999999999"/>
    <n v="2"/>
    <n v="0.2"/>
    <n v="37.108400000000003"/>
  </r>
  <r>
    <n v="6941"/>
    <x v="3446"/>
    <x v="3"/>
    <x v="335"/>
    <d v="2014-07-01T00:00:00"/>
    <s v="Standard Class"/>
    <s v="SC-20260"/>
    <s v="Scott Cohen"/>
    <x v="1"/>
    <s v="United States"/>
    <s v="New York City"/>
    <x v="15"/>
    <n v="10009"/>
    <x v="3"/>
    <s v="OFF-SU-10002503"/>
    <x v="1"/>
    <x v="14"/>
    <s v="Acme Preferred Stainless Steel Scissors"/>
    <n v="28.4"/>
    <n v="5"/>
    <n v="0"/>
    <n v="8.2359999999999989"/>
  </r>
  <r>
    <n v="6942"/>
    <x v="3446"/>
    <x v="3"/>
    <x v="335"/>
    <d v="2014-07-01T00:00:00"/>
    <s v="Standard Class"/>
    <s v="SC-20260"/>
    <s v="Scott Cohen"/>
    <x v="1"/>
    <s v="United States"/>
    <s v="New York City"/>
    <x v="15"/>
    <n v="10009"/>
    <x v="3"/>
    <s v="OFF-ST-10001490"/>
    <x v="1"/>
    <x v="4"/>
    <s v="Hot File 7-Pocket, Floor Stand"/>
    <n v="713.88"/>
    <n v="4"/>
    <n v="0"/>
    <n v="214.16399999999993"/>
  </r>
  <r>
    <n v="6943"/>
    <x v="3446"/>
    <x v="3"/>
    <x v="335"/>
    <d v="2014-07-01T00:00:00"/>
    <s v="Standard Class"/>
    <s v="SC-20260"/>
    <s v="Scott Cohen"/>
    <x v="1"/>
    <s v="United States"/>
    <s v="New York City"/>
    <x v="15"/>
    <n v="10009"/>
    <x v="3"/>
    <s v="OFF-PA-10003790"/>
    <x v="1"/>
    <x v="10"/>
    <s v="Xerox 1991"/>
    <n v="68.52"/>
    <n v="3"/>
    <n v="0"/>
    <n v="31.519199999999998"/>
  </r>
  <r>
    <n v="6944"/>
    <x v="3447"/>
    <x v="1"/>
    <x v="395"/>
    <d v="2012-07-30T00:00:00"/>
    <s v="Standard Class"/>
    <s v="RD-19930"/>
    <s v="Russell D'Ascenzo"/>
    <x v="0"/>
    <s v="United States"/>
    <s v="Los Angeles"/>
    <x v="1"/>
    <n v="90032"/>
    <x v="1"/>
    <s v="TEC-PH-10004094"/>
    <x v="2"/>
    <x v="7"/>
    <s v="Motorola L703CM"/>
    <n v="623.96"/>
    <n v="5"/>
    <n v="0.2"/>
    <n v="38.997500000000002"/>
  </r>
  <r>
    <n v="6945"/>
    <x v="3448"/>
    <x v="2"/>
    <x v="865"/>
    <d v="2011-09-27T00:00:00"/>
    <s v="Standard Class"/>
    <s v="TH-21115"/>
    <s v="Thea Hudgings"/>
    <x v="1"/>
    <s v="United States"/>
    <s v="Newark"/>
    <x v="13"/>
    <n v="19711"/>
    <x v="3"/>
    <s v="OFF-BI-10004876"/>
    <x v="1"/>
    <x v="8"/>
    <s v="Wilson Jones Suede Grain Vinyl Binders"/>
    <n v="11.12"/>
    <n v="4"/>
    <n v="0"/>
    <n v="5.4487999999999994"/>
  </r>
  <r>
    <n v="6946"/>
    <x v="3449"/>
    <x v="0"/>
    <x v="955"/>
    <d v="2013-10-05T00:00:00"/>
    <s v="Standard Class"/>
    <s v="GM-14680"/>
    <s v="Greg Matthias"/>
    <x v="0"/>
    <s v="United States"/>
    <s v="New York City"/>
    <x v="15"/>
    <n v="10011"/>
    <x v="3"/>
    <s v="FUR-BO-10003034"/>
    <x v="0"/>
    <x v="0"/>
    <s v="O'Sullivan Elevations Bookcase, Cherry Finish"/>
    <n v="523.91999999999996"/>
    <n v="5"/>
    <n v="0.2"/>
    <n v="-26.195999999999984"/>
  </r>
  <r>
    <n v="6947"/>
    <x v="3450"/>
    <x v="1"/>
    <x v="529"/>
    <d v="2012-11-13T00:00:00"/>
    <s v="Standard Class"/>
    <s v="JO-15550"/>
    <s v="Jesus Ocampo"/>
    <x v="2"/>
    <s v="United States"/>
    <s v="Roseville"/>
    <x v="1"/>
    <n v="95661"/>
    <x v="1"/>
    <s v="OFF-FA-10000490"/>
    <x v="1"/>
    <x v="13"/>
    <s v="OIC Binder Clips, Mini, 1/4&quot; Capacity, Black"/>
    <n v="2.48"/>
    <n v="2"/>
    <n v="0"/>
    <n v="1.1656"/>
  </r>
  <r>
    <n v="6948"/>
    <x v="3451"/>
    <x v="1"/>
    <x v="334"/>
    <d v="2012-04-29T00:00:00"/>
    <s v="Standard Class"/>
    <s v="ZC-21910"/>
    <s v="Zuschuss Carroll"/>
    <x v="0"/>
    <s v="United States"/>
    <s v="Aurora"/>
    <x v="10"/>
    <n v="60505"/>
    <x v="2"/>
    <s v="OFF-ST-10002574"/>
    <x v="1"/>
    <x v="4"/>
    <s v="SAFCO Commercial Wire Shelving, Black"/>
    <n v="221.024"/>
    <n v="2"/>
    <n v="0.2"/>
    <n v="-55.256"/>
  </r>
  <r>
    <n v="6949"/>
    <x v="3451"/>
    <x v="1"/>
    <x v="334"/>
    <d v="2012-04-29T00:00:00"/>
    <s v="Standard Class"/>
    <s v="ZC-21910"/>
    <s v="Zuschuss Carroll"/>
    <x v="0"/>
    <s v="United States"/>
    <s v="Aurora"/>
    <x v="10"/>
    <n v="60505"/>
    <x v="2"/>
    <s v="FUR-CH-10003535"/>
    <x v="0"/>
    <x v="1"/>
    <s v="Global Armless Task Chair, Royal Blue"/>
    <n v="128.05799999999999"/>
    <n v="3"/>
    <n v="0.3"/>
    <n v="-23.782199999999996"/>
  </r>
  <r>
    <n v="6950"/>
    <x v="3452"/>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x v="3452"/>
    <x v="3"/>
    <x v="123"/>
    <d v="2014-11-20T00:00:00"/>
    <s v="Same Day"/>
    <s v="AP-10720"/>
    <s v="Anne Pryor"/>
    <x v="2"/>
    <s v="United States"/>
    <s v="New York City"/>
    <x v="15"/>
    <n v="10011"/>
    <x v="3"/>
    <s v="FUR-TA-10001676"/>
    <x v="0"/>
    <x v="3"/>
    <s v="Hon 61000 Series Interactive Training Tables"/>
    <n v="79.97399999999999"/>
    <n v="3"/>
    <n v="0.4"/>
    <n v="-29.323800000000006"/>
  </r>
  <r>
    <n v="6952"/>
    <x v="3453"/>
    <x v="1"/>
    <x v="312"/>
    <d v="2012-11-24T00:00:00"/>
    <s v="Standard Class"/>
    <s v="GK-14620"/>
    <s v="Grace Kelly"/>
    <x v="1"/>
    <s v="United States"/>
    <s v="Dallas"/>
    <x v="5"/>
    <n v="75217"/>
    <x v="2"/>
    <s v="TEC-MA-10002790"/>
    <x v="2"/>
    <x v="15"/>
    <s v="NeatDesk Desktop Scanner &amp; Digital Filing System"/>
    <n v="479.988"/>
    <n v="2"/>
    <n v="0.4"/>
    <n v="55.998599999999954"/>
  </r>
  <r>
    <n v="6953"/>
    <x v="3454"/>
    <x v="1"/>
    <x v="653"/>
    <d v="2012-10-03T00:00:00"/>
    <s v="First Class"/>
    <s v="HM-14980"/>
    <s v="Henry MacAllister"/>
    <x v="0"/>
    <s v="United States"/>
    <s v="Los Angeles"/>
    <x v="1"/>
    <n v="90008"/>
    <x v="1"/>
    <s v="OFF-BI-10001757"/>
    <x v="1"/>
    <x v="8"/>
    <s v="Pressboard Hanging Data Binders for Unburst Sheets"/>
    <n v="11.808"/>
    <n v="3"/>
    <n v="0.2"/>
    <n v="4.1327999999999996"/>
  </r>
  <r>
    <n v="6954"/>
    <x v="3454"/>
    <x v="1"/>
    <x v="653"/>
    <d v="2012-10-03T00:00:00"/>
    <s v="First Class"/>
    <s v="HM-14980"/>
    <s v="Henry MacAllister"/>
    <x v="0"/>
    <s v="United States"/>
    <s v="Los Angeles"/>
    <x v="1"/>
    <n v="90008"/>
    <x v="1"/>
    <s v="OFF-BI-10004828"/>
    <x v="1"/>
    <x v="8"/>
    <s v="GBC Poly Designer Binding Covers"/>
    <n v="53.567999999999998"/>
    <n v="4"/>
    <n v="0.2"/>
    <n v="19.418399999999995"/>
  </r>
  <r>
    <n v="6955"/>
    <x v="3454"/>
    <x v="1"/>
    <x v="653"/>
    <d v="2012-10-03T00:00:00"/>
    <s v="First Class"/>
    <s v="HM-14980"/>
    <s v="Henry MacAllister"/>
    <x v="0"/>
    <s v="United States"/>
    <s v="Los Angeles"/>
    <x v="1"/>
    <n v="90008"/>
    <x v="1"/>
    <s v="TEC-PH-10000369"/>
    <x v="2"/>
    <x v="7"/>
    <s v="HTC One Mini"/>
    <n v="503.96000000000004"/>
    <n v="5"/>
    <n v="0.2"/>
    <n v="50.396000000000015"/>
  </r>
  <r>
    <n v="6956"/>
    <x v="3455"/>
    <x v="1"/>
    <x v="334"/>
    <d v="2012-05-02T00:00:00"/>
    <s v="Standard Class"/>
    <s v="LS-16945"/>
    <s v="Linda Southworth"/>
    <x v="1"/>
    <s v="United States"/>
    <s v="Los Angeles"/>
    <x v="1"/>
    <n v="90004"/>
    <x v="1"/>
    <s v="OFF-EN-10003862"/>
    <x v="1"/>
    <x v="12"/>
    <s v="Laser &amp; Ink Jet Business Envelopes"/>
    <n v="21.34"/>
    <n v="2"/>
    <n v="0"/>
    <n v="9.8163999999999998"/>
  </r>
  <r>
    <n v="6957"/>
    <x v="3456"/>
    <x v="0"/>
    <x v="216"/>
    <d v="2013-07-20T00:00:00"/>
    <s v="Standard Class"/>
    <s v="AR-10570"/>
    <s v="Anemone Ratner"/>
    <x v="0"/>
    <s v="United States"/>
    <s v="Columbus"/>
    <x v="32"/>
    <n v="31907"/>
    <x v="0"/>
    <s v="OFF-BI-10003963"/>
    <x v="1"/>
    <x v="8"/>
    <s v="Cardinal Holdit Data Disk Pockets"/>
    <n v="36.4"/>
    <n v="5"/>
    <n v="0"/>
    <n v="17.107999999999997"/>
  </r>
  <r>
    <n v="6958"/>
    <x v="3456"/>
    <x v="0"/>
    <x v="216"/>
    <d v="2013-07-20T00:00:00"/>
    <s v="Standard Class"/>
    <s v="AR-10570"/>
    <s v="Anemone Ratner"/>
    <x v="0"/>
    <s v="United States"/>
    <s v="Columbus"/>
    <x v="32"/>
    <n v="31907"/>
    <x v="0"/>
    <s v="FUR-FU-10004848"/>
    <x v="0"/>
    <x v="5"/>
    <s v="Howard Miller 13-3/4&quot; Diameter Brushed Chrome Round Wall Clock"/>
    <n v="51.75"/>
    <n v="1"/>
    <n v="0"/>
    <n v="15.524999999999999"/>
  </r>
  <r>
    <n v="6959"/>
    <x v="3457"/>
    <x v="1"/>
    <x v="874"/>
    <d v="2012-09-29T00:00:00"/>
    <s v="Second Class"/>
    <s v="RH-19510"/>
    <s v="Rick Huthwaite"/>
    <x v="2"/>
    <s v="United States"/>
    <s v="San Francisco"/>
    <x v="1"/>
    <n v="94110"/>
    <x v="1"/>
    <s v="OFF-ST-10001328"/>
    <x v="1"/>
    <x v="4"/>
    <s v="Personal Filing Tote with Lid, Black/Gray"/>
    <n v="15.51"/>
    <n v="1"/>
    <n v="0"/>
    <n v="4.3428000000000004"/>
  </r>
  <r>
    <n v="6960"/>
    <x v="3457"/>
    <x v="1"/>
    <x v="874"/>
    <d v="2012-09-29T00:00:00"/>
    <s v="Second Class"/>
    <s v="RH-19510"/>
    <s v="Rick Huthwaite"/>
    <x v="2"/>
    <s v="United States"/>
    <s v="San Francisco"/>
    <x v="1"/>
    <n v="94110"/>
    <x v="1"/>
    <s v="OFF-PA-10002377"/>
    <x v="1"/>
    <x v="10"/>
    <s v="Xerox 1916"/>
    <n v="146.82"/>
    <n v="3"/>
    <n v="0"/>
    <n v="73.41"/>
  </r>
  <r>
    <n v="6961"/>
    <x v="3457"/>
    <x v="1"/>
    <x v="874"/>
    <d v="2012-09-29T00:00:00"/>
    <s v="Second Class"/>
    <s v="RH-19510"/>
    <s v="Rick Huthwaite"/>
    <x v="2"/>
    <s v="United States"/>
    <s v="San Francisco"/>
    <x v="1"/>
    <n v="94110"/>
    <x v="1"/>
    <s v="OFF-PA-10003441"/>
    <x v="1"/>
    <x v="10"/>
    <s v="Xerox 226"/>
    <n v="12.96"/>
    <n v="2"/>
    <n v="0"/>
    <n v="6.2208000000000006"/>
  </r>
  <r>
    <n v="6962"/>
    <x v="3458"/>
    <x v="3"/>
    <x v="468"/>
    <d v="2014-11-11T00:00:00"/>
    <s v="Same Day"/>
    <s v="TB-21190"/>
    <s v="Thomas Brumley"/>
    <x v="2"/>
    <s v="United States"/>
    <s v="Riverside"/>
    <x v="1"/>
    <n v="92503"/>
    <x v="1"/>
    <s v="OFF-AR-10002221"/>
    <x v="1"/>
    <x v="6"/>
    <s v="12 Colored Short Pencils"/>
    <n v="7.8000000000000007"/>
    <n v="3"/>
    <n v="0"/>
    <n v="2.1060000000000008"/>
  </r>
  <r>
    <n v="6963"/>
    <x v="3459"/>
    <x v="0"/>
    <x v="87"/>
    <d v="2013-07-21T00:00:00"/>
    <s v="Second Class"/>
    <s v="JD-15895"/>
    <s v="Jonathan Doherty"/>
    <x v="1"/>
    <s v="United States"/>
    <s v="Columbia"/>
    <x v="20"/>
    <n v="29203"/>
    <x v="0"/>
    <s v="OFF-EN-10001509"/>
    <x v="1"/>
    <x v="12"/>
    <s v="Poly String Tie Envelopes"/>
    <n v="10.199999999999999"/>
    <n v="5"/>
    <n v="0"/>
    <n v="4.7939999999999996"/>
  </r>
  <r>
    <n v="6964"/>
    <x v="3459"/>
    <x v="0"/>
    <x v="87"/>
    <d v="2013-07-21T00:00:00"/>
    <s v="Second Class"/>
    <s v="JD-15895"/>
    <s v="Jonathan Doherty"/>
    <x v="1"/>
    <s v="United States"/>
    <s v="Columbia"/>
    <x v="20"/>
    <n v="29203"/>
    <x v="0"/>
    <s v="OFF-AR-10003338"/>
    <x v="1"/>
    <x v="6"/>
    <s v="Eberhard Faber 3 1/2&quot; Golf Pencils"/>
    <n v="22.32"/>
    <n v="3"/>
    <n v="0"/>
    <n v="5.580000000000001"/>
  </r>
  <r>
    <n v="6965"/>
    <x v="3459"/>
    <x v="0"/>
    <x v="87"/>
    <d v="2013-07-21T00:00:00"/>
    <s v="Second Class"/>
    <s v="JD-15895"/>
    <s v="Jonathan Doherty"/>
    <x v="1"/>
    <s v="United States"/>
    <s v="Columbia"/>
    <x v="20"/>
    <n v="29203"/>
    <x v="0"/>
    <s v="OFF-BI-10004728"/>
    <x v="1"/>
    <x v="8"/>
    <s v="Wilson Jones Turn Tabs Binder Tool for Ring Binders"/>
    <n v="24.1"/>
    <n v="5"/>
    <n v="0"/>
    <n v="11.086"/>
  </r>
  <r>
    <n v="6966"/>
    <x v="3459"/>
    <x v="0"/>
    <x v="87"/>
    <d v="2013-07-21T00:00:00"/>
    <s v="Second Class"/>
    <s v="JD-15895"/>
    <s v="Jonathan Doherty"/>
    <x v="1"/>
    <s v="United States"/>
    <s v="Columbia"/>
    <x v="20"/>
    <n v="29203"/>
    <x v="0"/>
    <s v="TEC-AC-10000358"/>
    <x v="2"/>
    <x v="11"/>
    <s v="Imation Secure Drive + Hardware Encrypted USB flash drive - 16 GB"/>
    <n v="75.98"/>
    <n v="2"/>
    <n v="0"/>
    <n v="18.235199999999999"/>
  </r>
  <r>
    <n v="6967"/>
    <x v="3459"/>
    <x v="0"/>
    <x v="87"/>
    <d v="2013-07-21T00:00:00"/>
    <s v="Second Class"/>
    <s v="JD-15895"/>
    <s v="Jonathan Doherty"/>
    <x v="1"/>
    <s v="United States"/>
    <s v="Columbia"/>
    <x v="20"/>
    <n v="29203"/>
    <x v="0"/>
    <s v="OFF-BI-10002764"/>
    <x v="1"/>
    <x v="8"/>
    <s v="Recycled Pressboard Report Cover with Reinforced Top Hinge"/>
    <n v="6.46"/>
    <n v="2"/>
    <n v="0"/>
    <n v="3.1654"/>
  </r>
  <r>
    <n v="6968"/>
    <x v="3459"/>
    <x v="0"/>
    <x v="87"/>
    <d v="2013-07-21T00:00:00"/>
    <s v="Second Class"/>
    <s v="JD-15895"/>
    <s v="Jonathan Doherty"/>
    <x v="1"/>
    <s v="United States"/>
    <s v="Columbia"/>
    <x v="20"/>
    <n v="29203"/>
    <x v="0"/>
    <s v="OFF-PA-10001461"/>
    <x v="1"/>
    <x v="10"/>
    <s v="HP Office Paper (20Lb. and 87 Bright)"/>
    <n v="60.12"/>
    <n v="9"/>
    <n v="0"/>
    <n v="28.857599999999998"/>
  </r>
  <r>
    <n v="6969"/>
    <x v="3460"/>
    <x v="1"/>
    <x v="1140"/>
    <d v="2012-10-20T00:00:00"/>
    <s v="Second Class"/>
    <s v="MP-17965"/>
    <s v="Michael Paige"/>
    <x v="1"/>
    <s v="United States"/>
    <s v="New York City"/>
    <x v="15"/>
    <n v="10011"/>
    <x v="3"/>
    <s v="TEC-PH-10004165"/>
    <x v="2"/>
    <x v="7"/>
    <s v="Mitel MiVoice 5330e IP Phone"/>
    <n v="824.97"/>
    <n v="3"/>
    <n v="0"/>
    <n v="214.4922"/>
  </r>
  <r>
    <n v="6970"/>
    <x v="3461"/>
    <x v="0"/>
    <x v="994"/>
    <d v="2013-01-13T00:00:00"/>
    <s v="Second Class"/>
    <s v="JB-16000"/>
    <s v="Joy Bell-"/>
    <x v="0"/>
    <s v="United States"/>
    <s v="Longview"/>
    <x v="4"/>
    <n v="98632"/>
    <x v="1"/>
    <s v="FUR-FU-10000010"/>
    <x v="0"/>
    <x v="5"/>
    <s v="DAX Value U-Channel Document Frames, Easel Back"/>
    <n v="24.849999999999998"/>
    <n v="5"/>
    <n v="0"/>
    <n v="7.7034999999999982"/>
  </r>
  <r>
    <n v="6971"/>
    <x v="3462"/>
    <x v="3"/>
    <x v="20"/>
    <d v="2014-09-26T00:00:00"/>
    <s v="Standard Class"/>
    <s v="AB-10105"/>
    <s v="Adrian Barton"/>
    <x v="0"/>
    <s v="United States"/>
    <s v="Phoenix"/>
    <x v="16"/>
    <n v="85023"/>
    <x v="1"/>
    <s v="OFF-ST-10000321"/>
    <x v="1"/>
    <x v="4"/>
    <s v="Akro Stacking Bins"/>
    <n v="12.624000000000001"/>
    <n v="2"/>
    <n v="0.2"/>
    <n v="-2.5248000000000022"/>
  </r>
  <r>
    <n v="6972"/>
    <x v="3462"/>
    <x v="3"/>
    <x v="20"/>
    <d v="2014-09-26T00:00:00"/>
    <s v="Standard Class"/>
    <s v="AB-10105"/>
    <s v="Adrian Barton"/>
    <x v="0"/>
    <s v="United States"/>
    <s v="Phoenix"/>
    <x v="16"/>
    <n v="85023"/>
    <x v="1"/>
    <s v="TEC-AC-10000109"/>
    <x v="2"/>
    <x v="11"/>
    <s v="Sony Micro Vault Click 16 GB USB 2.0 Flash Drive"/>
    <n v="89.584000000000003"/>
    <n v="2"/>
    <n v="0.2"/>
    <n v="4.4792000000000058"/>
  </r>
  <r>
    <n v="6973"/>
    <x v="3462"/>
    <x v="3"/>
    <x v="20"/>
    <d v="2014-09-26T00:00:00"/>
    <s v="Standard Class"/>
    <s v="AB-10105"/>
    <s v="Adrian Barton"/>
    <x v="0"/>
    <s v="United States"/>
    <s v="Phoenix"/>
    <x v="16"/>
    <n v="85023"/>
    <x v="1"/>
    <s v="TEC-PH-10002415"/>
    <x v="2"/>
    <x v="7"/>
    <s v="Polycom VoiceStation 500 Conference phone"/>
    <n v="471.92"/>
    <n v="2"/>
    <n v="0.2"/>
    <n v="29.495000000000019"/>
  </r>
  <r>
    <n v="6974"/>
    <x v="3462"/>
    <x v="3"/>
    <x v="20"/>
    <d v="2014-09-26T00:00:00"/>
    <s v="Standard Class"/>
    <s v="AB-10105"/>
    <s v="Adrian Barton"/>
    <x v="0"/>
    <s v="United States"/>
    <s v="Phoenix"/>
    <x v="16"/>
    <n v="85023"/>
    <x v="1"/>
    <s v="OFF-BI-10001460"/>
    <x v="1"/>
    <x v="8"/>
    <s v="Plastic Binding Combs"/>
    <n v="18.180000000000003"/>
    <n v="4"/>
    <n v="0.7"/>
    <n v="-13.938000000000002"/>
  </r>
  <r>
    <n v="6975"/>
    <x v="3463"/>
    <x v="3"/>
    <x v="175"/>
    <d v="2014-09-20T00:00:00"/>
    <s v="Standard Class"/>
    <s v="CC-12145"/>
    <s v="Charles Crestani"/>
    <x v="0"/>
    <s v="United States"/>
    <s v="Houston"/>
    <x v="5"/>
    <n v="77095"/>
    <x v="2"/>
    <s v="OFF-AR-10002987"/>
    <x v="1"/>
    <x v="6"/>
    <s v="Prismacolor Color Pencil Set"/>
    <n v="31.744"/>
    <n v="2"/>
    <n v="0.2"/>
    <n v="8.3328000000000024"/>
  </r>
  <r>
    <n v="6976"/>
    <x v="3464"/>
    <x v="1"/>
    <x v="1141"/>
    <d v="2012-07-02T00:00:00"/>
    <s v="Standard Class"/>
    <s v="CY-12745"/>
    <s v="Craig Yedwab"/>
    <x v="1"/>
    <s v="United States"/>
    <s v="Gilbert"/>
    <x v="16"/>
    <n v="85234"/>
    <x v="1"/>
    <s v="OFF-LA-10000443"/>
    <x v="1"/>
    <x v="2"/>
    <s v="Avery 501"/>
    <n v="5.9039999999999999"/>
    <n v="2"/>
    <n v="0.2"/>
    <n v="1.9925999999999999"/>
  </r>
  <r>
    <n v="6977"/>
    <x v="3464"/>
    <x v="1"/>
    <x v="1141"/>
    <d v="2012-07-02T00:00:00"/>
    <s v="Standard Class"/>
    <s v="CY-12745"/>
    <s v="Craig Yedwab"/>
    <x v="1"/>
    <s v="United States"/>
    <s v="Gilbert"/>
    <x v="16"/>
    <n v="85234"/>
    <x v="1"/>
    <s v="FUR-FU-10004306"/>
    <x v="0"/>
    <x v="5"/>
    <s v="Electrix Halogen Magnifier Lamp"/>
    <n v="621.7600000000001"/>
    <n v="4"/>
    <n v="0.2"/>
    <n v="46.631999999999977"/>
  </r>
  <r>
    <n v="6978"/>
    <x v="3465"/>
    <x v="0"/>
    <x v="881"/>
    <d v="2013-11-29T00:00:00"/>
    <s v="First Class"/>
    <s v="EP-13915"/>
    <s v="Emily Phan"/>
    <x v="0"/>
    <s v="United States"/>
    <s v="Jonesboro"/>
    <x v="36"/>
    <n v="72401"/>
    <x v="0"/>
    <s v="TEC-PH-10002564"/>
    <x v="2"/>
    <x v="7"/>
    <s v="OtterBox Defender Series Case - Samsung Galaxy S4"/>
    <n v="59.98"/>
    <n v="2"/>
    <n v="0"/>
    <n v="17.993999999999993"/>
  </r>
  <r>
    <n v="6979"/>
    <x v="3466"/>
    <x v="3"/>
    <x v="920"/>
    <d v="2014-11-30T00:00:00"/>
    <s v="Second Class"/>
    <s v="DL-13315"/>
    <s v="Delfina Latchford"/>
    <x v="0"/>
    <s v="United States"/>
    <s v="Atlanta"/>
    <x v="32"/>
    <n v="30318"/>
    <x v="0"/>
    <s v="OFF-PA-10003724"/>
    <x v="1"/>
    <x v="10"/>
    <s v="Wirebound Message Book, 4 per Page"/>
    <n v="48.87"/>
    <n v="9"/>
    <n v="0"/>
    <n v="23.946299999999997"/>
  </r>
  <r>
    <n v="6980"/>
    <x v="3467"/>
    <x v="3"/>
    <x v="424"/>
    <d v="2014-01-20T00:00:00"/>
    <s v="Standard Class"/>
    <s v="SO-20335"/>
    <s v="Sean O'Donnell"/>
    <x v="0"/>
    <s v="United States"/>
    <s v="Los Angeles"/>
    <x v="1"/>
    <n v="90036"/>
    <x v="1"/>
    <s v="OFF-PA-10000483"/>
    <x v="1"/>
    <x v="10"/>
    <s v="Xerox 19"/>
    <n v="154.9"/>
    <n v="5"/>
    <n v="0"/>
    <n v="69.704999999999998"/>
  </r>
  <r>
    <n v="6981"/>
    <x v="3468"/>
    <x v="2"/>
    <x v="845"/>
    <d v="2011-11-08T00:00:00"/>
    <s v="First Class"/>
    <s v="BP-11095"/>
    <s v="Bart Pistole"/>
    <x v="1"/>
    <s v="United States"/>
    <s v="New York City"/>
    <x v="15"/>
    <n v="10024"/>
    <x v="3"/>
    <s v="OFF-FA-10000611"/>
    <x v="1"/>
    <x v="13"/>
    <s v="Binder Clips by OIC"/>
    <n v="5.92"/>
    <n v="4"/>
    <n v="0"/>
    <n v="2.8415999999999997"/>
  </r>
  <r>
    <n v="6982"/>
    <x v="3468"/>
    <x v="2"/>
    <x v="845"/>
    <d v="2011-11-08T00:00:00"/>
    <s v="First Class"/>
    <s v="BP-11095"/>
    <s v="Bart Pistole"/>
    <x v="1"/>
    <s v="United States"/>
    <s v="New York City"/>
    <x v="15"/>
    <n v="10024"/>
    <x v="3"/>
    <s v="OFF-PA-10000246"/>
    <x v="1"/>
    <x v="10"/>
    <s v="Riverleaf Stik-Withit Designer Note Cubes"/>
    <n v="30.18"/>
    <n v="3"/>
    <n v="0"/>
    <n v="13.8828"/>
  </r>
  <r>
    <n v="6983"/>
    <x v="3469"/>
    <x v="0"/>
    <x v="142"/>
    <d v="2013-09-06T00:00:00"/>
    <s v="Standard Class"/>
    <s v="JA-15970"/>
    <s v="Joseph Airdo"/>
    <x v="0"/>
    <s v="United States"/>
    <s v="Detroit"/>
    <x v="12"/>
    <n v="48227"/>
    <x v="2"/>
    <s v="OFF-BI-10004728"/>
    <x v="1"/>
    <x v="8"/>
    <s v="Wilson Jones Turn Tabs Binder Tool for Ring Binders"/>
    <n v="24.1"/>
    <n v="5"/>
    <n v="0"/>
    <n v="11.086"/>
  </r>
  <r>
    <n v="6984"/>
    <x v="3469"/>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x v="3469"/>
    <x v="0"/>
    <x v="142"/>
    <d v="2013-09-06T00:00:00"/>
    <s v="Standard Class"/>
    <s v="JA-15970"/>
    <s v="Joseph Airdo"/>
    <x v="0"/>
    <s v="United States"/>
    <s v="Detroit"/>
    <x v="12"/>
    <n v="48227"/>
    <x v="2"/>
    <s v="OFF-AP-10002457"/>
    <x v="1"/>
    <x v="9"/>
    <s v="Eureka The Boss Plus 12-Amp Hard Box Upright Vacuum, Red"/>
    <n v="376.74"/>
    <n v="4"/>
    <n v="0.1"/>
    <n v="71.161999999999978"/>
  </r>
  <r>
    <n v="6986"/>
    <x v="3469"/>
    <x v="0"/>
    <x v="142"/>
    <d v="2013-09-06T00:00:00"/>
    <s v="Standard Class"/>
    <s v="JA-15970"/>
    <s v="Joseph Airdo"/>
    <x v="0"/>
    <s v="United States"/>
    <s v="Detroit"/>
    <x v="12"/>
    <n v="48227"/>
    <x v="2"/>
    <s v="OFF-BI-10000320"/>
    <x v="1"/>
    <x v="8"/>
    <s v="GBC Plastic Binding Combs"/>
    <n v="29.52"/>
    <n v="4"/>
    <n v="0"/>
    <n v="14.4648"/>
  </r>
  <r>
    <n v="6987"/>
    <x v="3469"/>
    <x v="0"/>
    <x v="142"/>
    <d v="2013-09-06T00:00:00"/>
    <s v="Standard Class"/>
    <s v="JA-15970"/>
    <s v="Joseph Airdo"/>
    <x v="0"/>
    <s v="United States"/>
    <s v="Detroit"/>
    <x v="12"/>
    <n v="48227"/>
    <x v="2"/>
    <s v="OFF-AR-10004999"/>
    <x v="1"/>
    <x v="6"/>
    <s v="Newell 315"/>
    <n v="11.96"/>
    <n v="2"/>
    <n v="0"/>
    <n v="2.99"/>
  </r>
  <r>
    <n v="6988"/>
    <x v="3469"/>
    <x v="0"/>
    <x v="142"/>
    <d v="2013-09-06T00:00:00"/>
    <s v="Standard Class"/>
    <s v="JA-15970"/>
    <s v="Joseph Airdo"/>
    <x v="0"/>
    <s v="United States"/>
    <s v="Detroit"/>
    <x v="12"/>
    <n v="48227"/>
    <x v="2"/>
    <s v="OFF-BI-10001116"/>
    <x v="1"/>
    <x v="8"/>
    <s v="Wilson Jones 1&quot; Hanging DublLock Ring Binders"/>
    <n v="26.400000000000002"/>
    <n v="5"/>
    <n v="0"/>
    <n v="12.672000000000001"/>
  </r>
  <r>
    <n v="6989"/>
    <x v="3470"/>
    <x v="3"/>
    <x v="343"/>
    <d v="2014-11-17T00:00:00"/>
    <s v="Second Class"/>
    <s v="BB-11545"/>
    <s v="Brenda Bowman"/>
    <x v="1"/>
    <s v="United States"/>
    <s v="Fort Lauderdale"/>
    <x v="2"/>
    <n v="33311"/>
    <x v="0"/>
    <s v="OFF-AP-10002651"/>
    <x v="1"/>
    <x v="9"/>
    <s v="Hoover Upright Vacuum With Dirt Cup"/>
    <n v="1158.1199999999999"/>
    <n v="5"/>
    <n v="0.2"/>
    <n v="130.28849999999983"/>
  </r>
  <r>
    <n v="6990"/>
    <x v="3471"/>
    <x v="3"/>
    <x v="157"/>
    <d v="2014-12-14T00:00:00"/>
    <s v="First Class"/>
    <s v="DK-13375"/>
    <s v="Dennis Kane"/>
    <x v="0"/>
    <s v="United States"/>
    <s v="Abilene"/>
    <x v="5"/>
    <n v="79605"/>
    <x v="2"/>
    <s v="OFF-AP-10001634"/>
    <x v="1"/>
    <x v="9"/>
    <s v="Hoover Commercial Lightweight Upright Vacuum"/>
    <n v="1.3919999999999997"/>
    <n v="2"/>
    <n v="0.8"/>
    <n v="-3.7584000000000009"/>
  </r>
  <r>
    <n v="6991"/>
    <x v="3472"/>
    <x v="1"/>
    <x v="627"/>
    <d v="2012-11-13T00:00:00"/>
    <s v="Second Class"/>
    <s v="RH-19600"/>
    <s v="Rob Haberlin"/>
    <x v="0"/>
    <s v="United States"/>
    <s v="Hampton"/>
    <x v="17"/>
    <n v="23666"/>
    <x v="0"/>
    <s v="OFF-AP-10003266"/>
    <x v="1"/>
    <x v="9"/>
    <s v="Holmes Replacement Filter for HEPA Air Cleaner, Large Room"/>
    <n v="44.43"/>
    <n v="3"/>
    <n v="0"/>
    <n v="18.660600000000002"/>
  </r>
  <r>
    <n v="6992"/>
    <x v="3472"/>
    <x v="1"/>
    <x v="627"/>
    <d v="2012-11-13T00:00:00"/>
    <s v="Second Class"/>
    <s v="RH-19600"/>
    <s v="Rob Haberlin"/>
    <x v="0"/>
    <s v="United States"/>
    <s v="Hampton"/>
    <x v="17"/>
    <n v="23666"/>
    <x v="0"/>
    <s v="TEC-PH-10002890"/>
    <x v="2"/>
    <x v="7"/>
    <s v="AT&amp;T 17929 Lendline Telephone"/>
    <n v="226.20000000000002"/>
    <n v="5"/>
    <n v="0"/>
    <n v="58.811999999999998"/>
  </r>
  <r>
    <n v="6993"/>
    <x v="3472"/>
    <x v="1"/>
    <x v="627"/>
    <d v="2012-11-13T00:00:00"/>
    <s v="Second Class"/>
    <s v="RH-19600"/>
    <s v="Rob Haberlin"/>
    <x v="0"/>
    <s v="United States"/>
    <s v="Hampton"/>
    <x v="17"/>
    <n v="23666"/>
    <x v="0"/>
    <s v="FUR-FU-10000308"/>
    <x v="0"/>
    <x v="5"/>
    <s v="Deflect-o Glass Clear Studded Chair Mats"/>
    <n v="186.54"/>
    <n v="3"/>
    <n v="0"/>
    <n v="41.038800000000002"/>
  </r>
  <r>
    <n v="6994"/>
    <x v="3472"/>
    <x v="1"/>
    <x v="627"/>
    <d v="2012-11-13T00:00:00"/>
    <s v="Second Class"/>
    <s v="RH-19600"/>
    <s v="Rob Haberlin"/>
    <x v="0"/>
    <s v="United States"/>
    <s v="Hampton"/>
    <x v="17"/>
    <n v="23666"/>
    <x v="0"/>
    <s v="OFF-AR-10000380"/>
    <x v="1"/>
    <x v="6"/>
    <s v="Hunt PowerHouse Electric Pencil Sharpener, Blue"/>
    <n v="265.85999999999996"/>
    <n v="7"/>
    <n v="0"/>
    <n v="79.757999999999967"/>
  </r>
  <r>
    <n v="6995"/>
    <x v="3472"/>
    <x v="1"/>
    <x v="627"/>
    <d v="2012-11-13T00:00:00"/>
    <s v="Second Class"/>
    <s v="RH-19600"/>
    <s v="Rob Haberlin"/>
    <x v="0"/>
    <s v="United States"/>
    <s v="Hampton"/>
    <x v="17"/>
    <n v="23666"/>
    <x v="0"/>
    <s v="OFF-AR-10000122"/>
    <x v="1"/>
    <x v="6"/>
    <s v="Newell 314"/>
    <n v="27.9"/>
    <n v="5"/>
    <n v="0"/>
    <n v="6.9749999999999979"/>
  </r>
  <r>
    <n v="6996"/>
    <x v="3473"/>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x v="3474"/>
    <x v="3"/>
    <x v="331"/>
    <d v="2014-12-26T00:00:00"/>
    <s v="Second Class"/>
    <s v="JB-15400"/>
    <s v="Jennifer Braxton"/>
    <x v="1"/>
    <s v="United States"/>
    <s v="Rockford"/>
    <x v="10"/>
    <n v="61107"/>
    <x v="2"/>
    <s v="OFF-BI-10004002"/>
    <x v="1"/>
    <x v="8"/>
    <s v="Wilson Jones International Size A4 Ring Binders"/>
    <n v="13.839999999999998"/>
    <n v="4"/>
    <n v="0.8"/>
    <n v="-22.144000000000005"/>
  </r>
  <r>
    <n v="6998"/>
    <x v="3474"/>
    <x v="3"/>
    <x v="331"/>
    <d v="2014-12-26T00:00:00"/>
    <s v="Second Class"/>
    <s v="JB-15400"/>
    <s v="Jennifer Braxton"/>
    <x v="1"/>
    <s v="United States"/>
    <s v="Rockford"/>
    <x v="10"/>
    <n v="61107"/>
    <x v="2"/>
    <s v="OFF-PA-10004475"/>
    <x v="1"/>
    <x v="10"/>
    <s v="Xerox 1940"/>
    <n v="175.87200000000001"/>
    <n v="4"/>
    <n v="0.2"/>
    <n v="63.753599999999992"/>
  </r>
  <r>
    <n v="6999"/>
    <x v="3475"/>
    <x v="0"/>
    <x v="1142"/>
    <d v="2013-09-23T00:00:00"/>
    <s v="Standard Class"/>
    <s v="BC-11125"/>
    <s v="Becky Castell"/>
    <x v="2"/>
    <s v="United States"/>
    <s v="Laguna Niguel"/>
    <x v="1"/>
    <n v="92677"/>
    <x v="1"/>
    <s v="OFF-PA-10002195"/>
    <x v="1"/>
    <x v="10"/>
    <s v="Xerox 1966"/>
    <n v="12.96"/>
    <n v="2"/>
    <n v="0"/>
    <n v="6.3504000000000005"/>
  </r>
  <r>
    <n v="7000"/>
    <x v="3476"/>
    <x v="3"/>
    <x v="1143"/>
    <d v="2014-05-30T00:00:00"/>
    <s v="First Class"/>
    <s v="KC-16675"/>
    <s v="Kimberly Carter"/>
    <x v="1"/>
    <s v="United States"/>
    <s v="Louisville"/>
    <x v="0"/>
    <n v="40214"/>
    <x v="0"/>
    <s v="OFF-AP-10002670"/>
    <x v="1"/>
    <x v="9"/>
    <s v="Belkin 8-Outlet Premiere SurgeMaster II Surge Protectors"/>
    <n v="208.44"/>
    <n v="3"/>
    <n v="0"/>
    <n v="62.531999999999982"/>
  </r>
  <r>
    <n v="7001"/>
    <x v="3476"/>
    <x v="3"/>
    <x v="1143"/>
    <d v="2014-05-30T00:00:00"/>
    <s v="First Class"/>
    <s v="KC-16675"/>
    <s v="Kimberly Carter"/>
    <x v="1"/>
    <s v="United States"/>
    <s v="Louisville"/>
    <x v="0"/>
    <n v="40214"/>
    <x v="0"/>
    <s v="OFF-SU-10004498"/>
    <x v="1"/>
    <x v="14"/>
    <s v="Martin-Yale Premier Letter Opener"/>
    <n v="25.76"/>
    <n v="2"/>
    <n v="0"/>
    <n v="0.77280000000000015"/>
  </r>
  <r>
    <n v="7002"/>
    <x v="3477"/>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x v="3478"/>
    <x v="2"/>
    <x v="710"/>
    <d v="2011-08-21T00:00:00"/>
    <s v="Second Class"/>
    <s v="DW-13195"/>
    <s v="David Wiener"/>
    <x v="1"/>
    <s v="United States"/>
    <s v="Los Angeles"/>
    <x v="1"/>
    <n v="90045"/>
    <x v="1"/>
    <s v="FUR-FU-10000723"/>
    <x v="0"/>
    <x v="5"/>
    <s v="Deflect-o EconoMat Studded, No Bevel Mat for Low Pile Carpeting"/>
    <n v="289.24"/>
    <n v="7"/>
    <n v="0"/>
    <n v="26.031600000000012"/>
  </r>
  <r>
    <n v="7004"/>
    <x v="3478"/>
    <x v="2"/>
    <x v="710"/>
    <d v="2011-08-21T00:00:00"/>
    <s v="Second Class"/>
    <s v="DW-13195"/>
    <s v="David Wiener"/>
    <x v="1"/>
    <s v="United States"/>
    <s v="Los Angeles"/>
    <x v="1"/>
    <n v="90045"/>
    <x v="1"/>
    <s v="OFF-BI-10000632"/>
    <x v="1"/>
    <x v="8"/>
    <s v="Satellite Sectional Post Binders"/>
    <n v="69.456000000000003"/>
    <n v="2"/>
    <n v="0.2"/>
    <n v="22.573199999999996"/>
  </r>
  <r>
    <n v="7005"/>
    <x v="3479"/>
    <x v="2"/>
    <x v="851"/>
    <d v="2011-12-28T00:00:00"/>
    <s v="Standard Class"/>
    <s v="ME-18010"/>
    <s v="Michelle Ellison"/>
    <x v="1"/>
    <s v="United States"/>
    <s v="Port Arthur"/>
    <x v="5"/>
    <n v="77642"/>
    <x v="2"/>
    <s v="OFF-PA-10000223"/>
    <x v="1"/>
    <x v="10"/>
    <s v="Xerox 2000"/>
    <n v="5.1840000000000011"/>
    <n v="1"/>
    <n v="0.2"/>
    <n v="1.8144"/>
  </r>
  <r>
    <n v="7006"/>
    <x v="3480"/>
    <x v="1"/>
    <x v="549"/>
    <d v="2012-11-05T00:00:00"/>
    <s v="Standard Class"/>
    <s v="JF-15490"/>
    <s v="Jeremy Farry"/>
    <x v="0"/>
    <s v="United States"/>
    <s v="New York City"/>
    <x v="15"/>
    <n v="10009"/>
    <x v="3"/>
    <s v="FUR-CH-10001545"/>
    <x v="0"/>
    <x v="1"/>
    <s v="Hon Comfortask Task/Swivel Chairs"/>
    <n v="205.16400000000002"/>
    <n v="2"/>
    <n v="0.1"/>
    <n v="13.677600000000002"/>
  </r>
  <r>
    <n v="7007"/>
    <x v="3481"/>
    <x v="2"/>
    <x v="534"/>
    <d v="2011-12-21T00:00:00"/>
    <s v="Standard Class"/>
    <s v="SP-20860"/>
    <s v="Sung Pak"/>
    <x v="1"/>
    <s v="United States"/>
    <s v="Chicago"/>
    <x v="10"/>
    <n v="60623"/>
    <x v="2"/>
    <s v="FUR-FU-10001546"/>
    <x v="0"/>
    <x v="5"/>
    <s v="Dana Swing-Arm Lamps"/>
    <n v="8.5440000000000005"/>
    <n v="2"/>
    <n v="0.6"/>
    <n v="-7.4759999999999991"/>
  </r>
  <r>
    <n v="7008"/>
    <x v="3482"/>
    <x v="1"/>
    <x v="291"/>
    <d v="2012-08-25T00:00:00"/>
    <s v="Standard Class"/>
    <s v="KN-16390"/>
    <s v="Katherine Nockton"/>
    <x v="1"/>
    <s v="United States"/>
    <s v="Springfield"/>
    <x v="24"/>
    <n v="45503"/>
    <x v="3"/>
    <s v="OFF-BI-10001098"/>
    <x v="1"/>
    <x v="8"/>
    <s v="Acco D-Ring Binder w/DublLock"/>
    <n v="12.828000000000001"/>
    <n v="2"/>
    <n v="0.7"/>
    <n v="-8.9795999999999978"/>
  </r>
  <r>
    <n v="7009"/>
    <x v="3482"/>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x v="3482"/>
    <x v="1"/>
    <x v="291"/>
    <d v="2012-08-25T00:00:00"/>
    <s v="Standard Class"/>
    <s v="KN-16390"/>
    <s v="Katherine Nockton"/>
    <x v="1"/>
    <s v="United States"/>
    <s v="Springfield"/>
    <x v="24"/>
    <n v="45503"/>
    <x v="3"/>
    <s v="FUR-FU-10000193"/>
    <x v="0"/>
    <x v="5"/>
    <s v="Tenex Chairmats For Use with Hard Floors"/>
    <n v="25.983999999999998"/>
    <n v="1"/>
    <n v="0.2"/>
    <n v="-3.8976000000000015"/>
  </r>
  <r>
    <n v="7011"/>
    <x v="3483"/>
    <x v="2"/>
    <x v="235"/>
    <d v="2011-05-27T00:00:00"/>
    <s v="Standard Class"/>
    <s v="GT-14710"/>
    <s v="Greg Tran"/>
    <x v="0"/>
    <s v="United States"/>
    <s v="New York City"/>
    <x v="15"/>
    <n v="10035"/>
    <x v="3"/>
    <s v="OFF-BI-10000829"/>
    <x v="1"/>
    <x v="8"/>
    <s v="Avery Non-Stick Binders"/>
    <n v="17.96"/>
    <n v="5"/>
    <n v="0.2"/>
    <n v="5.8369999999999997"/>
  </r>
  <r>
    <n v="7012"/>
    <x v="3483"/>
    <x v="2"/>
    <x v="235"/>
    <d v="2011-05-27T00:00:00"/>
    <s v="Standard Class"/>
    <s v="GT-14710"/>
    <s v="Greg Tran"/>
    <x v="0"/>
    <s v="United States"/>
    <s v="New York City"/>
    <x v="15"/>
    <n v="10035"/>
    <x v="3"/>
    <s v="OFF-SU-10003002"/>
    <x v="1"/>
    <x v="14"/>
    <s v="Letter Slitter"/>
    <n v="5.04"/>
    <n v="2"/>
    <n v="0"/>
    <n v="0.15120000000000022"/>
  </r>
  <r>
    <n v="7013"/>
    <x v="3483"/>
    <x v="2"/>
    <x v="235"/>
    <d v="2011-05-27T00:00:00"/>
    <s v="Standard Class"/>
    <s v="GT-14710"/>
    <s v="Greg Tran"/>
    <x v="0"/>
    <s v="United States"/>
    <s v="New York City"/>
    <x v="15"/>
    <n v="10035"/>
    <x v="3"/>
    <s v="OFF-AP-10002118"/>
    <x v="1"/>
    <x v="9"/>
    <s v="1.7 Cubic Foot Compact &quot;Cube&quot; Office Refrigerators"/>
    <n v="208.16"/>
    <n v="1"/>
    <n v="0"/>
    <n v="56.20320000000001"/>
  </r>
  <r>
    <n v="7014"/>
    <x v="3484"/>
    <x v="3"/>
    <x v="34"/>
    <d v="2014-12-12T00:00:00"/>
    <s v="Second Class"/>
    <s v="DB-12910"/>
    <s v="Daniel Byrd"/>
    <x v="2"/>
    <s v="United States"/>
    <s v="Salinas"/>
    <x v="1"/>
    <n v="93905"/>
    <x v="1"/>
    <s v="FUR-BO-10001519"/>
    <x v="0"/>
    <x v="0"/>
    <s v="O'Sullivan 3-Shelf Heavy-Duty Bookcases"/>
    <n v="148.25700000000001"/>
    <n v="3"/>
    <n v="0.15"/>
    <n v="15.697800000000004"/>
  </r>
  <r>
    <n v="7015"/>
    <x v="3485"/>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x v="3485"/>
    <x v="2"/>
    <x v="518"/>
    <d v="2011-03-13T00:00:00"/>
    <s v="Second Class"/>
    <s v="FM-14215"/>
    <s v="Filia McAdams"/>
    <x v="1"/>
    <s v="United States"/>
    <s v="Richmond"/>
    <x v="0"/>
    <n v="40475"/>
    <x v="0"/>
    <s v="TEC-AC-10000710"/>
    <x v="2"/>
    <x v="11"/>
    <s v="Maxell DVD-RAM Discs"/>
    <n v="32.96"/>
    <n v="2"/>
    <n v="0"/>
    <n v="14.172800000000002"/>
  </r>
  <r>
    <n v="7017"/>
    <x v="3485"/>
    <x v="2"/>
    <x v="518"/>
    <d v="2011-03-13T00:00:00"/>
    <s v="Second Class"/>
    <s v="FM-14215"/>
    <s v="Filia McAdams"/>
    <x v="1"/>
    <s v="United States"/>
    <s v="Richmond"/>
    <x v="0"/>
    <n v="40475"/>
    <x v="0"/>
    <s v="TEC-PH-10000984"/>
    <x v="2"/>
    <x v="7"/>
    <s v="Panasonic KX-TG9471B"/>
    <n v="587.97"/>
    <n v="3"/>
    <n v="0"/>
    <n v="164.63160000000005"/>
  </r>
  <r>
    <n v="7018"/>
    <x v="3485"/>
    <x v="2"/>
    <x v="518"/>
    <d v="2011-03-13T00:00:00"/>
    <s v="Second Class"/>
    <s v="FM-14215"/>
    <s v="Filia McAdams"/>
    <x v="1"/>
    <s v="United States"/>
    <s v="Richmond"/>
    <x v="0"/>
    <n v="40475"/>
    <x v="0"/>
    <s v="OFF-PA-10000213"/>
    <x v="1"/>
    <x v="10"/>
    <s v="Xerox 198"/>
    <n v="14.940000000000001"/>
    <n v="3"/>
    <n v="0"/>
    <n v="7.0218000000000007"/>
  </r>
  <r>
    <n v="7019"/>
    <x v="3486"/>
    <x v="0"/>
    <x v="661"/>
    <d v="2013-06-28T00:00:00"/>
    <s v="Second Class"/>
    <s v="SM-20005"/>
    <s v="Sally Matthias"/>
    <x v="0"/>
    <s v="United States"/>
    <s v="New York City"/>
    <x v="15"/>
    <n v="10035"/>
    <x v="3"/>
    <s v="OFF-LA-10003720"/>
    <x v="1"/>
    <x v="2"/>
    <s v="Avery 487"/>
    <n v="25.83"/>
    <n v="7"/>
    <n v="0"/>
    <n v="12.1401"/>
  </r>
  <r>
    <n v="7020"/>
    <x v="3487"/>
    <x v="2"/>
    <x v="709"/>
    <d v="2011-08-27T00:00:00"/>
    <s v="Standard Class"/>
    <s v="AP-10915"/>
    <s v="Arthur Prichep"/>
    <x v="0"/>
    <s v="United States"/>
    <s v="Denver"/>
    <x v="22"/>
    <n v="80219"/>
    <x v="1"/>
    <s v="OFF-PA-10001837"/>
    <x v="1"/>
    <x v="10"/>
    <s v="Xerox 1976"/>
    <n v="15.552000000000003"/>
    <n v="3"/>
    <n v="0.2"/>
    <n v="5.4432"/>
  </r>
  <r>
    <n v="7021"/>
    <x v="3487"/>
    <x v="2"/>
    <x v="709"/>
    <d v="2011-08-27T00:00:00"/>
    <s v="Standard Class"/>
    <s v="AP-10915"/>
    <s v="Arthur Prichep"/>
    <x v="0"/>
    <s v="United States"/>
    <s v="Denver"/>
    <x v="22"/>
    <n v="80219"/>
    <x v="1"/>
    <s v="OFF-SU-10004661"/>
    <x v="1"/>
    <x v="14"/>
    <s v="Acme Titanium Bonded Scissors"/>
    <n v="6.8000000000000007"/>
    <n v="1"/>
    <n v="0.2"/>
    <n v="0.50999999999999979"/>
  </r>
  <r>
    <n v="7022"/>
    <x v="3487"/>
    <x v="2"/>
    <x v="709"/>
    <d v="2011-08-27T00:00:00"/>
    <s v="Standard Class"/>
    <s v="AP-10915"/>
    <s v="Arthur Prichep"/>
    <x v="0"/>
    <s v="United States"/>
    <s v="Denver"/>
    <x v="22"/>
    <n v="80219"/>
    <x v="1"/>
    <s v="FUR-FU-10003274"/>
    <x v="0"/>
    <x v="5"/>
    <s v="Regeneration Desk Collection"/>
    <n v="4.2240000000000002"/>
    <n v="3"/>
    <n v="0.2"/>
    <n v="1.2672000000000003"/>
  </r>
  <r>
    <n v="7023"/>
    <x v="3487"/>
    <x v="2"/>
    <x v="709"/>
    <d v="2011-08-27T00:00:00"/>
    <s v="Standard Class"/>
    <s v="AP-10915"/>
    <s v="Arthur Prichep"/>
    <x v="0"/>
    <s v="United States"/>
    <s v="Denver"/>
    <x v="22"/>
    <n v="80219"/>
    <x v="1"/>
    <s v="TEC-PH-10000149"/>
    <x v="2"/>
    <x v="7"/>
    <s v="Cisco SPA525G2 IP Phone - Wireless"/>
    <n v="143.64000000000001"/>
    <n v="9"/>
    <n v="0.2"/>
    <n v="10.772999999999989"/>
  </r>
  <r>
    <n v="7024"/>
    <x v="3487"/>
    <x v="2"/>
    <x v="709"/>
    <d v="2011-08-27T00:00:00"/>
    <s v="Standard Class"/>
    <s v="AP-10915"/>
    <s v="Arthur Prichep"/>
    <x v="0"/>
    <s v="United States"/>
    <s v="Denver"/>
    <x v="22"/>
    <n v="80219"/>
    <x v="1"/>
    <s v="OFF-PA-10000019"/>
    <x v="1"/>
    <x v="10"/>
    <s v="Xerox 1931"/>
    <n v="31.104000000000006"/>
    <n v="6"/>
    <n v="0.2"/>
    <n v="10.8864"/>
  </r>
  <r>
    <n v="7025"/>
    <x v="3487"/>
    <x v="2"/>
    <x v="709"/>
    <d v="2011-08-27T00:00:00"/>
    <s v="Standard Class"/>
    <s v="AP-10915"/>
    <s v="Arthur Prichep"/>
    <x v="0"/>
    <s v="United States"/>
    <s v="Denver"/>
    <x v="22"/>
    <n v="80219"/>
    <x v="1"/>
    <s v="OFF-PA-10001125"/>
    <x v="1"/>
    <x v="10"/>
    <s v="Xerox 1988"/>
    <n v="223.05600000000001"/>
    <n v="9"/>
    <n v="0.2"/>
    <n v="69.704999999999984"/>
  </r>
  <r>
    <n v="7026"/>
    <x v="3488"/>
    <x v="3"/>
    <x v="695"/>
    <d v="2014-02-13T00:00:00"/>
    <s v="Standard Class"/>
    <s v="SP-20545"/>
    <s v="Sibella Parks"/>
    <x v="1"/>
    <s v="United States"/>
    <s v="New York City"/>
    <x v="15"/>
    <n v="10024"/>
    <x v="3"/>
    <s v="TEC-PH-10002538"/>
    <x v="2"/>
    <x v="7"/>
    <s v="Grandstream GXP1160 VoIP phone"/>
    <n v="227.45999999999998"/>
    <n v="6"/>
    <n v="0"/>
    <n v="65.963399999999979"/>
  </r>
  <r>
    <n v="7027"/>
    <x v="3488"/>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x v="3489"/>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x v="3490"/>
    <x v="0"/>
    <x v="887"/>
    <d v="2013-12-24T00:00:00"/>
    <s v="Second Class"/>
    <s v="MC-17575"/>
    <s v="Matt Collins"/>
    <x v="0"/>
    <s v="United States"/>
    <s v="Fremont"/>
    <x v="8"/>
    <n v="68025"/>
    <x v="2"/>
    <s v="OFF-PA-10003673"/>
    <x v="1"/>
    <x v="10"/>
    <s v="Strathmore Photo Mount Cards"/>
    <n v="33.9"/>
    <n v="5"/>
    <n v="0"/>
    <n v="15.593999999999999"/>
  </r>
  <r>
    <n v="7030"/>
    <x v="3491"/>
    <x v="0"/>
    <x v="583"/>
    <d v="2013-11-17T00:00:00"/>
    <s v="Standard Class"/>
    <s v="EB-13750"/>
    <s v="Edward Becker"/>
    <x v="1"/>
    <s v="United States"/>
    <s v="New York City"/>
    <x v="15"/>
    <n v="10011"/>
    <x v="3"/>
    <s v="OFF-ST-10002562"/>
    <x v="1"/>
    <x v="4"/>
    <s v="Staples"/>
    <n v="28.14"/>
    <n v="3"/>
    <n v="0"/>
    <n v="7.8792000000000009"/>
  </r>
  <r>
    <n v="7031"/>
    <x v="3491"/>
    <x v="0"/>
    <x v="583"/>
    <d v="2013-11-17T00:00:00"/>
    <s v="Standard Class"/>
    <s v="EB-13750"/>
    <s v="Edward Becker"/>
    <x v="1"/>
    <s v="United States"/>
    <s v="New York City"/>
    <x v="15"/>
    <n v="10011"/>
    <x v="3"/>
    <s v="TEC-AC-10002305"/>
    <x v="2"/>
    <x v="11"/>
    <s v="KeyTronic E03601U1 - Keyboard - Beige"/>
    <n v="36"/>
    <n v="2"/>
    <n v="0"/>
    <n v="6.4799999999999969"/>
  </r>
  <r>
    <n v="7032"/>
    <x v="3491"/>
    <x v="0"/>
    <x v="583"/>
    <d v="2013-11-17T00:00:00"/>
    <s v="Standard Class"/>
    <s v="EB-13750"/>
    <s v="Edward Becker"/>
    <x v="1"/>
    <s v="United States"/>
    <s v="New York City"/>
    <x v="15"/>
    <n v="10011"/>
    <x v="3"/>
    <s v="OFF-AR-10003373"/>
    <x v="1"/>
    <x v="6"/>
    <s v="Boston School Pro Electric Pencil Sharpener, 1670"/>
    <n v="92.94"/>
    <n v="3"/>
    <n v="0"/>
    <n v="25.093799999999998"/>
  </r>
  <r>
    <n v="7033"/>
    <x v="3491"/>
    <x v="0"/>
    <x v="583"/>
    <d v="2013-11-17T00:00:00"/>
    <s v="Standard Class"/>
    <s v="EB-13750"/>
    <s v="Edward Becker"/>
    <x v="1"/>
    <s v="United States"/>
    <s v="New York City"/>
    <x v="15"/>
    <n v="10011"/>
    <x v="3"/>
    <s v="FUR-CH-10003774"/>
    <x v="0"/>
    <x v="1"/>
    <s v="Global Wood Trimmed Manager's Task Chair, Khaki"/>
    <n v="245.64600000000002"/>
    <n v="3"/>
    <n v="0.1"/>
    <n v="8.1881999999999877"/>
  </r>
  <r>
    <n v="7034"/>
    <x v="3491"/>
    <x v="0"/>
    <x v="583"/>
    <d v="2013-11-17T00:00:00"/>
    <s v="Standard Class"/>
    <s v="EB-13750"/>
    <s v="Edward Becker"/>
    <x v="1"/>
    <s v="United States"/>
    <s v="New York City"/>
    <x v="15"/>
    <n v="10011"/>
    <x v="3"/>
    <s v="OFF-BI-10001510"/>
    <x v="1"/>
    <x v="8"/>
    <s v="Deluxe Heavy-Duty Vinyl Round Ring Binder"/>
    <n v="55.00800000000001"/>
    <n v="3"/>
    <n v="0.2"/>
    <n v="17.189999999999998"/>
  </r>
  <r>
    <n v="7035"/>
    <x v="3491"/>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x v="3492"/>
    <x v="3"/>
    <x v="45"/>
    <d v="2014-11-14T00:00:00"/>
    <s v="Standard Class"/>
    <s v="JE-15610"/>
    <s v="Jim Epp"/>
    <x v="1"/>
    <s v="United States"/>
    <s v="San Diego"/>
    <x v="1"/>
    <n v="92105"/>
    <x v="1"/>
    <s v="FUR-CH-10004675"/>
    <x v="0"/>
    <x v="1"/>
    <s v="Lifetime Advantage Folding Chairs, 4/Carton"/>
    <n v="523.39200000000005"/>
    <n v="3"/>
    <n v="0.2"/>
    <n v="52.339199999999977"/>
  </r>
  <r>
    <n v="7037"/>
    <x v="3493"/>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x v="3494"/>
    <x v="3"/>
    <x v="585"/>
    <d v="2014-09-28T00:00:00"/>
    <s v="Standard Class"/>
    <s v="PB-19105"/>
    <s v="Peter Bühler"/>
    <x v="0"/>
    <s v="United States"/>
    <s v="Smyrna"/>
    <x v="32"/>
    <n v="30080"/>
    <x v="0"/>
    <s v="OFF-PA-10004255"/>
    <x v="1"/>
    <x v="10"/>
    <s v="Xerox 219"/>
    <n v="12.96"/>
    <n v="2"/>
    <n v="0"/>
    <n v="6.2208000000000006"/>
  </r>
  <r>
    <n v="7039"/>
    <x v="3494"/>
    <x v="3"/>
    <x v="585"/>
    <d v="2014-09-28T00:00:00"/>
    <s v="Standard Class"/>
    <s v="PB-19105"/>
    <s v="Peter Bühler"/>
    <x v="0"/>
    <s v="United States"/>
    <s v="Smyrna"/>
    <x v="32"/>
    <n v="30080"/>
    <x v="0"/>
    <s v="OFF-AR-10003896"/>
    <x v="1"/>
    <x v="6"/>
    <s v="Stride Job 150 Highlighters, Chisel Tip, Assorted Colors"/>
    <n v="17.940000000000001"/>
    <n v="3"/>
    <n v="0"/>
    <n v="6.4584000000000001"/>
  </r>
  <r>
    <n v="7040"/>
    <x v="3495"/>
    <x v="3"/>
    <x v="94"/>
    <d v="2014-12-24T00:00:00"/>
    <s v="Standard Class"/>
    <s v="AT-10735"/>
    <s v="Annie Thurman"/>
    <x v="0"/>
    <s v="United States"/>
    <s v="New York City"/>
    <x v="15"/>
    <n v="10009"/>
    <x v="3"/>
    <s v="OFF-ST-10002276"/>
    <x v="1"/>
    <x v="4"/>
    <s v="Safco Steel Mobile File Cart"/>
    <n v="166.72"/>
    <n v="2"/>
    <n v="0"/>
    <n v="41.680000000000007"/>
  </r>
  <r>
    <n v="7041"/>
    <x v="3495"/>
    <x v="3"/>
    <x v="94"/>
    <d v="2014-12-24T00:00:00"/>
    <s v="Standard Class"/>
    <s v="AT-10735"/>
    <s v="Annie Thurman"/>
    <x v="0"/>
    <s v="United States"/>
    <s v="New York City"/>
    <x v="15"/>
    <n v="10009"/>
    <x v="3"/>
    <s v="OFF-BI-10001617"/>
    <x v="1"/>
    <x v="8"/>
    <s v="GBC Wire Binding Combs"/>
    <n v="24.816000000000003"/>
    <n v="3"/>
    <n v="0.2"/>
    <n v="8.3753999999999991"/>
  </r>
  <r>
    <n v="7042"/>
    <x v="3495"/>
    <x v="3"/>
    <x v="94"/>
    <d v="2014-12-24T00:00:00"/>
    <s v="Standard Class"/>
    <s v="AT-10735"/>
    <s v="Annie Thurman"/>
    <x v="0"/>
    <s v="United States"/>
    <s v="New York City"/>
    <x v="15"/>
    <n v="10009"/>
    <x v="3"/>
    <s v="FUR-FU-10000308"/>
    <x v="0"/>
    <x v="5"/>
    <s v="Deflect-o Glass Clear Studded Chair Mats"/>
    <n v="124.36"/>
    <n v="2"/>
    <n v="0"/>
    <n v="27.359200000000001"/>
  </r>
  <r>
    <n v="7043"/>
    <x v="3496"/>
    <x v="3"/>
    <x v="930"/>
    <d v="2014-07-24T00:00:00"/>
    <s v="Standard Class"/>
    <s v="SV-20365"/>
    <s v="Seth Vernon"/>
    <x v="0"/>
    <s v="United States"/>
    <s v="Philadelphia"/>
    <x v="9"/>
    <n v="19134"/>
    <x v="3"/>
    <s v="TEC-CO-10001943"/>
    <x v="2"/>
    <x v="16"/>
    <s v="Canon PC-428 Personal Copier"/>
    <n v="599.97"/>
    <n v="5"/>
    <n v="0.4"/>
    <n v="69.996499999999969"/>
  </r>
  <r>
    <n v="7044"/>
    <x v="3496"/>
    <x v="3"/>
    <x v="930"/>
    <d v="2014-07-24T00:00:00"/>
    <s v="Standard Class"/>
    <s v="SV-20365"/>
    <s v="Seth Vernon"/>
    <x v="0"/>
    <s v="United States"/>
    <s v="Philadelphia"/>
    <x v="9"/>
    <n v="19134"/>
    <x v="3"/>
    <s v="FUR-CH-10002647"/>
    <x v="0"/>
    <x v="1"/>
    <s v="Situations Contoured Folding Chairs, 4/Set"/>
    <n v="198.744"/>
    <n v="4"/>
    <n v="0.3"/>
    <n v="-14.195999999999984"/>
  </r>
  <r>
    <n v="7045"/>
    <x v="3496"/>
    <x v="3"/>
    <x v="930"/>
    <d v="2014-07-24T00:00:00"/>
    <s v="Standard Class"/>
    <s v="SV-20365"/>
    <s v="Seth Vernon"/>
    <x v="0"/>
    <s v="United States"/>
    <s v="Philadelphia"/>
    <x v="9"/>
    <n v="19134"/>
    <x v="3"/>
    <s v="OFF-SU-10004768"/>
    <x v="1"/>
    <x v="14"/>
    <s v="Acme Kleencut Forged Steel Scissors"/>
    <n v="9.1840000000000011"/>
    <n v="2"/>
    <n v="0.2"/>
    <n v="1.1479999999999988"/>
  </r>
  <r>
    <n v="7046"/>
    <x v="3497"/>
    <x v="0"/>
    <x v="54"/>
    <d v="2013-11-10T00:00:00"/>
    <s v="Standard Class"/>
    <s v="PJ-18835"/>
    <s v="Patrick Jones"/>
    <x v="1"/>
    <s v="United States"/>
    <s v="Dallas"/>
    <x v="5"/>
    <n v="75217"/>
    <x v="2"/>
    <s v="OFF-PA-10002160"/>
    <x v="1"/>
    <x v="10"/>
    <s v="Xerox 1978"/>
    <n v="9.2480000000000011"/>
    <n v="2"/>
    <n v="0.2"/>
    <n v="3.3524000000000003"/>
  </r>
  <r>
    <n v="7047"/>
    <x v="3498"/>
    <x v="2"/>
    <x v="918"/>
    <d v="2011-04-12T00:00:00"/>
    <s v="Standard Class"/>
    <s v="NM-18445"/>
    <s v="Nathan Mautz"/>
    <x v="2"/>
    <s v="United States"/>
    <s v="Concord"/>
    <x v="1"/>
    <n v="94521"/>
    <x v="1"/>
    <s v="FUR-TA-10003748"/>
    <x v="0"/>
    <x v="3"/>
    <s v="Bevis 36 x 72 Conference Tables"/>
    <n v="99.591999999999999"/>
    <n v="1"/>
    <n v="0.2"/>
    <n v="2.4897999999999989"/>
  </r>
  <r>
    <n v="7048"/>
    <x v="3498"/>
    <x v="2"/>
    <x v="918"/>
    <d v="2011-04-12T00:00:00"/>
    <s v="Standard Class"/>
    <s v="NM-18445"/>
    <s v="Nathan Mautz"/>
    <x v="2"/>
    <s v="United States"/>
    <s v="Concord"/>
    <x v="1"/>
    <n v="94521"/>
    <x v="1"/>
    <s v="TEC-AC-10001908"/>
    <x v="2"/>
    <x v="11"/>
    <s v="Logitech Wireless Headset h800"/>
    <n v="399.96"/>
    <n v="4"/>
    <n v="0"/>
    <n v="139.98599999999999"/>
  </r>
  <r>
    <n v="7049"/>
    <x v="3499"/>
    <x v="0"/>
    <x v="1041"/>
    <d v="2013-08-17T00:00:00"/>
    <s v="First Class"/>
    <s v="TR-21325"/>
    <s v="Toby Ritter"/>
    <x v="0"/>
    <s v="United States"/>
    <s v="Nashville"/>
    <x v="18"/>
    <n v="37211"/>
    <x v="0"/>
    <s v="OFF-PA-10000552"/>
    <x v="1"/>
    <x v="10"/>
    <s v="Xerox 200"/>
    <n v="15.552000000000003"/>
    <n v="3"/>
    <n v="0.2"/>
    <n v="5.4432"/>
  </r>
  <r>
    <n v="7050"/>
    <x v="3500"/>
    <x v="2"/>
    <x v="794"/>
    <d v="2011-09-30T00:00:00"/>
    <s v="Standard Class"/>
    <s v="BF-11005"/>
    <s v="Barry Franz"/>
    <x v="2"/>
    <s v="United States"/>
    <s v="Aurora"/>
    <x v="22"/>
    <n v="80013"/>
    <x v="1"/>
    <s v="OFF-AR-10003179"/>
    <x v="1"/>
    <x v="6"/>
    <s v="Dixon Ticonderoga Core-Lock Colored Pencils"/>
    <n v="14.576000000000001"/>
    <n v="2"/>
    <n v="0.2"/>
    <n v="2.3685999999999989"/>
  </r>
  <r>
    <n v="7051"/>
    <x v="3501"/>
    <x v="0"/>
    <x v="25"/>
    <d v="2013-12-12T00:00:00"/>
    <s v="Same Day"/>
    <s v="WB-21850"/>
    <s v="William Brown"/>
    <x v="0"/>
    <s v="United States"/>
    <s v="Anaheim"/>
    <x v="1"/>
    <n v="92804"/>
    <x v="1"/>
    <s v="OFF-BI-10004593"/>
    <x v="1"/>
    <x v="8"/>
    <s v="Ibico Laser Imprintable Binding System Covers"/>
    <n v="209.60000000000002"/>
    <n v="5"/>
    <n v="0.2"/>
    <n v="68.11999999999999"/>
  </r>
  <r>
    <n v="7052"/>
    <x v="3501"/>
    <x v="0"/>
    <x v="25"/>
    <d v="2013-12-12T00:00:00"/>
    <s v="Same Day"/>
    <s v="WB-21850"/>
    <s v="William Brown"/>
    <x v="0"/>
    <s v="United States"/>
    <s v="Anaheim"/>
    <x v="1"/>
    <n v="92804"/>
    <x v="1"/>
    <s v="OFF-AR-10000914"/>
    <x v="1"/>
    <x v="6"/>
    <s v="Boston 16765 Mini Stand Up Battery Pencil Sharpener"/>
    <n v="23.32"/>
    <n v="2"/>
    <n v="0"/>
    <n v="6.0632000000000019"/>
  </r>
  <r>
    <n v="7053"/>
    <x v="3501"/>
    <x v="0"/>
    <x v="25"/>
    <d v="2013-12-12T00:00:00"/>
    <s v="Same Day"/>
    <s v="WB-21850"/>
    <s v="William Brown"/>
    <x v="0"/>
    <s v="United States"/>
    <s v="Anaheim"/>
    <x v="1"/>
    <n v="92804"/>
    <x v="1"/>
    <s v="OFF-PA-10000241"/>
    <x v="1"/>
    <x v="10"/>
    <s v="IBM Multi-Purpose Copy Paper, 8 1/2 x 11&quot;, Case"/>
    <n v="30.98"/>
    <n v="1"/>
    <n v="0"/>
    <n v="13.940999999999999"/>
  </r>
  <r>
    <n v="7054"/>
    <x v="3501"/>
    <x v="0"/>
    <x v="25"/>
    <d v="2013-12-12T00:00:00"/>
    <s v="Same Day"/>
    <s v="WB-21850"/>
    <s v="William Brown"/>
    <x v="0"/>
    <s v="United States"/>
    <s v="Anaheim"/>
    <x v="1"/>
    <n v="92804"/>
    <x v="1"/>
    <s v="TEC-AC-10000057"/>
    <x v="2"/>
    <x v="11"/>
    <s v="Microsoft Natural Ergonomic Keyboard 4000"/>
    <n v="119.96"/>
    <n v="4"/>
    <n v="0"/>
    <n v="25.191599999999994"/>
  </r>
  <r>
    <n v="7055"/>
    <x v="3501"/>
    <x v="0"/>
    <x v="25"/>
    <d v="2013-12-12T00:00:00"/>
    <s v="Same Day"/>
    <s v="WB-21850"/>
    <s v="William Brown"/>
    <x v="0"/>
    <s v="United States"/>
    <s v="Anaheim"/>
    <x v="1"/>
    <n v="92804"/>
    <x v="1"/>
    <s v="FUR-CH-10003774"/>
    <x v="0"/>
    <x v="1"/>
    <s v="Global Wood Trimmed Manager's Task Chair, Khaki"/>
    <n v="363.92"/>
    <n v="5"/>
    <n v="0.2"/>
    <n v="-31.843000000000018"/>
  </r>
  <r>
    <n v="7056"/>
    <x v="3501"/>
    <x v="0"/>
    <x v="25"/>
    <d v="2013-12-12T00:00:00"/>
    <s v="Same Day"/>
    <s v="WB-21850"/>
    <s v="William Brown"/>
    <x v="0"/>
    <s v="United States"/>
    <s v="Anaheim"/>
    <x v="1"/>
    <n v="92804"/>
    <x v="1"/>
    <s v="OFF-BI-10002824"/>
    <x v="1"/>
    <x v="8"/>
    <s v="Recycled Easel Ring Binders"/>
    <n v="35.808"/>
    <n v="3"/>
    <n v="0.2"/>
    <n v="11.189999999999996"/>
  </r>
  <r>
    <n v="7057"/>
    <x v="3501"/>
    <x v="0"/>
    <x v="25"/>
    <d v="2013-12-12T00:00:00"/>
    <s v="Same Day"/>
    <s v="WB-21850"/>
    <s v="William Brown"/>
    <x v="0"/>
    <s v="United States"/>
    <s v="Anaheim"/>
    <x v="1"/>
    <n v="92804"/>
    <x v="1"/>
    <s v="OFF-BI-10004001"/>
    <x v="1"/>
    <x v="8"/>
    <s v="GBC Recycled VeloBinder Covers"/>
    <n v="122.688"/>
    <n v="9"/>
    <n v="0.2"/>
    <n v="39.873599999999982"/>
  </r>
  <r>
    <n v="7058"/>
    <x v="3501"/>
    <x v="0"/>
    <x v="25"/>
    <d v="2013-12-12T00:00:00"/>
    <s v="Same Day"/>
    <s v="WB-21850"/>
    <s v="William Brown"/>
    <x v="0"/>
    <s v="United States"/>
    <s v="Anaheim"/>
    <x v="1"/>
    <n v="92804"/>
    <x v="1"/>
    <s v="FUR-TA-10004619"/>
    <x v="0"/>
    <x v="3"/>
    <s v="Hon Non-Folding Utility Tables"/>
    <n v="892.13600000000008"/>
    <n v="7"/>
    <n v="0.2"/>
    <n v="111.51699999999991"/>
  </r>
  <r>
    <n v="7059"/>
    <x v="3501"/>
    <x v="0"/>
    <x v="25"/>
    <d v="2013-12-12T00:00:00"/>
    <s v="Same Day"/>
    <s v="WB-21850"/>
    <s v="William Brown"/>
    <x v="0"/>
    <s v="United States"/>
    <s v="Anaheim"/>
    <x v="1"/>
    <n v="92804"/>
    <x v="1"/>
    <s v="OFF-ST-10000636"/>
    <x v="1"/>
    <x v="4"/>
    <s v="Rogers Profile Extra Capacity Storage Tub"/>
    <n v="50.22"/>
    <n v="3"/>
    <n v="0"/>
    <n v="2.0087999999999973"/>
  </r>
  <r>
    <n v="7060"/>
    <x v="3501"/>
    <x v="0"/>
    <x v="25"/>
    <d v="2013-12-12T00:00:00"/>
    <s v="Same Day"/>
    <s v="WB-21850"/>
    <s v="William Brown"/>
    <x v="0"/>
    <s v="United States"/>
    <s v="Anaheim"/>
    <x v="1"/>
    <n v="92804"/>
    <x v="1"/>
    <s v="OFF-AP-10001469"/>
    <x v="1"/>
    <x v="9"/>
    <s v="Fellowes 8 Outlet Superior Workstation Surge Protector"/>
    <n v="83.42"/>
    <n v="2"/>
    <n v="0"/>
    <n v="24.191799999999994"/>
  </r>
  <r>
    <n v="7061"/>
    <x v="3501"/>
    <x v="0"/>
    <x v="25"/>
    <d v="2013-12-12T00:00:00"/>
    <s v="Same Day"/>
    <s v="WB-21850"/>
    <s v="William Brown"/>
    <x v="0"/>
    <s v="United States"/>
    <s v="Anaheim"/>
    <x v="1"/>
    <n v="92804"/>
    <x v="1"/>
    <s v="OFF-BI-10002897"/>
    <x v="1"/>
    <x v="8"/>
    <s v="Black Avery Memo-Size 3-Ring Binder, 5 1/2&quot; x 8 1/2&quot;"/>
    <n v="5.8719999999999999"/>
    <n v="2"/>
    <n v="0.2"/>
    <n v="2.1286"/>
  </r>
  <r>
    <n v="7062"/>
    <x v="3502"/>
    <x v="1"/>
    <x v="302"/>
    <d v="2012-02-05T00:00:00"/>
    <s v="Second Class"/>
    <s v="KH-16630"/>
    <s v="Ken Heidel"/>
    <x v="1"/>
    <s v="United States"/>
    <s v="Pleasant Grove"/>
    <x v="7"/>
    <n v="84062"/>
    <x v="1"/>
    <s v="OFF-BI-10002432"/>
    <x v="1"/>
    <x v="8"/>
    <s v="Wilson Jones Standard D-Ring Binders"/>
    <n v="12.144"/>
    <n v="3"/>
    <n v="0.2"/>
    <n v="4.0985999999999994"/>
  </r>
  <r>
    <n v="7063"/>
    <x v="3503"/>
    <x v="0"/>
    <x v="723"/>
    <d v="2014-01-01T00:00:00"/>
    <s v="Second Class"/>
    <s v="KL-16645"/>
    <s v="Ken Lonsdale"/>
    <x v="0"/>
    <s v="United States"/>
    <s v="Springfield"/>
    <x v="21"/>
    <n v="97477"/>
    <x v="1"/>
    <s v="OFF-EN-10002592"/>
    <x v="1"/>
    <x v="12"/>
    <s v="Peel &amp; Seel Recycled Catalog Envelopes, Brown"/>
    <n v="27.792000000000002"/>
    <n v="3"/>
    <n v="0.2"/>
    <n v="10.422000000000001"/>
  </r>
  <r>
    <n v="7064"/>
    <x v="3504"/>
    <x v="3"/>
    <x v="515"/>
    <d v="2014-09-06T00:00:00"/>
    <s v="Standard Class"/>
    <s v="MG-17890"/>
    <s v="Michael Granlund"/>
    <x v="2"/>
    <s v="United States"/>
    <s v="Salem"/>
    <x v="21"/>
    <n v="97301"/>
    <x v="1"/>
    <s v="OFF-SU-10002522"/>
    <x v="1"/>
    <x v="14"/>
    <s v="Acme Kleen Earth Office Shears"/>
    <n v="6.2080000000000002"/>
    <n v="2"/>
    <n v="0.2"/>
    <n v="0.69839999999999902"/>
  </r>
  <r>
    <n v="7065"/>
    <x v="3505"/>
    <x v="3"/>
    <x v="1144"/>
    <d v="2014-02-10T00:00:00"/>
    <s v="Standard Class"/>
    <s v="JF-15355"/>
    <s v="Jay Fein"/>
    <x v="0"/>
    <s v="United States"/>
    <s v="Rochester"/>
    <x v="15"/>
    <n v="14609"/>
    <x v="3"/>
    <s v="OFF-AP-10003971"/>
    <x v="1"/>
    <x v="9"/>
    <s v="Belkin 6 Outlet Metallic Surge Strip"/>
    <n v="32.67"/>
    <n v="3"/>
    <n v="0"/>
    <n v="8.4942000000000011"/>
  </r>
  <r>
    <n v="7066"/>
    <x v="3506"/>
    <x v="2"/>
    <x v="776"/>
    <d v="2011-12-08T00:00:00"/>
    <s v="First Class"/>
    <s v="RS-19765"/>
    <s v="Roland Schwarz"/>
    <x v="1"/>
    <s v="United States"/>
    <s v="Los Angeles"/>
    <x v="1"/>
    <n v="90008"/>
    <x v="1"/>
    <s v="OFF-ST-10001496"/>
    <x v="1"/>
    <x v="4"/>
    <s v="Standard Rollaway File with Lock"/>
    <n v="1261.33"/>
    <n v="7"/>
    <n v="0"/>
    <n v="327.94580000000002"/>
  </r>
  <r>
    <n v="7067"/>
    <x v="3507"/>
    <x v="0"/>
    <x v="198"/>
    <d v="2013-06-04T00:00:00"/>
    <s v="Standard Class"/>
    <s v="NL-18310"/>
    <s v="Nancy Lomonaco"/>
    <x v="2"/>
    <s v="United States"/>
    <s v="Los Angeles"/>
    <x v="1"/>
    <n v="90049"/>
    <x v="1"/>
    <s v="OFF-PA-10004782"/>
    <x v="1"/>
    <x v="10"/>
    <s v="Xerox 228"/>
    <n v="38.880000000000003"/>
    <n v="6"/>
    <n v="0"/>
    <n v="18.662400000000002"/>
  </r>
  <r>
    <n v="7068"/>
    <x v="3508"/>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x v="3508"/>
    <x v="0"/>
    <x v="206"/>
    <d v="2013-05-27T00:00:00"/>
    <s v="Standard Class"/>
    <s v="AS-10285"/>
    <s v="Alejandro Savely"/>
    <x v="1"/>
    <s v="United States"/>
    <s v="Dallas"/>
    <x v="5"/>
    <n v="75081"/>
    <x v="2"/>
    <s v="OFF-PA-10003591"/>
    <x v="1"/>
    <x v="10"/>
    <s v="Southworth 100% Cotton The Best Paper"/>
    <n v="82.656000000000006"/>
    <n v="9"/>
    <n v="0.2"/>
    <n v="30.996000000000002"/>
  </r>
  <r>
    <n v="7070"/>
    <x v="3509"/>
    <x v="2"/>
    <x v="128"/>
    <d v="2011-08-14T00:00:00"/>
    <s v="Standard Class"/>
    <s v="GM-14500"/>
    <s v="Gene McClure"/>
    <x v="0"/>
    <s v="United States"/>
    <s v="Fresno"/>
    <x v="1"/>
    <n v="93727"/>
    <x v="1"/>
    <s v="OFF-PA-10001667"/>
    <x v="1"/>
    <x v="10"/>
    <s v="Great White Multi-Use Recycled Paper (20Lb. and 84 Bright)"/>
    <n v="5.98"/>
    <n v="1"/>
    <n v="0"/>
    <n v="2.6909999999999998"/>
  </r>
  <r>
    <n v="7071"/>
    <x v="3510"/>
    <x v="0"/>
    <x v="64"/>
    <d v="2013-09-11T00:00:00"/>
    <s v="Second Class"/>
    <s v="SU-20665"/>
    <s v="Stephanie Ulpright"/>
    <x v="2"/>
    <s v="United States"/>
    <s v="Chicago"/>
    <x v="10"/>
    <n v="60653"/>
    <x v="2"/>
    <s v="OFF-PA-10004971"/>
    <x v="1"/>
    <x v="10"/>
    <s v="Xerox 196"/>
    <n v="9.2480000000000011"/>
    <n v="2"/>
    <n v="0.2"/>
    <n v="3.3524000000000003"/>
  </r>
  <r>
    <n v="7072"/>
    <x v="3511"/>
    <x v="0"/>
    <x v="310"/>
    <d v="2013-07-29T00:00:00"/>
    <s v="Standard Class"/>
    <s v="CK-12205"/>
    <s v="Chloris Kastensmidt"/>
    <x v="0"/>
    <s v="United States"/>
    <s v="Mcallen"/>
    <x v="5"/>
    <n v="78501"/>
    <x v="2"/>
    <s v="OFF-AR-10001216"/>
    <x v="1"/>
    <x v="6"/>
    <s v="Newell 339"/>
    <n v="4.4479999999999995"/>
    <n v="2"/>
    <n v="0.2"/>
    <n v="0.3335999999999999"/>
  </r>
  <r>
    <n v="7073"/>
    <x v="3511"/>
    <x v="0"/>
    <x v="310"/>
    <d v="2013-07-29T00:00:00"/>
    <s v="Standard Class"/>
    <s v="CK-12205"/>
    <s v="Chloris Kastensmidt"/>
    <x v="0"/>
    <s v="United States"/>
    <s v="Mcallen"/>
    <x v="5"/>
    <n v="78501"/>
    <x v="2"/>
    <s v="OFF-PA-10004355"/>
    <x v="1"/>
    <x v="10"/>
    <s v="Xerox 231"/>
    <n v="5.1840000000000011"/>
    <n v="1"/>
    <n v="0.2"/>
    <n v="1.8144"/>
  </r>
  <r>
    <n v="7074"/>
    <x v="3511"/>
    <x v="0"/>
    <x v="310"/>
    <d v="2013-07-29T00:00:00"/>
    <s v="Standard Class"/>
    <s v="CK-12205"/>
    <s v="Chloris Kastensmidt"/>
    <x v="0"/>
    <s v="United States"/>
    <s v="Mcallen"/>
    <x v="5"/>
    <n v="78501"/>
    <x v="2"/>
    <s v="OFF-AR-10001953"/>
    <x v="1"/>
    <x v="6"/>
    <s v="Boston 1645 Deluxe Heavier-Duty Electric Pencil Sharpener"/>
    <n v="175.92"/>
    <n v="5"/>
    <n v="0.2"/>
    <n v="15.393000000000008"/>
  </r>
  <r>
    <n v="7075"/>
    <x v="3511"/>
    <x v="0"/>
    <x v="310"/>
    <d v="2013-07-29T00:00:00"/>
    <s v="Standard Class"/>
    <s v="CK-12205"/>
    <s v="Chloris Kastensmidt"/>
    <x v="0"/>
    <s v="United States"/>
    <s v="Mcallen"/>
    <x v="5"/>
    <n v="78501"/>
    <x v="2"/>
    <s v="OFF-BI-10004364"/>
    <x v="1"/>
    <x v="8"/>
    <s v="Storex Dura Pro Binders"/>
    <n v="4.7519999999999989"/>
    <n v="4"/>
    <n v="0.8"/>
    <n v="-8.3160000000000025"/>
  </r>
  <r>
    <n v="7076"/>
    <x v="3511"/>
    <x v="0"/>
    <x v="310"/>
    <d v="2013-07-29T00:00:00"/>
    <s v="Standard Class"/>
    <s v="CK-12205"/>
    <s v="Chloris Kastensmidt"/>
    <x v="0"/>
    <s v="United States"/>
    <s v="Mcallen"/>
    <x v="5"/>
    <n v="78501"/>
    <x v="2"/>
    <s v="OFF-SU-10001165"/>
    <x v="1"/>
    <x v="14"/>
    <s v="Acme Elite Stainless Steel Scissors"/>
    <n v="13.344000000000001"/>
    <n v="2"/>
    <n v="0.2"/>
    <n v="1.0007999999999999"/>
  </r>
  <r>
    <n v="7077"/>
    <x v="3512"/>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x v="3513"/>
    <x v="0"/>
    <x v="476"/>
    <d v="2013-09-07T00:00:00"/>
    <s v="Standard Class"/>
    <s v="JE-15715"/>
    <s v="Joe Elijah"/>
    <x v="0"/>
    <s v="United States"/>
    <s v="Charlotte"/>
    <x v="3"/>
    <n v="28205"/>
    <x v="0"/>
    <s v="OFF-BI-10000014"/>
    <x v="1"/>
    <x v="8"/>
    <s v="Heavy-Duty E-Z-D Binders"/>
    <n v="22.911000000000005"/>
    <n v="7"/>
    <n v="0.7"/>
    <n v="-17.565099999999994"/>
  </r>
  <r>
    <n v="7079"/>
    <x v="3513"/>
    <x v="0"/>
    <x v="476"/>
    <d v="2013-09-07T00:00:00"/>
    <s v="Standard Class"/>
    <s v="JE-15715"/>
    <s v="Joe Elijah"/>
    <x v="0"/>
    <s v="United States"/>
    <s v="Charlotte"/>
    <x v="3"/>
    <n v="28205"/>
    <x v="0"/>
    <s v="OFF-AP-10000159"/>
    <x v="1"/>
    <x v="9"/>
    <s v="Belkin F9M820V08 8 Outlet Surge"/>
    <n v="309.45600000000002"/>
    <n v="9"/>
    <n v="0.2"/>
    <n v="34.813799999999944"/>
  </r>
  <r>
    <n v="7080"/>
    <x v="3513"/>
    <x v="0"/>
    <x v="476"/>
    <d v="2013-09-07T00:00:00"/>
    <s v="Standard Class"/>
    <s v="JE-15715"/>
    <s v="Joe Elijah"/>
    <x v="0"/>
    <s v="United States"/>
    <s v="Charlotte"/>
    <x v="3"/>
    <n v="28205"/>
    <x v="0"/>
    <s v="OFF-AR-10003560"/>
    <x v="1"/>
    <x v="6"/>
    <s v="Zebra Zazzle Fluorescent Highlighters"/>
    <n v="19.456000000000003"/>
    <n v="4"/>
    <n v="0.2"/>
    <n v="3.4047999999999981"/>
  </r>
  <r>
    <n v="7081"/>
    <x v="3513"/>
    <x v="0"/>
    <x v="476"/>
    <d v="2013-09-07T00:00:00"/>
    <s v="Standard Class"/>
    <s v="JE-15715"/>
    <s v="Joe Elijah"/>
    <x v="0"/>
    <s v="United States"/>
    <s v="Charlotte"/>
    <x v="3"/>
    <n v="28205"/>
    <x v="0"/>
    <s v="FUR-TA-10001768"/>
    <x v="0"/>
    <x v="3"/>
    <s v="Hon Racetrack Conference Tables"/>
    <n v="472.51800000000003"/>
    <n v="3"/>
    <n v="0.4"/>
    <n v="-149.63070000000005"/>
  </r>
  <r>
    <n v="7082"/>
    <x v="3513"/>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x v="3513"/>
    <x v="0"/>
    <x v="476"/>
    <d v="2013-09-07T00:00:00"/>
    <s v="Standard Class"/>
    <s v="JE-15715"/>
    <s v="Joe Elijah"/>
    <x v="0"/>
    <s v="United States"/>
    <s v="Charlotte"/>
    <x v="3"/>
    <n v="28205"/>
    <x v="0"/>
    <s v="OFF-BI-10003166"/>
    <x v="1"/>
    <x v="8"/>
    <s v="GBC Plasticlear Binding Covers"/>
    <n v="17.220000000000006"/>
    <n v="5"/>
    <n v="0.7"/>
    <n v="-12.628"/>
  </r>
  <r>
    <n v="7084"/>
    <x v="3514"/>
    <x v="3"/>
    <x v="246"/>
    <d v="2014-07-26T00:00:00"/>
    <s v="Second Class"/>
    <s v="AR-10825"/>
    <s v="Anthony Rawles"/>
    <x v="1"/>
    <s v="United States"/>
    <s v="Concord"/>
    <x v="1"/>
    <n v="94521"/>
    <x v="1"/>
    <s v="OFF-AR-10003469"/>
    <x v="1"/>
    <x v="6"/>
    <s v="Nontoxic Chalk"/>
    <n v="3.52"/>
    <n v="2"/>
    <n v="0"/>
    <n v="1.6896"/>
  </r>
  <r>
    <n v="7085"/>
    <x v="3514"/>
    <x v="3"/>
    <x v="246"/>
    <d v="2014-07-26T00:00:00"/>
    <s v="Second Class"/>
    <s v="AR-10825"/>
    <s v="Anthony Rawles"/>
    <x v="1"/>
    <s v="United States"/>
    <s v="Concord"/>
    <x v="1"/>
    <n v="94521"/>
    <x v="1"/>
    <s v="TEC-PH-10002549"/>
    <x v="2"/>
    <x v="7"/>
    <s v="Polycom SoundPoint IP 450 VoIP phone"/>
    <n v="1626.1920000000002"/>
    <n v="9"/>
    <n v="0.2"/>
    <n v="121.96440000000001"/>
  </r>
  <r>
    <n v="7086"/>
    <x v="3515"/>
    <x v="3"/>
    <x v="145"/>
    <d v="2014-09-29T00:00:00"/>
    <s v="First Class"/>
    <s v="AH-10075"/>
    <s v="Adam Hart"/>
    <x v="1"/>
    <s v="United States"/>
    <s v="Chester"/>
    <x v="9"/>
    <n v="19013"/>
    <x v="3"/>
    <s v="OFF-BI-10003476"/>
    <x v="1"/>
    <x v="8"/>
    <s v="Avery Metallic Poly Binders"/>
    <n v="8.5950000000000024"/>
    <n v="5"/>
    <n v="0.7"/>
    <n v="-6.3030000000000008"/>
  </r>
  <r>
    <n v="7087"/>
    <x v="3515"/>
    <x v="3"/>
    <x v="145"/>
    <d v="2014-09-29T00:00:00"/>
    <s v="First Class"/>
    <s v="AH-10075"/>
    <s v="Adam Hart"/>
    <x v="1"/>
    <s v="United States"/>
    <s v="Chester"/>
    <x v="9"/>
    <n v="19013"/>
    <x v="3"/>
    <s v="OFF-SU-10000157"/>
    <x v="1"/>
    <x v="14"/>
    <s v="Compact Automatic Electric Letter Opener"/>
    <n v="190.89600000000002"/>
    <n v="2"/>
    <n v="0.2"/>
    <n v="-42.951599999999999"/>
  </r>
  <r>
    <n v="7088"/>
    <x v="3516"/>
    <x v="3"/>
    <x v="646"/>
    <d v="2014-08-07T00:00:00"/>
    <s v="Second Class"/>
    <s v="GA-14515"/>
    <s v="George Ashbrook"/>
    <x v="0"/>
    <s v="United States"/>
    <s v="Los Angeles"/>
    <x v="1"/>
    <n v="90004"/>
    <x v="1"/>
    <s v="OFF-ST-10003123"/>
    <x v="1"/>
    <x v="4"/>
    <s v="Fellowes Bases and Tops For Staxonsteel/High-Stak Systems"/>
    <n v="99.87"/>
    <n v="3"/>
    <n v="0"/>
    <n v="23.968799999999998"/>
  </r>
  <r>
    <n v="7089"/>
    <x v="3517"/>
    <x v="1"/>
    <x v="969"/>
    <d v="2012-10-27T00:00:00"/>
    <s v="Second Class"/>
    <s v="JF-15415"/>
    <s v="Jennifer Ferguson"/>
    <x v="0"/>
    <s v="United States"/>
    <s v="Sparks"/>
    <x v="33"/>
    <n v="89431"/>
    <x v="1"/>
    <s v="OFF-AR-10001955"/>
    <x v="1"/>
    <x v="6"/>
    <s v="Newell 319"/>
    <n v="79.36"/>
    <n v="4"/>
    <n v="0"/>
    <n v="23.807999999999993"/>
  </r>
  <r>
    <n v="7090"/>
    <x v="3518"/>
    <x v="3"/>
    <x v="140"/>
    <d v="2014-06-20T00:00:00"/>
    <s v="Second Class"/>
    <s v="KH-16690"/>
    <s v="Kristen Hastings"/>
    <x v="1"/>
    <s v="United States"/>
    <s v="Los Angeles"/>
    <x v="1"/>
    <n v="90032"/>
    <x v="1"/>
    <s v="TEC-PH-10001809"/>
    <x v="2"/>
    <x v="7"/>
    <s v="Panasonic KX T7736-B Digital phone"/>
    <n v="119.96"/>
    <n v="1"/>
    <n v="0.2"/>
    <n v="7.4974999999999987"/>
  </r>
  <r>
    <n v="7091"/>
    <x v="3519"/>
    <x v="1"/>
    <x v="1145"/>
    <d v="2012-01-13T00:00:00"/>
    <s v="Standard Class"/>
    <s v="CC-12685"/>
    <s v="Craig Carroll"/>
    <x v="0"/>
    <s v="United States"/>
    <s v="Henderson"/>
    <x v="0"/>
    <n v="42420"/>
    <x v="0"/>
    <s v="OFF-PA-10000474"/>
    <x v="1"/>
    <x v="10"/>
    <s v="Staples"/>
    <n v="106.32"/>
    <n v="3"/>
    <n v="0"/>
    <n v="49.970399999999991"/>
  </r>
  <r>
    <n v="7092"/>
    <x v="3519"/>
    <x v="1"/>
    <x v="1145"/>
    <d v="2012-01-13T00:00:00"/>
    <s v="Standard Class"/>
    <s v="CC-12685"/>
    <s v="Craig Carroll"/>
    <x v="0"/>
    <s v="United States"/>
    <s v="Henderson"/>
    <x v="0"/>
    <n v="42420"/>
    <x v="0"/>
    <s v="OFF-AP-10001205"/>
    <x v="1"/>
    <x v="9"/>
    <s v="Belkin 5 Outlet SurgeMaster Power Centers"/>
    <n v="163.44"/>
    <n v="3"/>
    <n v="0"/>
    <n v="45.763200000000012"/>
  </r>
  <r>
    <n v="7093"/>
    <x v="3519"/>
    <x v="1"/>
    <x v="1145"/>
    <d v="2012-01-13T00:00:00"/>
    <s v="Standard Class"/>
    <s v="CC-12685"/>
    <s v="Craig Carroll"/>
    <x v="0"/>
    <s v="United States"/>
    <s v="Henderson"/>
    <x v="0"/>
    <n v="42420"/>
    <x v="0"/>
    <s v="OFF-AR-10004691"/>
    <x v="1"/>
    <x v="6"/>
    <s v="Boston 1730 StandUp Electric Pencil Sharpener"/>
    <n v="42.76"/>
    <n v="2"/>
    <n v="0"/>
    <n v="11.117599999999999"/>
  </r>
  <r>
    <n v="7094"/>
    <x v="3519"/>
    <x v="1"/>
    <x v="1145"/>
    <d v="2012-01-13T00:00:00"/>
    <s v="Standard Class"/>
    <s v="CC-12685"/>
    <s v="Craig Carroll"/>
    <x v="0"/>
    <s v="United States"/>
    <s v="Henderson"/>
    <x v="0"/>
    <n v="42420"/>
    <x v="0"/>
    <s v="OFF-PA-10004996"/>
    <x v="1"/>
    <x v="10"/>
    <s v="Speediset Carbonless Redi-Letter 7&quot; x 8 1/2&quot;"/>
    <n v="51.550000000000004"/>
    <n v="5"/>
    <n v="0"/>
    <n v="24.2285"/>
  </r>
  <r>
    <n v="7095"/>
    <x v="3520"/>
    <x v="1"/>
    <x v="97"/>
    <d v="2012-02-13T00:00:00"/>
    <s v="Second Class"/>
    <s v="JF-15565"/>
    <s v="Jill Fjeld"/>
    <x v="0"/>
    <s v="United States"/>
    <s v="Decatur"/>
    <x v="10"/>
    <n v="62521"/>
    <x v="2"/>
    <s v="TEC-AC-10001908"/>
    <x v="2"/>
    <x v="11"/>
    <s v="Logitech Wireless Headset h800"/>
    <n v="479.952"/>
    <n v="6"/>
    <n v="0.2"/>
    <n v="89.990999999999985"/>
  </r>
  <r>
    <n v="7096"/>
    <x v="3521"/>
    <x v="0"/>
    <x v="1146"/>
    <d v="2013-08-21T00:00:00"/>
    <s v="First Class"/>
    <s v="RP-19390"/>
    <s v="Resi Pölking"/>
    <x v="0"/>
    <s v="United States"/>
    <s v="New York City"/>
    <x v="15"/>
    <n v="10009"/>
    <x v="3"/>
    <s v="OFF-BI-10000666"/>
    <x v="1"/>
    <x v="8"/>
    <s v="Surelock Post Binders"/>
    <n v="146.68799999999999"/>
    <n v="6"/>
    <n v="0.2"/>
    <n v="55.007999999999996"/>
  </r>
  <r>
    <n v="7097"/>
    <x v="3521"/>
    <x v="0"/>
    <x v="1146"/>
    <d v="2013-08-21T00:00:00"/>
    <s v="First Class"/>
    <s v="RP-19390"/>
    <s v="Resi Pölking"/>
    <x v="0"/>
    <s v="United States"/>
    <s v="New York City"/>
    <x v="15"/>
    <n v="10009"/>
    <x v="3"/>
    <s v="OFF-BI-10004318"/>
    <x v="1"/>
    <x v="8"/>
    <s v="Ibico EB-19 Dual Function Manual Binding System"/>
    <n v="276.78400000000005"/>
    <n v="2"/>
    <n v="0.2"/>
    <n v="89.954799999999992"/>
  </r>
  <r>
    <n v="7098"/>
    <x v="3521"/>
    <x v="0"/>
    <x v="1146"/>
    <d v="2013-08-21T00:00:00"/>
    <s v="First Class"/>
    <s v="RP-19390"/>
    <s v="Resi Pölking"/>
    <x v="0"/>
    <s v="United States"/>
    <s v="New York City"/>
    <x v="15"/>
    <n v="10009"/>
    <x v="3"/>
    <s v="OFF-BI-10003429"/>
    <x v="1"/>
    <x v="8"/>
    <s v="Cardinal HOLDit! Binder Insert Strips,Extra Strips"/>
    <n v="25.32"/>
    <n v="5"/>
    <n v="0.2"/>
    <n v="9.1785000000000014"/>
  </r>
  <r>
    <n v="7099"/>
    <x v="3522"/>
    <x v="3"/>
    <x v="44"/>
    <d v="2014-11-11T00:00:00"/>
    <s v="Standard Class"/>
    <s v="CD-11980"/>
    <s v="Carol Darley"/>
    <x v="0"/>
    <s v="United States"/>
    <s v="New York City"/>
    <x v="15"/>
    <n v="10011"/>
    <x v="3"/>
    <s v="OFF-PA-10003302"/>
    <x v="1"/>
    <x v="10"/>
    <s v="Xerox 1906"/>
    <n v="318.95999999999998"/>
    <n v="9"/>
    <n v="0"/>
    <n v="149.91119999999998"/>
  </r>
  <r>
    <n v="7100"/>
    <x v="3523"/>
    <x v="1"/>
    <x v="207"/>
    <d v="2012-12-30T00:00:00"/>
    <s v="Second Class"/>
    <s v="DF-13135"/>
    <s v="David Flashing"/>
    <x v="0"/>
    <s v="United States"/>
    <s v="New York City"/>
    <x v="15"/>
    <n v="10009"/>
    <x v="3"/>
    <s v="OFF-PA-10003302"/>
    <x v="1"/>
    <x v="10"/>
    <s v="Xerox 1906"/>
    <n v="212.64"/>
    <n v="6"/>
    <n v="0"/>
    <n v="99.940799999999982"/>
  </r>
  <r>
    <n v="7101"/>
    <x v="3524"/>
    <x v="2"/>
    <x v="533"/>
    <d v="2011-11-28T00:00:00"/>
    <s v="Standard Class"/>
    <s v="SM-20005"/>
    <s v="Sally Matthias"/>
    <x v="0"/>
    <s v="United States"/>
    <s v="Scottsdale"/>
    <x v="16"/>
    <n v="85254"/>
    <x v="1"/>
    <s v="OFF-EN-10002621"/>
    <x v="1"/>
    <x v="12"/>
    <s v="Staples"/>
    <n v="23.472000000000001"/>
    <n v="3"/>
    <n v="0.2"/>
    <n v="8.8019999999999978"/>
  </r>
  <r>
    <n v="7102"/>
    <x v="3525"/>
    <x v="0"/>
    <x v="1147"/>
    <d v="2013-08-06T00:00:00"/>
    <s v="Second Class"/>
    <s v="SG-20890"/>
    <s v="Susan Gilcrest"/>
    <x v="1"/>
    <s v="United States"/>
    <s v="Amarillo"/>
    <x v="5"/>
    <n v="79109"/>
    <x v="2"/>
    <s v="OFF-PA-10000249"/>
    <x v="1"/>
    <x v="10"/>
    <s v="Staples"/>
    <n v="19.648"/>
    <n v="2"/>
    <n v="0.2"/>
    <n v="6.6311999999999989"/>
  </r>
  <r>
    <n v="7103"/>
    <x v="3526"/>
    <x v="2"/>
    <x v="158"/>
    <d v="2011-09-24T00:00:00"/>
    <s v="First Class"/>
    <s v="LH-16750"/>
    <s v="Larry Hughes"/>
    <x v="0"/>
    <s v="United States"/>
    <s v="Philadelphia"/>
    <x v="9"/>
    <n v="19140"/>
    <x v="3"/>
    <s v="OFF-BI-10000050"/>
    <x v="1"/>
    <x v="8"/>
    <s v="Angle-D Binders with Locking Rings, Label Holders"/>
    <n v="6.5700000000000012"/>
    <n v="3"/>
    <n v="0.7"/>
    <n v="-5.036999999999999"/>
  </r>
  <r>
    <n v="7104"/>
    <x v="3527"/>
    <x v="3"/>
    <x v="507"/>
    <d v="2014-09-09T00:00:00"/>
    <s v="Standard Class"/>
    <s v="EJ-14155"/>
    <s v="Eva Jacobs"/>
    <x v="0"/>
    <s v="United States"/>
    <s v="Santa Ana"/>
    <x v="1"/>
    <n v="92704"/>
    <x v="1"/>
    <s v="OFF-ST-10003805"/>
    <x v="1"/>
    <x v="4"/>
    <s v="24 Capacity Maxi Data Binder Racks, Pearl"/>
    <n v="421.1"/>
    <n v="2"/>
    <n v="0"/>
    <n v="105.27499999999998"/>
  </r>
  <r>
    <n v="7105"/>
    <x v="3528"/>
    <x v="3"/>
    <x v="249"/>
    <d v="2014-06-22T00:00:00"/>
    <s v="Second Class"/>
    <s v="KH-16330"/>
    <s v="Katharine Harms"/>
    <x v="1"/>
    <s v="United States"/>
    <s v="Newark"/>
    <x v="24"/>
    <n v="43055"/>
    <x v="3"/>
    <s v="FUR-CH-10000785"/>
    <x v="0"/>
    <x v="1"/>
    <s v="Global Ergonomic Managers Chair"/>
    <n v="760.11599999999987"/>
    <n v="6"/>
    <n v="0.3"/>
    <n v="-43.435200000000009"/>
  </r>
  <r>
    <n v="7106"/>
    <x v="3528"/>
    <x v="3"/>
    <x v="249"/>
    <d v="2014-06-22T00:00:00"/>
    <s v="Second Class"/>
    <s v="KH-16330"/>
    <s v="Katharine Harms"/>
    <x v="1"/>
    <s v="United States"/>
    <s v="Newark"/>
    <x v="24"/>
    <n v="43055"/>
    <x v="3"/>
    <s v="FUR-FU-10004909"/>
    <x v="0"/>
    <x v="5"/>
    <s v="Contemporary Wood/Metal Frame"/>
    <n v="38.784000000000006"/>
    <n v="3"/>
    <n v="0.2"/>
    <n v="7.2719999999999949"/>
  </r>
  <r>
    <n v="7107"/>
    <x v="3528"/>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x v="3529"/>
    <x v="0"/>
    <x v="475"/>
    <d v="2013-04-27T00:00:00"/>
    <s v="Standard Class"/>
    <s v="KM-16720"/>
    <s v="Kunst Miller"/>
    <x v="0"/>
    <s v="United States"/>
    <s v="New York City"/>
    <x v="15"/>
    <n v="10035"/>
    <x v="3"/>
    <s v="TEC-PH-10004774"/>
    <x v="2"/>
    <x v="7"/>
    <s v="Gear Head AU3700S Headset"/>
    <n v="25.98"/>
    <n v="2"/>
    <n v="0"/>
    <n v="0.77939999999999898"/>
  </r>
  <r>
    <n v="7109"/>
    <x v="3529"/>
    <x v="0"/>
    <x v="475"/>
    <d v="2013-04-27T00:00:00"/>
    <s v="Standard Class"/>
    <s v="KM-16720"/>
    <s v="Kunst Miller"/>
    <x v="0"/>
    <s v="United States"/>
    <s v="New York City"/>
    <x v="15"/>
    <n v="10035"/>
    <x v="3"/>
    <s v="OFF-AR-10004582"/>
    <x v="1"/>
    <x v="6"/>
    <s v="BIC Brite Liner Grip Highlighters"/>
    <n v="3.28"/>
    <n v="2"/>
    <n v="0"/>
    <n v="1.4759999999999998"/>
  </r>
  <r>
    <n v="7110"/>
    <x v="3529"/>
    <x v="0"/>
    <x v="475"/>
    <d v="2013-04-27T00:00:00"/>
    <s v="Standard Class"/>
    <s v="KM-16720"/>
    <s v="Kunst Miller"/>
    <x v="0"/>
    <s v="United States"/>
    <s v="New York City"/>
    <x v="15"/>
    <n v="10035"/>
    <x v="3"/>
    <s v="OFF-ST-10000991"/>
    <x v="1"/>
    <x v="4"/>
    <s v="Space Solutions HD Industrial Steel Shelving."/>
    <n v="459.88"/>
    <n v="4"/>
    <n v="0"/>
    <n v="13.796400000000006"/>
  </r>
  <r>
    <n v="7111"/>
    <x v="3529"/>
    <x v="0"/>
    <x v="475"/>
    <d v="2013-04-27T00:00:00"/>
    <s v="Standard Class"/>
    <s v="KM-16720"/>
    <s v="Kunst Miller"/>
    <x v="0"/>
    <s v="United States"/>
    <s v="New York City"/>
    <x v="15"/>
    <n v="10035"/>
    <x v="3"/>
    <s v="OFF-SU-10002522"/>
    <x v="1"/>
    <x v="14"/>
    <s v="Acme Kleen Earth Office Shears"/>
    <n v="7.76"/>
    <n v="2"/>
    <n v="0"/>
    <n v="2.2503999999999991"/>
  </r>
  <r>
    <n v="7112"/>
    <x v="3529"/>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x v="3529"/>
    <x v="0"/>
    <x v="475"/>
    <d v="2013-04-27T00:00:00"/>
    <s v="Standard Class"/>
    <s v="KM-16720"/>
    <s v="Kunst Miller"/>
    <x v="0"/>
    <s v="United States"/>
    <s v="New York City"/>
    <x v="15"/>
    <n v="10035"/>
    <x v="3"/>
    <s v="OFF-SU-10001218"/>
    <x v="1"/>
    <x v="14"/>
    <s v="Fiskars Softgrip Scissors"/>
    <n v="54.900000000000006"/>
    <n v="5"/>
    <n v="0"/>
    <n v="15.372000000000003"/>
  </r>
  <r>
    <n v="7114"/>
    <x v="3529"/>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x v="3530"/>
    <x v="0"/>
    <x v="465"/>
    <d v="2013-05-07T00:00:00"/>
    <s v="First Class"/>
    <s v="LW-16990"/>
    <s v="Lindsay Williams"/>
    <x v="1"/>
    <s v="United States"/>
    <s v="Henderson"/>
    <x v="33"/>
    <n v="89015"/>
    <x v="1"/>
    <s v="FUR-TA-10003392"/>
    <x v="0"/>
    <x v="3"/>
    <s v="Global Adaptabilities Conference Tables"/>
    <n v="1685.88"/>
    <n v="6"/>
    <n v="0"/>
    <n v="320.31720000000001"/>
  </r>
  <r>
    <n v="7116"/>
    <x v="3530"/>
    <x v="0"/>
    <x v="465"/>
    <d v="2013-05-07T00:00:00"/>
    <s v="First Class"/>
    <s v="LW-16990"/>
    <s v="Lindsay Williams"/>
    <x v="1"/>
    <s v="United States"/>
    <s v="Henderson"/>
    <x v="33"/>
    <n v="89015"/>
    <x v="1"/>
    <s v="OFF-BI-10001890"/>
    <x v="1"/>
    <x v="8"/>
    <s v="Avery Poly Binder Pockets"/>
    <n v="5.7280000000000006"/>
    <n v="2"/>
    <n v="0.2"/>
    <n v="2.0047999999999995"/>
  </r>
  <r>
    <n v="7117"/>
    <x v="3531"/>
    <x v="2"/>
    <x v="638"/>
    <d v="2011-10-23T00:00:00"/>
    <s v="Second Class"/>
    <s v="IG-15085"/>
    <s v="Ivan Gibson"/>
    <x v="0"/>
    <s v="United States"/>
    <s v="Seattle"/>
    <x v="4"/>
    <n v="98103"/>
    <x v="1"/>
    <s v="OFF-PA-10000167"/>
    <x v="1"/>
    <x v="10"/>
    <s v="Xerox 1925"/>
    <n v="61.96"/>
    <n v="2"/>
    <n v="0"/>
    <n v="27.881999999999998"/>
  </r>
  <r>
    <n v="7118"/>
    <x v="3531"/>
    <x v="2"/>
    <x v="638"/>
    <d v="2011-10-23T00:00:00"/>
    <s v="Second Class"/>
    <s v="IG-15085"/>
    <s v="Ivan Gibson"/>
    <x v="0"/>
    <s v="United States"/>
    <s v="Seattle"/>
    <x v="4"/>
    <n v="98103"/>
    <x v="1"/>
    <s v="OFF-BI-10003784"/>
    <x v="1"/>
    <x v="8"/>
    <s v="Computer Printout Index Tabs"/>
    <n v="1.3440000000000001"/>
    <n v="1"/>
    <n v="0.2"/>
    <n v="0.47039999999999987"/>
  </r>
  <r>
    <n v="7119"/>
    <x v="3532"/>
    <x v="3"/>
    <x v="778"/>
    <d v="2014-02-18T00:00:00"/>
    <s v="Standard Class"/>
    <s v="JP-15460"/>
    <s v="Jennifer Patt"/>
    <x v="1"/>
    <s v="United States"/>
    <s v="New York City"/>
    <x v="15"/>
    <n v="10009"/>
    <x v="3"/>
    <s v="OFF-PA-10001184"/>
    <x v="1"/>
    <x v="10"/>
    <s v="Xerox 1903"/>
    <n v="17.940000000000001"/>
    <n v="3"/>
    <n v="0"/>
    <n v="8.7906000000000013"/>
  </r>
  <r>
    <n v="7120"/>
    <x v="3533"/>
    <x v="3"/>
    <x v="701"/>
    <d v="2014-11-25T00:00:00"/>
    <s v="Standard Class"/>
    <s v="GG-14650"/>
    <s v="Greg Guthrie"/>
    <x v="1"/>
    <s v="United States"/>
    <s v="Seattle"/>
    <x v="4"/>
    <n v="98103"/>
    <x v="1"/>
    <s v="OFF-BI-10002103"/>
    <x v="1"/>
    <x v="8"/>
    <s v="Cardinal Slant-D Ring Binder, Heavy Gauge Vinyl"/>
    <n v="13.904"/>
    <n v="2"/>
    <n v="0.2"/>
    <n v="4.5187999999999997"/>
  </r>
  <r>
    <n v="7121"/>
    <x v="3534"/>
    <x v="2"/>
    <x v="407"/>
    <d v="2011-01-27T00:00:00"/>
    <s v="Standard Class"/>
    <s v="MM-18280"/>
    <s v="Muhammed MacIntyre"/>
    <x v="1"/>
    <s v="United States"/>
    <s v="Smyrna"/>
    <x v="18"/>
    <n v="37167"/>
    <x v="0"/>
    <s v="OFF-BI-10003091"/>
    <x v="1"/>
    <x v="8"/>
    <s v="GBC DocuBind TL200 Manual Binding Machine"/>
    <n v="67.194000000000003"/>
    <n v="1"/>
    <n v="0.7"/>
    <n v="-51.515399999999985"/>
  </r>
  <r>
    <n v="7122"/>
    <x v="3535"/>
    <x v="3"/>
    <x v="96"/>
    <d v="2014-12-09T00:00:00"/>
    <s v="Standard Class"/>
    <s v="SO-20335"/>
    <s v="Sean O'Donnell"/>
    <x v="0"/>
    <s v="United States"/>
    <s v="Seattle"/>
    <x v="4"/>
    <n v="98105"/>
    <x v="1"/>
    <s v="OFF-PA-10001593"/>
    <x v="1"/>
    <x v="10"/>
    <s v="Xerox 1947"/>
    <n v="41.86"/>
    <n v="7"/>
    <n v="0"/>
    <n v="18.837"/>
  </r>
  <r>
    <n v="7123"/>
    <x v="3535"/>
    <x v="3"/>
    <x v="96"/>
    <d v="2014-12-09T00:00:00"/>
    <s v="Standard Class"/>
    <s v="SO-20335"/>
    <s v="Sean O'Donnell"/>
    <x v="0"/>
    <s v="United States"/>
    <s v="Seattle"/>
    <x v="4"/>
    <n v="98105"/>
    <x v="1"/>
    <s v="FUR-BO-10002598"/>
    <x v="0"/>
    <x v="0"/>
    <s v="Hon Metal Bookcases, Putty"/>
    <n v="141.96"/>
    <n v="2"/>
    <n v="0"/>
    <n v="41.168399999999991"/>
  </r>
  <r>
    <n v="7124"/>
    <x v="3536"/>
    <x v="1"/>
    <x v="101"/>
    <d v="2012-08-16T00:00:00"/>
    <s v="Standard Class"/>
    <s v="MF-18250"/>
    <s v="Monica Federle"/>
    <x v="1"/>
    <s v="United States"/>
    <s v="New York City"/>
    <x v="15"/>
    <n v="10035"/>
    <x v="3"/>
    <s v="FUR-FU-10000320"/>
    <x v="0"/>
    <x v="5"/>
    <s v="OIC Stacking Trays"/>
    <n v="10.02"/>
    <n v="3"/>
    <n v="0"/>
    <n v="4.4088000000000012"/>
  </r>
  <r>
    <n v="7125"/>
    <x v="3536"/>
    <x v="1"/>
    <x v="101"/>
    <d v="2012-08-16T00:00:00"/>
    <s v="Standard Class"/>
    <s v="MF-18250"/>
    <s v="Monica Federle"/>
    <x v="1"/>
    <s v="United States"/>
    <s v="New York City"/>
    <x v="15"/>
    <n v="10035"/>
    <x v="3"/>
    <s v="OFF-PA-10001815"/>
    <x v="1"/>
    <x v="10"/>
    <s v="Xerox 1885"/>
    <n v="144.12"/>
    <n v="3"/>
    <n v="0"/>
    <n v="69.177599999999984"/>
  </r>
  <r>
    <n v="7126"/>
    <x v="3537"/>
    <x v="0"/>
    <x v="720"/>
    <d v="2013-09-30T00:00:00"/>
    <s v="Second Class"/>
    <s v="JG-15160"/>
    <s v="James Galang"/>
    <x v="0"/>
    <s v="United States"/>
    <s v="Atlanta"/>
    <x v="32"/>
    <n v="30318"/>
    <x v="0"/>
    <s v="OFF-PA-10003971"/>
    <x v="1"/>
    <x v="10"/>
    <s v="Xerox 1965"/>
    <n v="17.940000000000001"/>
    <n v="3"/>
    <n v="0"/>
    <n v="8.7906000000000013"/>
  </r>
  <r>
    <n v="7127"/>
    <x v="3537"/>
    <x v="0"/>
    <x v="720"/>
    <d v="2013-09-30T00:00:00"/>
    <s v="Second Class"/>
    <s v="JG-15160"/>
    <s v="James Galang"/>
    <x v="0"/>
    <s v="United States"/>
    <s v="Atlanta"/>
    <x v="32"/>
    <n v="30318"/>
    <x v="0"/>
    <s v="OFF-AR-10004685"/>
    <x v="1"/>
    <x v="6"/>
    <s v="Binney &amp; Smith Crayola Metallic Colored Pencils, 8-Color Set"/>
    <n v="13.89"/>
    <n v="3"/>
    <n v="0"/>
    <n v="4.5836999999999994"/>
  </r>
  <r>
    <n v="7128"/>
    <x v="3538"/>
    <x v="0"/>
    <x v="696"/>
    <d v="2013-11-21T00:00:00"/>
    <s v="Standard Class"/>
    <s v="JM-16195"/>
    <s v="Justin MacKendrick"/>
    <x v="0"/>
    <s v="United States"/>
    <s v="Newark"/>
    <x v="13"/>
    <n v="19711"/>
    <x v="3"/>
    <s v="OFF-PA-10001609"/>
    <x v="1"/>
    <x v="10"/>
    <s v="Tops Wirebound Message Log Books"/>
    <n v="16.45"/>
    <n v="5"/>
    <n v="0"/>
    <n v="7.5669999999999993"/>
  </r>
  <r>
    <n v="7129"/>
    <x v="3538"/>
    <x v="0"/>
    <x v="696"/>
    <d v="2013-11-21T00:00:00"/>
    <s v="Standard Class"/>
    <s v="JM-16195"/>
    <s v="Justin MacKendrick"/>
    <x v="0"/>
    <s v="United States"/>
    <s v="Newark"/>
    <x v="13"/>
    <n v="19711"/>
    <x v="3"/>
    <s v="FUR-FU-10000550"/>
    <x v="0"/>
    <x v="5"/>
    <s v="Stacking Trays by OIC"/>
    <n v="19.920000000000002"/>
    <n v="4"/>
    <n v="0"/>
    <n v="6.573599999999999"/>
  </r>
  <r>
    <n v="7130"/>
    <x v="3539"/>
    <x v="0"/>
    <x v="947"/>
    <d v="2013-04-23T00:00:00"/>
    <s v="Standard Class"/>
    <s v="PK-19075"/>
    <s v="Pete Kriz"/>
    <x v="0"/>
    <s v="United States"/>
    <s v="Nashville"/>
    <x v="18"/>
    <n v="37211"/>
    <x v="0"/>
    <s v="TEC-AC-10004209"/>
    <x v="2"/>
    <x v="11"/>
    <s v="Memorex Froggy Flash Drive 4 GB"/>
    <n v="35.167999999999999"/>
    <n v="4"/>
    <n v="0.2"/>
    <n v="8.3524000000000012"/>
  </r>
  <r>
    <n v="7131"/>
    <x v="3539"/>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x v="3540"/>
    <x v="3"/>
    <x v="200"/>
    <d v="2014-12-02T00:00:00"/>
    <s v="Standard Class"/>
    <s v="TT-21460"/>
    <s v="Tonja Turnell"/>
    <x v="2"/>
    <s v="United States"/>
    <s v="Richmond"/>
    <x v="14"/>
    <n v="47374"/>
    <x v="2"/>
    <s v="FUR-TA-10001039"/>
    <x v="0"/>
    <x v="3"/>
    <s v="KI Adjustable-Height Table"/>
    <n v="257.94"/>
    <n v="3"/>
    <n v="0"/>
    <n v="67.064400000000006"/>
  </r>
  <r>
    <n v="7133"/>
    <x v="3540"/>
    <x v="3"/>
    <x v="200"/>
    <d v="2014-12-02T00:00:00"/>
    <s v="Standard Class"/>
    <s v="TT-21460"/>
    <s v="Tonja Turnell"/>
    <x v="2"/>
    <s v="United States"/>
    <s v="Richmond"/>
    <x v="14"/>
    <n v="47374"/>
    <x v="2"/>
    <s v="TEC-PH-10002624"/>
    <x v="2"/>
    <x v="7"/>
    <s v="Samsung Galaxy S4 Mini"/>
    <n v="1879.96"/>
    <n v="4"/>
    <n v="0"/>
    <n v="545.18839999999977"/>
  </r>
  <r>
    <n v="7134"/>
    <x v="3540"/>
    <x v="3"/>
    <x v="200"/>
    <d v="2014-12-02T00:00:00"/>
    <s v="Standard Class"/>
    <s v="TT-21460"/>
    <s v="Tonja Turnell"/>
    <x v="2"/>
    <s v="United States"/>
    <s v="Richmond"/>
    <x v="14"/>
    <n v="47374"/>
    <x v="2"/>
    <s v="FUR-FU-10001473"/>
    <x v="0"/>
    <x v="5"/>
    <s v="DAX Wood Document Frame"/>
    <n v="27.46"/>
    <n v="2"/>
    <n v="0"/>
    <n v="9.8856000000000002"/>
  </r>
  <r>
    <n v="7135"/>
    <x v="3540"/>
    <x v="3"/>
    <x v="200"/>
    <d v="2014-12-02T00:00:00"/>
    <s v="Standard Class"/>
    <s v="TT-21460"/>
    <s v="Tonja Turnell"/>
    <x v="2"/>
    <s v="United States"/>
    <s v="Richmond"/>
    <x v="14"/>
    <n v="47374"/>
    <x v="2"/>
    <s v="TEC-PH-10001819"/>
    <x v="2"/>
    <x v="7"/>
    <s v="Innergie mMini Combo Duo USB Travel Charging Kit"/>
    <n v="89.98"/>
    <n v="2"/>
    <n v="0"/>
    <n v="43.190399999999997"/>
  </r>
  <r>
    <n v="7136"/>
    <x v="3540"/>
    <x v="3"/>
    <x v="200"/>
    <d v="2014-12-02T00:00:00"/>
    <s v="Standard Class"/>
    <s v="TT-21460"/>
    <s v="Tonja Turnell"/>
    <x v="2"/>
    <s v="United States"/>
    <s v="Richmond"/>
    <x v="14"/>
    <n v="47374"/>
    <x v="2"/>
    <s v="FUR-CH-10004287"/>
    <x v="0"/>
    <x v="1"/>
    <s v="SAFCO Arco Folding Chair"/>
    <n v="828.59999999999991"/>
    <n v="3"/>
    <n v="0"/>
    <n v="240.29399999999995"/>
  </r>
  <r>
    <n v="7137"/>
    <x v="3541"/>
    <x v="1"/>
    <x v="312"/>
    <d v="2012-11-27T00:00:00"/>
    <s v="Standard Class"/>
    <s v="SS-20875"/>
    <s v="Sung Shariari"/>
    <x v="0"/>
    <s v="United States"/>
    <s v="Miami"/>
    <x v="2"/>
    <n v="33180"/>
    <x v="0"/>
    <s v="OFF-BI-10004728"/>
    <x v="1"/>
    <x v="8"/>
    <s v="Wilson Jones Turn Tabs Binder Tool for Ring Binders"/>
    <n v="7.2300000000000022"/>
    <n v="5"/>
    <n v="0.7"/>
    <n v="-5.7840000000000007"/>
  </r>
  <r>
    <n v="7138"/>
    <x v="3541"/>
    <x v="1"/>
    <x v="312"/>
    <d v="2012-11-27T00:00:00"/>
    <s v="Standard Class"/>
    <s v="SS-20875"/>
    <s v="Sung Shariari"/>
    <x v="0"/>
    <s v="United States"/>
    <s v="Miami"/>
    <x v="2"/>
    <n v="33180"/>
    <x v="0"/>
    <s v="OFF-ST-10000918"/>
    <x v="1"/>
    <x v="4"/>
    <s v="Crate-A-Files"/>
    <n v="17.440000000000001"/>
    <n v="2"/>
    <n v="0.2"/>
    <n v="1.3079999999999989"/>
  </r>
  <r>
    <n v="7139"/>
    <x v="3541"/>
    <x v="1"/>
    <x v="312"/>
    <d v="2012-11-27T00:00:00"/>
    <s v="Standard Class"/>
    <s v="SS-20875"/>
    <s v="Sung Shariari"/>
    <x v="0"/>
    <s v="United States"/>
    <s v="Miami"/>
    <x v="2"/>
    <n v="33180"/>
    <x v="0"/>
    <s v="OFF-BI-10004593"/>
    <x v="1"/>
    <x v="8"/>
    <s v="Ibico Laser Imprintable Binding System Covers"/>
    <n v="62.88000000000001"/>
    <n v="4"/>
    <n v="0.7"/>
    <n v="-50.304000000000002"/>
  </r>
  <r>
    <n v="7140"/>
    <x v="3541"/>
    <x v="1"/>
    <x v="312"/>
    <d v="2012-11-27T00:00:00"/>
    <s v="Standard Class"/>
    <s v="SS-20875"/>
    <s v="Sung Shariari"/>
    <x v="0"/>
    <s v="United States"/>
    <s v="Miami"/>
    <x v="2"/>
    <n v="33180"/>
    <x v="0"/>
    <s v="FUR-BO-10001337"/>
    <x v="0"/>
    <x v="0"/>
    <s v="O'Sullivan Living Dimensions 2-Shelf Bookcases"/>
    <n v="290.35200000000003"/>
    <n v="3"/>
    <n v="0.2"/>
    <n v="-36.294000000000011"/>
  </r>
  <r>
    <n v="7141"/>
    <x v="3542"/>
    <x v="3"/>
    <x v="210"/>
    <d v="2014-09-08T00:00:00"/>
    <s v="Same Day"/>
    <s v="TG-21640"/>
    <s v="Trudy Glocke"/>
    <x v="0"/>
    <s v="United States"/>
    <s v="Saint Charles"/>
    <x v="25"/>
    <n v="63301"/>
    <x v="2"/>
    <s v="TEC-AC-10002473"/>
    <x v="2"/>
    <x v="11"/>
    <s v="Maxell 4.7GB DVD-R"/>
    <n v="113.52"/>
    <n v="4"/>
    <n v="0"/>
    <n v="46.543199999999999"/>
  </r>
  <r>
    <n v="7142"/>
    <x v="3542"/>
    <x v="3"/>
    <x v="210"/>
    <d v="2014-09-08T00:00:00"/>
    <s v="Same Day"/>
    <s v="TG-21640"/>
    <s v="Trudy Glocke"/>
    <x v="0"/>
    <s v="United States"/>
    <s v="Saint Charles"/>
    <x v="25"/>
    <n v="63301"/>
    <x v="2"/>
    <s v="FUR-FU-10003623"/>
    <x v="0"/>
    <x v="5"/>
    <s v="DataProducts Ampli Magnifier Task Lamp, Black,"/>
    <n v="135.29999999999998"/>
    <n v="5"/>
    <n v="0"/>
    <n v="37.883999999999993"/>
  </r>
  <r>
    <n v="7143"/>
    <x v="3543"/>
    <x v="2"/>
    <x v="156"/>
    <d v="2011-11-29T00:00:00"/>
    <s v="Standard Class"/>
    <s v="HP-14815"/>
    <s v="Harold Pawlan"/>
    <x v="2"/>
    <s v="United States"/>
    <s v="Virginia Beach"/>
    <x v="17"/>
    <n v="23464"/>
    <x v="0"/>
    <s v="FUR-FU-10002045"/>
    <x v="0"/>
    <x v="5"/>
    <s v="Executive Impressions 14&quot;"/>
    <n v="111.15"/>
    <n v="5"/>
    <n v="0"/>
    <n v="48.906000000000006"/>
  </r>
  <r>
    <n v="7144"/>
    <x v="3544"/>
    <x v="3"/>
    <x v="825"/>
    <d v="2014-03-17T00:00:00"/>
    <s v="Standard Class"/>
    <s v="MH-17290"/>
    <s v="Marc Harrigan"/>
    <x v="2"/>
    <s v="United States"/>
    <s v="Philadelphia"/>
    <x v="9"/>
    <n v="19140"/>
    <x v="3"/>
    <s v="TEC-PH-10002555"/>
    <x v="2"/>
    <x v="7"/>
    <s v="Nortel Meridian M5316 Digital phone"/>
    <n v="776.84999999999991"/>
    <n v="5"/>
    <n v="0.4"/>
    <n v="-181.26499999999999"/>
  </r>
  <r>
    <n v="7145"/>
    <x v="3544"/>
    <x v="3"/>
    <x v="825"/>
    <d v="2014-03-17T00:00:00"/>
    <s v="Standard Class"/>
    <s v="MH-17290"/>
    <s v="Marc Harrigan"/>
    <x v="2"/>
    <s v="United States"/>
    <s v="Philadelphia"/>
    <x v="9"/>
    <n v="19140"/>
    <x v="3"/>
    <s v="OFF-BI-10002794"/>
    <x v="1"/>
    <x v="8"/>
    <s v="Avery Trapezoid Ring Binder, 3&quot; Capacity, Black, 1040 sheets"/>
    <n v="12.294"/>
    <n v="1"/>
    <n v="0.7"/>
    <n v="-8.6057999999999986"/>
  </r>
  <r>
    <n v="7146"/>
    <x v="3544"/>
    <x v="3"/>
    <x v="825"/>
    <d v="2014-03-17T00:00:00"/>
    <s v="Standard Class"/>
    <s v="MH-17290"/>
    <s v="Marc Harrigan"/>
    <x v="2"/>
    <s v="United States"/>
    <s v="Philadelphia"/>
    <x v="9"/>
    <n v="19140"/>
    <x v="3"/>
    <s v="FUR-TA-10004086"/>
    <x v="0"/>
    <x v="3"/>
    <s v="KI Adjustable-Height Table"/>
    <n v="154.76400000000001"/>
    <n v="3"/>
    <n v="0.4"/>
    <n v="-46.429200000000023"/>
  </r>
  <r>
    <n v="7147"/>
    <x v="3544"/>
    <x v="3"/>
    <x v="825"/>
    <d v="2014-03-17T00:00:00"/>
    <s v="Standard Class"/>
    <s v="MH-17290"/>
    <s v="Marc Harrigan"/>
    <x v="2"/>
    <s v="United States"/>
    <s v="Philadelphia"/>
    <x v="9"/>
    <n v="19140"/>
    <x v="3"/>
    <s v="OFF-ST-10004946"/>
    <x v="1"/>
    <x v="4"/>
    <s v="Desktop 3-Pocket Hot File"/>
    <n v="43.28"/>
    <n v="1"/>
    <n v="0.2"/>
    <n v="3.2460000000000022"/>
  </r>
  <r>
    <n v="7148"/>
    <x v="3545"/>
    <x v="0"/>
    <x v="1"/>
    <d v="2013-06-18T00:00:00"/>
    <s v="Standard Class"/>
    <s v="CB-12415"/>
    <s v="Christy Brittain"/>
    <x v="0"/>
    <s v="United States"/>
    <s v="Long Beach"/>
    <x v="15"/>
    <n v="11561"/>
    <x v="3"/>
    <s v="OFF-PA-10000241"/>
    <x v="1"/>
    <x v="10"/>
    <s v="IBM Multi-Purpose Copy Paper, 8 1/2 x 11&quot;, Case"/>
    <n v="92.94"/>
    <n v="3"/>
    <n v="0"/>
    <n v="41.822999999999993"/>
  </r>
  <r>
    <n v="7149"/>
    <x v="3545"/>
    <x v="0"/>
    <x v="1"/>
    <d v="2013-06-18T00:00:00"/>
    <s v="Standard Class"/>
    <s v="CB-12415"/>
    <s v="Christy Brittain"/>
    <x v="0"/>
    <s v="United States"/>
    <s v="Long Beach"/>
    <x v="15"/>
    <n v="11561"/>
    <x v="3"/>
    <s v="OFF-AP-10004036"/>
    <x v="1"/>
    <x v="9"/>
    <s v="Bionaire 99.97% HEPA Air Cleaner"/>
    <n v="52.56"/>
    <n v="3"/>
    <n v="0"/>
    <n v="18.396000000000001"/>
  </r>
  <r>
    <n v="7150"/>
    <x v="3546"/>
    <x v="1"/>
    <x v="153"/>
    <d v="2012-06-30T00:00:00"/>
    <s v="Standard Class"/>
    <s v="VD-21670"/>
    <s v="Valerie Dominguez"/>
    <x v="0"/>
    <s v="United States"/>
    <s v="Houston"/>
    <x v="5"/>
    <n v="77070"/>
    <x v="2"/>
    <s v="TEC-PH-10001578"/>
    <x v="2"/>
    <x v="7"/>
    <s v="Polycom SoundStation2 EX Conference phone"/>
    <n v="971.88000000000011"/>
    <n v="3"/>
    <n v="0.2"/>
    <n v="109.33649999999994"/>
  </r>
  <r>
    <n v="7151"/>
    <x v="3547"/>
    <x v="3"/>
    <x v="66"/>
    <d v="2014-12-27T00:00:00"/>
    <s v="Standard Class"/>
    <s v="SR-20425"/>
    <s v="Sharelle Roach"/>
    <x v="2"/>
    <s v="United States"/>
    <s v="Tuscaloosa"/>
    <x v="19"/>
    <n v="35401"/>
    <x v="0"/>
    <s v="FUR-CH-10002647"/>
    <x v="0"/>
    <x v="1"/>
    <s v="Situations Contoured Folding Chairs, 4/Set"/>
    <n v="141.96"/>
    <n v="2"/>
    <n v="0"/>
    <n v="35.490000000000009"/>
  </r>
  <r>
    <n v="7152"/>
    <x v="3548"/>
    <x v="3"/>
    <x v="66"/>
    <d v="2014-12-26T00:00:00"/>
    <s v="Second Class"/>
    <s v="AG-10330"/>
    <s v="Alex Grayson"/>
    <x v="0"/>
    <s v="United States"/>
    <s v="Mesa"/>
    <x v="16"/>
    <n v="85204"/>
    <x v="1"/>
    <s v="FUR-TA-10003008"/>
    <x v="0"/>
    <x v="3"/>
    <s v="Lesro Round Back Collection Coffee Table, End Table"/>
    <n v="182.55"/>
    <n v="2"/>
    <n v="0.5"/>
    <n v="-135.08699999999999"/>
  </r>
  <r>
    <n v="7153"/>
    <x v="3549"/>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x v="3550"/>
    <x v="1"/>
    <x v="895"/>
    <d v="2012-12-15T00:00:00"/>
    <s v="Standard Class"/>
    <s v="JW-16075"/>
    <s v="Julia West"/>
    <x v="0"/>
    <s v="United States"/>
    <s v="Chicago"/>
    <x v="10"/>
    <n v="60610"/>
    <x v="2"/>
    <s v="OFF-AP-10004980"/>
    <x v="1"/>
    <x v="9"/>
    <s v="3M Replacement Filter for Office Air Cleaner for 20' x 33' Room"/>
    <n v="53.087999999999994"/>
    <n v="7"/>
    <n v="0.8"/>
    <n v="-108.8304"/>
  </r>
  <r>
    <n v="7155"/>
    <x v="3551"/>
    <x v="1"/>
    <x v="707"/>
    <d v="2012-12-27T00:00:00"/>
    <s v="Second Class"/>
    <s v="LH-16900"/>
    <s v="Lena Hernandez"/>
    <x v="0"/>
    <s v="United States"/>
    <s v="Columbus"/>
    <x v="32"/>
    <n v="31907"/>
    <x v="0"/>
    <s v="FUR-FU-10000747"/>
    <x v="0"/>
    <x v="5"/>
    <s v="Tenex B1-RE Series Chair Mats for Low Pile Carpets"/>
    <n v="275.88"/>
    <n v="6"/>
    <n v="0"/>
    <n v="46.899599999999964"/>
  </r>
  <r>
    <n v="7156"/>
    <x v="3551"/>
    <x v="1"/>
    <x v="707"/>
    <d v="2012-12-27T00:00:00"/>
    <s v="Second Class"/>
    <s v="LH-16900"/>
    <s v="Lena Hernandez"/>
    <x v="0"/>
    <s v="United States"/>
    <s v="Columbus"/>
    <x v="32"/>
    <n v="31907"/>
    <x v="0"/>
    <s v="OFF-BI-10004492"/>
    <x v="1"/>
    <x v="8"/>
    <s v="Tuf-Vin Binders"/>
    <n v="157.89999999999998"/>
    <n v="5"/>
    <n v="0"/>
    <n v="74.212999999999994"/>
  </r>
  <r>
    <n v="7157"/>
    <x v="3552"/>
    <x v="3"/>
    <x v="568"/>
    <d v="2014-05-05T00:00:00"/>
    <s v="Standard Class"/>
    <s v="KT-16480"/>
    <s v="Kean Thornton"/>
    <x v="0"/>
    <s v="United States"/>
    <s v="Orange"/>
    <x v="30"/>
    <n v="7050"/>
    <x v="3"/>
    <s v="OFF-LA-10004055"/>
    <x v="1"/>
    <x v="2"/>
    <s v="Color-Coded Legal Exhibit Labels"/>
    <n v="4.91"/>
    <n v="1"/>
    <n v="0"/>
    <n v="2.4058999999999999"/>
  </r>
  <r>
    <n v="7158"/>
    <x v="3553"/>
    <x v="0"/>
    <x v="463"/>
    <d v="2013-04-01T00:00:00"/>
    <s v="Second Class"/>
    <s v="CC-12220"/>
    <s v="Chris Cortes"/>
    <x v="0"/>
    <s v="United States"/>
    <s v="Los Angeles"/>
    <x v="1"/>
    <n v="90032"/>
    <x v="1"/>
    <s v="OFF-ST-10002485"/>
    <x v="1"/>
    <x v="4"/>
    <s v="Rogers Deluxe File Chest"/>
    <n v="87.92"/>
    <n v="4"/>
    <n v="0"/>
    <n v="0.87919999999999732"/>
  </r>
  <r>
    <n v="7159"/>
    <x v="3553"/>
    <x v="0"/>
    <x v="463"/>
    <d v="2013-04-01T00:00:00"/>
    <s v="Second Class"/>
    <s v="CC-12220"/>
    <s v="Chris Cortes"/>
    <x v="0"/>
    <s v="United States"/>
    <s v="Los Angeles"/>
    <x v="1"/>
    <n v="90032"/>
    <x v="1"/>
    <s v="OFF-PA-10001243"/>
    <x v="1"/>
    <x v="10"/>
    <s v="Xerox 1983"/>
    <n v="5.98"/>
    <n v="1"/>
    <n v="0"/>
    <n v="2.9302000000000001"/>
  </r>
  <r>
    <n v="7160"/>
    <x v="3554"/>
    <x v="1"/>
    <x v="1149"/>
    <d v="2012-05-18T00:00:00"/>
    <s v="Second Class"/>
    <s v="BF-11170"/>
    <s v="Ben Ferrer"/>
    <x v="2"/>
    <s v="United States"/>
    <s v="Chicago"/>
    <x v="10"/>
    <n v="60623"/>
    <x v="2"/>
    <s v="TEC-PH-10004447"/>
    <x v="2"/>
    <x v="7"/>
    <s v="Toshiba IPT2010-SD IP Telephone"/>
    <n v="222.38400000000001"/>
    <n v="2"/>
    <n v="0.2"/>
    <n v="16.678799999999995"/>
  </r>
  <r>
    <n v="7161"/>
    <x v="3554"/>
    <x v="1"/>
    <x v="1149"/>
    <d v="2012-05-18T00:00:00"/>
    <s v="Second Class"/>
    <s v="BF-11170"/>
    <s v="Ben Ferrer"/>
    <x v="2"/>
    <s v="United States"/>
    <s v="Chicago"/>
    <x v="10"/>
    <n v="60623"/>
    <x v="2"/>
    <s v="OFF-FA-10002280"/>
    <x v="1"/>
    <x v="13"/>
    <s v="Advantus Plastic Paper Clips"/>
    <n v="16"/>
    <n v="4"/>
    <n v="0.2"/>
    <n v="5.6"/>
  </r>
  <r>
    <n v="7162"/>
    <x v="3555"/>
    <x v="2"/>
    <x v="1129"/>
    <d v="2011-07-09T00:00:00"/>
    <s v="Standard Class"/>
    <s v="MS-17770"/>
    <s v="Maxwell Schwartz"/>
    <x v="0"/>
    <s v="United States"/>
    <s v="Richmond"/>
    <x v="17"/>
    <n v="23223"/>
    <x v="0"/>
    <s v="OFF-PA-10004734"/>
    <x v="1"/>
    <x v="10"/>
    <s v="Southworth Structures Collection"/>
    <n v="21.84"/>
    <n v="3"/>
    <n v="0"/>
    <n v="10.92"/>
  </r>
  <r>
    <n v="7163"/>
    <x v="3555"/>
    <x v="2"/>
    <x v="1129"/>
    <d v="2011-07-09T00:00:00"/>
    <s v="Standard Class"/>
    <s v="MS-17770"/>
    <s v="Maxwell Schwartz"/>
    <x v="0"/>
    <s v="United States"/>
    <s v="Richmond"/>
    <x v="17"/>
    <n v="23223"/>
    <x v="0"/>
    <s v="OFF-BI-10000145"/>
    <x v="1"/>
    <x v="8"/>
    <s v="Zipper Ring Binder Pockets"/>
    <n v="15.600000000000001"/>
    <n v="5"/>
    <n v="0"/>
    <n v="7.6440000000000001"/>
  </r>
  <r>
    <n v="7164"/>
    <x v="3556"/>
    <x v="2"/>
    <x v="1150"/>
    <d v="2011-04-24T00:00:00"/>
    <s v="Second Class"/>
    <s v="AH-10030"/>
    <s v="Aaron Hawkins"/>
    <x v="1"/>
    <s v="United States"/>
    <s v="Troy"/>
    <x v="15"/>
    <n v="12180"/>
    <x v="3"/>
    <s v="OFF-EN-10004773"/>
    <x v="1"/>
    <x v="12"/>
    <s v="Staples"/>
    <n v="247.84"/>
    <n v="8"/>
    <n v="0"/>
    <n v="121.44159999999999"/>
  </r>
  <r>
    <n v="7165"/>
    <x v="3556"/>
    <x v="2"/>
    <x v="1150"/>
    <d v="2011-04-24T00:00:00"/>
    <s v="Second Class"/>
    <s v="AH-10030"/>
    <s v="Aaron Hawkins"/>
    <x v="1"/>
    <s v="United States"/>
    <s v="Troy"/>
    <x v="15"/>
    <n v="12180"/>
    <x v="3"/>
    <s v="OFF-BI-10004970"/>
    <x v="1"/>
    <x v="8"/>
    <s v="ACCOHIDE 3-Ring Binder, Blue, 1&quot;"/>
    <n v="9.9120000000000008"/>
    <n v="3"/>
    <n v="0.2"/>
    <n v="3.3452999999999995"/>
  </r>
  <r>
    <n v="7166"/>
    <x v="3557"/>
    <x v="0"/>
    <x v="251"/>
    <d v="2013-09-23T00:00:00"/>
    <s v="First Class"/>
    <s v="CK-12595"/>
    <s v="Clytie Kelty"/>
    <x v="0"/>
    <s v="United States"/>
    <s v="Providence"/>
    <x v="34"/>
    <n v="2908"/>
    <x v="3"/>
    <s v="OFF-ST-10000604"/>
    <x v="1"/>
    <x v="4"/>
    <s v="Home/Office Personal File Carts"/>
    <n v="69.52"/>
    <n v="2"/>
    <n v="0"/>
    <n v="17.379999999999995"/>
  </r>
  <r>
    <n v="7167"/>
    <x v="3558"/>
    <x v="2"/>
    <x v="192"/>
    <d v="2011-07-24T00:00:00"/>
    <s v="Second Class"/>
    <s v="NP-18325"/>
    <s v="Naresj Patel"/>
    <x v="0"/>
    <s v="United States"/>
    <s v="San Francisco"/>
    <x v="1"/>
    <n v="94122"/>
    <x v="1"/>
    <s v="OFF-AR-10003190"/>
    <x v="1"/>
    <x v="6"/>
    <s v="Newell 32"/>
    <n v="11.52"/>
    <n v="4"/>
    <n v="0"/>
    <n v="3.2256"/>
  </r>
  <r>
    <n v="7168"/>
    <x v="3558"/>
    <x v="2"/>
    <x v="192"/>
    <d v="2011-07-24T00:00:00"/>
    <s v="Second Class"/>
    <s v="NP-18325"/>
    <s v="Naresj Patel"/>
    <x v="0"/>
    <s v="United States"/>
    <s v="San Francisco"/>
    <x v="1"/>
    <n v="94122"/>
    <x v="1"/>
    <s v="FUR-CH-10000155"/>
    <x v="0"/>
    <x v="1"/>
    <s v="Global Comet Stacking Armless Chair"/>
    <n v="717.72"/>
    <n v="3"/>
    <n v="0.2"/>
    <n v="71.77200000000002"/>
  </r>
  <r>
    <n v="7169"/>
    <x v="3558"/>
    <x v="2"/>
    <x v="192"/>
    <d v="2011-07-24T00:00:00"/>
    <s v="Second Class"/>
    <s v="NP-18325"/>
    <s v="Naresj Patel"/>
    <x v="0"/>
    <s v="United States"/>
    <s v="San Francisco"/>
    <x v="1"/>
    <n v="94122"/>
    <x v="1"/>
    <s v="OFF-ST-10003058"/>
    <x v="1"/>
    <x v="4"/>
    <s v="Eldon Mobile Mega Data Cart  Mega Stackable  Add-On Trays"/>
    <n v="236.5"/>
    <n v="10"/>
    <n v="0"/>
    <n v="68.584999999999994"/>
  </r>
  <r>
    <n v="7170"/>
    <x v="3558"/>
    <x v="2"/>
    <x v="192"/>
    <d v="2011-07-24T00:00:00"/>
    <s v="Second Class"/>
    <s v="NP-18325"/>
    <s v="Naresj Patel"/>
    <x v="0"/>
    <s v="United States"/>
    <s v="San Francisco"/>
    <x v="1"/>
    <n v="94122"/>
    <x v="1"/>
    <s v="FUR-TA-10004767"/>
    <x v="0"/>
    <x v="3"/>
    <s v="Safco Drafting Table"/>
    <n v="170.35200000000003"/>
    <n v="3"/>
    <n v="0.2"/>
    <n v="19.164599999999979"/>
  </r>
  <r>
    <n v="7171"/>
    <x v="3559"/>
    <x v="3"/>
    <x v="1048"/>
    <d v="2014-10-15T00:00:00"/>
    <s v="Standard Class"/>
    <s v="GM-14440"/>
    <s v="Gary McGarr"/>
    <x v="0"/>
    <s v="United States"/>
    <s v="New York City"/>
    <x v="15"/>
    <n v="10009"/>
    <x v="3"/>
    <s v="FUR-CH-10002372"/>
    <x v="0"/>
    <x v="1"/>
    <s v="Office Star - Ergonomically Designed Knee Chair"/>
    <n v="145.76400000000001"/>
    <n v="2"/>
    <n v="0.1"/>
    <n v="3.2392000000000074"/>
  </r>
  <r>
    <n v="7172"/>
    <x v="3560"/>
    <x v="3"/>
    <x v="1016"/>
    <d v="2014-04-28T00:00:00"/>
    <s v="Second Class"/>
    <s v="SG-20605"/>
    <s v="Speros Goranitis"/>
    <x v="0"/>
    <s v="United States"/>
    <s v="San Francisco"/>
    <x v="1"/>
    <n v="94109"/>
    <x v="1"/>
    <s v="TEC-AC-10000158"/>
    <x v="2"/>
    <x v="11"/>
    <s v="Sony 64GB Class 10 Micro SDHC R40 Memory Card"/>
    <n v="107.97"/>
    <n v="3"/>
    <n v="0"/>
    <n v="22.6737"/>
  </r>
  <r>
    <n v="7173"/>
    <x v="3561"/>
    <x v="3"/>
    <x v="606"/>
    <d v="2014-03-31T00:00:00"/>
    <s v="Standard Class"/>
    <s v="HK-14890"/>
    <s v="Heather Kirkland"/>
    <x v="1"/>
    <s v="United States"/>
    <s v="Houston"/>
    <x v="5"/>
    <n v="77070"/>
    <x v="2"/>
    <s v="TEC-AC-10000158"/>
    <x v="2"/>
    <x v="11"/>
    <s v="Sony 64GB Class 10 Micro SDHC R40 Memory Card"/>
    <n v="143.96"/>
    <n v="5"/>
    <n v="0.2"/>
    <n v="1.7995000000000019"/>
  </r>
  <r>
    <n v="7174"/>
    <x v="3561"/>
    <x v="3"/>
    <x v="606"/>
    <d v="2014-03-31T00:00:00"/>
    <s v="Standard Class"/>
    <s v="HK-14890"/>
    <s v="Heather Kirkland"/>
    <x v="1"/>
    <s v="United States"/>
    <s v="Houston"/>
    <x v="5"/>
    <n v="77070"/>
    <x v="2"/>
    <s v="TEC-CO-10002313"/>
    <x v="2"/>
    <x v="16"/>
    <s v="Canon PC1080F Personal Copier"/>
    <n v="2399.96"/>
    <n v="5"/>
    <n v="0.2"/>
    <n v="569.99050000000011"/>
  </r>
  <r>
    <n v="7175"/>
    <x v="3561"/>
    <x v="3"/>
    <x v="606"/>
    <d v="2014-03-31T00:00:00"/>
    <s v="Standard Class"/>
    <s v="HK-14890"/>
    <s v="Heather Kirkland"/>
    <x v="1"/>
    <s v="United States"/>
    <s v="Houston"/>
    <x v="5"/>
    <n v="77070"/>
    <x v="2"/>
    <s v="OFF-PA-10002581"/>
    <x v="1"/>
    <x v="10"/>
    <s v="Xerox 1951"/>
    <n v="74.352000000000004"/>
    <n v="3"/>
    <n v="0.2"/>
    <n v="23.234999999999992"/>
  </r>
  <r>
    <n v="7176"/>
    <x v="3561"/>
    <x v="3"/>
    <x v="606"/>
    <d v="2014-03-31T00:00:00"/>
    <s v="Standard Class"/>
    <s v="HK-14890"/>
    <s v="Heather Kirkland"/>
    <x v="1"/>
    <s v="United States"/>
    <s v="Houston"/>
    <x v="5"/>
    <n v="77070"/>
    <x v="2"/>
    <s v="OFF-AP-10001205"/>
    <x v="1"/>
    <x v="9"/>
    <s v="Belkin 5 Outlet SurgeMaster Power Centers"/>
    <n v="87.167999999999978"/>
    <n v="8"/>
    <n v="0.8"/>
    <n v="-226.63679999999999"/>
  </r>
  <r>
    <n v="7177"/>
    <x v="3561"/>
    <x v="3"/>
    <x v="606"/>
    <d v="2014-03-31T00:00:00"/>
    <s v="Standard Class"/>
    <s v="HK-14890"/>
    <s v="Heather Kirkland"/>
    <x v="1"/>
    <s v="United States"/>
    <s v="Houston"/>
    <x v="5"/>
    <n v="77070"/>
    <x v="2"/>
    <s v="OFF-ST-10000344"/>
    <x v="1"/>
    <x v="4"/>
    <s v="Neat Ideas Personal Hanging Folder Files, Black"/>
    <n v="32.231999999999999"/>
    <n v="3"/>
    <n v="0.2"/>
    <n v="2.4173999999999989"/>
  </r>
  <r>
    <n v="7178"/>
    <x v="3562"/>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x v="3562"/>
    <x v="3"/>
    <x v="464"/>
    <d v="2014-05-11T00:00:00"/>
    <s v="Standard Class"/>
    <s v="MY-18295"/>
    <s v="Muhammed Yedwab"/>
    <x v="1"/>
    <s v="United States"/>
    <s v="Philadelphia"/>
    <x v="9"/>
    <n v="19140"/>
    <x v="3"/>
    <s v="OFF-BI-10003694"/>
    <x v="1"/>
    <x v="8"/>
    <s v="Avery 3 1/2&quot; Diskette Storage Pages, 10/Pack"/>
    <n v="9.3960000000000008"/>
    <n v="3"/>
    <n v="0.7"/>
    <n v="-7.5167999999999964"/>
  </r>
  <r>
    <n v="7180"/>
    <x v="3563"/>
    <x v="0"/>
    <x v="696"/>
    <d v="2013-11-19T00:00:00"/>
    <s v="Standard Class"/>
    <s v="RC-19960"/>
    <s v="Ryan Crowe"/>
    <x v="0"/>
    <s v="United States"/>
    <s v="Baltimore"/>
    <x v="39"/>
    <n v="21215"/>
    <x v="3"/>
    <s v="TEC-PH-10001644"/>
    <x v="2"/>
    <x v="7"/>
    <s v="BlueLounge Milo Smartphone Stand, White/Metallic"/>
    <n v="89.97"/>
    <n v="3"/>
    <n v="0"/>
    <n v="25.191600000000005"/>
  </r>
  <r>
    <n v="7181"/>
    <x v="3564"/>
    <x v="2"/>
    <x v="1037"/>
    <d v="2011-01-08T00:00:00"/>
    <s v="First Class"/>
    <s v="JO-15145"/>
    <s v="Jack O'Briant"/>
    <x v="1"/>
    <s v="United States"/>
    <s v="Athens"/>
    <x v="32"/>
    <n v="30605"/>
    <x v="0"/>
    <s v="OFF-AR-10002399"/>
    <x v="1"/>
    <x v="6"/>
    <s v="Dixon Prang Watercolor Pencils, 10-Color Set with Brush"/>
    <n v="12.78"/>
    <n v="3"/>
    <n v="0"/>
    <n v="5.2397999999999998"/>
  </r>
  <r>
    <n v="7182"/>
    <x v="3565"/>
    <x v="0"/>
    <x v="797"/>
    <d v="2013-12-31T00:00:00"/>
    <s v="Second Class"/>
    <s v="MW-18220"/>
    <s v="Mitch Webber"/>
    <x v="0"/>
    <s v="United States"/>
    <s v="Lancaster"/>
    <x v="24"/>
    <n v="43130"/>
    <x v="3"/>
    <s v="TEC-AC-10003063"/>
    <x v="2"/>
    <x v="11"/>
    <s v="Micro Innovations USB RF Wireless Keyboard with Mouse"/>
    <n v="40"/>
    <n v="2"/>
    <n v="0.2"/>
    <n v="0.5"/>
  </r>
  <r>
    <n v="7183"/>
    <x v="3566"/>
    <x v="3"/>
    <x v="504"/>
    <d v="2014-05-05T00:00:00"/>
    <s v="Standard Class"/>
    <s v="NZ-18565"/>
    <s v="Nick Zandusky"/>
    <x v="2"/>
    <s v="United States"/>
    <s v="Los Angeles"/>
    <x v="1"/>
    <n v="90032"/>
    <x v="1"/>
    <s v="OFF-BI-10002071"/>
    <x v="1"/>
    <x v="8"/>
    <s v="Fellowes Black Plastic Comb Bindings"/>
    <n v="23.24"/>
    <n v="5"/>
    <n v="0.2"/>
    <n v="7.5529999999999982"/>
  </r>
  <r>
    <n v="7184"/>
    <x v="3567"/>
    <x v="3"/>
    <x v="81"/>
    <d v="2014-04-24T00:00:00"/>
    <s v="First Class"/>
    <s v="JM-15250"/>
    <s v="Janet Martin"/>
    <x v="0"/>
    <s v="United States"/>
    <s v="Baltimore"/>
    <x v="39"/>
    <n v="21215"/>
    <x v="3"/>
    <s v="FUR-CH-10004218"/>
    <x v="0"/>
    <x v="1"/>
    <s v="Global Fabric Manager's Chair, Dark Gray"/>
    <n v="908.82"/>
    <n v="9"/>
    <n v="0"/>
    <n v="227.20500000000004"/>
  </r>
  <r>
    <n v="7185"/>
    <x v="3568"/>
    <x v="3"/>
    <x v="629"/>
    <d v="2014-08-25T00:00:00"/>
    <s v="Standard Class"/>
    <s v="ED-13885"/>
    <s v="Emily Ducich"/>
    <x v="2"/>
    <s v="United States"/>
    <s v="Houston"/>
    <x v="5"/>
    <n v="77095"/>
    <x v="2"/>
    <s v="OFF-SU-10000432"/>
    <x v="1"/>
    <x v="14"/>
    <s v="Acco Side-Punched Conventional Columnar Pads"/>
    <n v="5.5520000000000005"/>
    <n v="2"/>
    <n v="0.2"/>
    <n v="-1.0410000000000006"/>
  </r>
  <r>
    <n v="7186"/>
    <x v="3568"/>
    <x v="3"/>
    <x v="629"/>
    <d v="2014-08-25T00:00:00"/>
    <s v="Standard Class"/>
    <s v="ED-13885"/>
    <s v="Emily Ducich"/>
    <x v="2"/>
    <s v="United States"/>
    <s v="Houston"/>
    <x v="5"/>
    <n v="77095"/>
    <x v="2"/>
    <s v="OFF-AR-10003183"/>
    <x v="1"/>
    <x v="6"/>
    <s v="Avery Fluorescent Highlighter Four-Color Set"/>
    <n v="8.016"/>
    <n v="3"/>
    <n v="0.2"/>
    <n v="1.0019999999999993"/>
  </r>
  <r>
    <n v="7187"/>
    <x v="3568"/>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x v="3568"/>
    <x v="3"/>
    <x v="629"/>
    <d v="2014-08-25T00:00:00"/>
    <s v="Standard Class"/>
    <s v="ED-13885"/>
    <s v="Emily Ducich"/>
    <x v="2"/>
    <s v="United States"/>
    <s v="Houston"/>
    <x v="5"/>
    <n v="77095"/>
    <x v="2"/>
    <s v="FUR-FU-10003247"/>
    <x v="0"/>
    <x v="5"/>
    <s v="36X48 HARDFLOOR CHAIRMAT"/>
    <n v="16.784000000000002"/>
    <n v="2"/>
    <n v="0.6"/>
    <n v="-22.238800000000001"/>
  </r>
  <r>
    <n v="7189"/>
    <x v="3568"/>
    <x v="3"/>
    <x v="629"/>
    <d v="2014-08-25T00:00:00"/>
    <s v="Standard Class"/>
    <s v="ED-13885"/>
    <s v="Emily Ducich"/>
    <x v="2"/>
    <s v="United States"/>
    <s v="Houston"/>
    <x v="5"/>
    <n v="77095"/>
    <x v="2"/>
    <s v="OFF-AP-10001563"/>
    <x v="1"/>
    <x v="9"/>
    <s v="Belkin Premiere Surge Master II 8-outlet surge protector"/>
    <n v="38.86399999999999"/>
    <n v="4"/>
    <n v="0.8"/>
    <n v="-99.103200000000044"/>
  </r>
  <r>
    <n v="7190"/>
    <x v="3569"/>
    <x v="0"/>
    <x v="396"/>
    <d v="2013-11-16T00:00:00"/>
    <s v="First Class"/>
    <s v="DW-13480"/>
    <s v="Dianna Wilson"/>
    <x v="2"/>
    <s v="United States"/>
    <s v="San Diego"/>
    <x v="1"/>
    <n v="92024"/>
    <x v="1"/>
    <s v="TEC-PH-10004908"/>
    <x v="2"/>
    <x v="7"/>
    <s v="Panasonic KX TS3282W Corded phone"/>
    <n v="203.976"/>
    <n v="3"/>
    <n v="0.2"/>
    <n v="25.496999999999986"/>
  </r>
  <r>
    <n v="7191"/>
    <x v="3569"/>
    <x v="0"/>
    <x v="396"/>
    <d v="2013-11-16T00:00:00"/>
    <s v="First Class"/>
    <s v="DW-13480"/>
    <s v="Dianna Wilson"/>
    <x v="2"/>
    <s v="United States"/>
    <s v="San Diego"/>
    <x v="1"/>
    <n v="92024"/>
    <x v="1"/>
    <s v="FUR-TA-10003392"/>
    <x v="0"/>
    <x v="3"/>
    <s v="Global Adaptabilities Conference Tables"/>
    <n v="674.35200000000009"/>
    <n v="3"/>
    <n v="0.2"/>
    <n v="-8.4294000000000153"/>
  </r>
  <r>
    <n v="7192"/>
    <x v="3570"/>
    <x v="0"/>
    <x v="393"/>
    <d v="2013-10-07T00:00:00"/>
    <s v="Second Class"/>
    <s v="JK-15205"/>
    <s v="Jamie Kunitz"/>
    <x v="0"/>
    <s v="United States"/>
    <s v="Hialeah"/>
    <x v="2"/>
    <n v="33012"/>
    <x v="0"/>
    <s v="OFF-BI-10004140"/>
    <x v="1"/>
    <x v="8"/>
    <s v="Avery Non-Stick Binders"/>
    <n v="5.3880000000000008"/>
    <n v="4"/>
    <n v="0.7"/>
    <n v="-4.49"/>
  </r>
  <r>
    <n v="7193"/>
    <x v="3570"/>
    <x v="0"/>
    <x v="393"/>
    <d v="2013-10-07T00:00:00"/>
    <s v="Second Class"/>
    <s v="JK-15205"/>
    <s v="Jamie Kunitz"/>
    <x v="0"/>
    <s v="United States"/>
    <s v="Hialeah"/>
    <x v="2"/>
    <n v="33012"/>
    <x v="0"/>
    <s v="OFF-AR-10003631"/>
    <x v="1"/>
    <x v="6"/>
    <s v="Staples"/>
    <n v="30.975999999999999"/>
    <n v="8"/>
    <n v="0.2"/>
    <n v="5.0335999999999999"/>
  </r>
  <r>
    <n v="7194"/>
    <x v="3571"/>
    <x v="0"/>
    <x v="1151"/>
    <d v="2013-02-14T00:00:00"/>
    <s v="First Class"/>
    <s v="JS-15880"/>
    <s v="John Stevenson"/>
    <x v="0"/>
    <s v="United States"/>
    <s v="Atlanta"/>
    <x v="32"/>
    <n v="30318"/>
    <x v="0"/>
    <s v="OFF-ST-10003716"/>
    <x v="1"/>
    <x v="4"/>
    <s v="Tennsco Double-Tier Lockers"/>
    <n v="1350.1200000000001"/>
    <n v="6"/>
    <n v="0"/>
    <n v="175.51560000000001"/>
  </r>
  <r>
    <n v="7195"/>
    <x v="3571"/>
    <x v="0"/>
    <x v="1151"/>
    <d v="2013-02-14T00:00:00"/>
    <s v="First Class"/>
    <s v="JS-15880"/>
    <s v="John Stevenson"/>
    <x v="0"/>
    <s v="United States"/>
    <s v="Atlanta"/>
    <x v="32"/>
    <n v="30318"/>
    <x v="0"/>
    <s v="OFF-BI-10003274"/>
    <x v="1"/>
    <x v="8"/>
    <s v="Avery Durable Slant Ring Binders, No Labels"/>
    <n v="15.92"/>
    <n v="4"/>
    <n v="0"/>
    <n v="7.4824000000000002"/>
  </r>
  <r>
    <n v="7196"/>
    <x v="3572"/>
    <x v="0"/>
    <x v="373"/>
    <d v="2013-11-18T00:00:00"/>
    <s v="Standard Class"/>
    <s v="PO-19180"/>
    <s v="Philisse Overcash"/>
    <x v="2"/>
    <s v="United States"/>
    <s v="Seattle"/>
    <x v="4"/>
    <n v="98103"/>
    <x v="1"/>
    <s v="FUR-FU-10004848"/>
    <x v="0"/>
    <x v="5"/>
    <s v="DAX Solid Wood Frames"/>
    <n v="19.54"/>
    <n v="2"/>
    <n v="0"/>
    <n v="7.2297999999999991"/>
  </r>
  <r>
    <n v="7197"/>
    <x v="3573"/>
    <x v="2"/>
    <x v="759"/>
    <d v="2011-04-30T00:00:00"/>
    <s v="Standard Class"/>
    <s v="MH-17290"/>
    <s v="Marc Harrigan"/>
    <x v="2"/>
    <s v="United States"/>
    <s v="Los Angeles"/>
    <x v="1"/>
    <n v="90036"/>
    <x v="1"/>
    <s v="OFF-AR-10003504"/>
    <x v="1"/>
    <x v="6"/>
    <s v="Newell 347"/>
    <n v="21.400000000000002"/>
    <n v="5"/>
    <n v="0"/>
    <n v="6.2059999999999977"/>
  </r>
  <r>
    <n v="7198"/>
    <x v="3573"/>
    <x v="2"/>
    <x v="759"/>
    <d v="2011-04-30T00:00:00"/>
    <s v="Standard Class"/>
    <s v="MH-17290"/>
    <s v="Marc Harrigan"/>
    <x v="2"/>
    <s v="United States"/>
    <s v="Los Angeles"/>
    <x v="1"/>
    <n v="90036"/>
    <x v="1"/>
    <s v="OFF-LA-10000305"/>
    <x v="1"/>
    <x v="2"/>
    <s v="Avery 495"/>
    <n v="12.6"/>
    <n v="2"/>
    <n v="0"/>
    <n v="5.7959999999999994"/>
  </r>
  <r>
    <n v="7199"/>
    <x v="3574"/>
    <x v="1"/>
    <x v="1067"/>
    <d v="2012-08-15T00:00:00"/>
    <s v="Standard Class"/>
    <s v="PO-19180"/>
    <s v="Philisse Overcash"/>
    <x v="2"/>
    <s v="United States"/>
    <s v="New York City"/>
    <x v="15"/>
    <n v="10035"/>
    <x v="3"/>
    <s v="OFF-AR-10001427"/>
    <x v="1"/>
    <x v="6"/>
    <s v="Newell 330"/>
    <n v="11.96"/>
    <n v="2"/>
    <n v="0"/>
    <n v="3.1096000000000004"/>
  </r>
  <r>
    <n v="7200"/>
    <x v="3574"/>
    <x v="1"/>
    <x v="1067"/>
    <d v="2012-08-15T00:00:00"/>
    <s v="Standard Class"/>
    <s v="PO-19180"/>
    <s v="Philisse Overcash"/>
    <x v="2"/>
    <s v="United States"/>
    <s v="New York City"/>
    <x v="15"/>
    <n v="10035"/>
    <x v="3"/>
    <s v="TEC-PH-10004614"/>
    <x v="2"/>
    <x v="7"/>
    <s v="AT&amp;T 841000 Phone"/>
    <n v="138"/>
    <n v="2"/>
    <n v="0"/>
    <n v="34.5"/>
  </r>
  <r>
    <n v="7201"/>
    <x v="3575"/>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x v="3575"/>
    <x v="0"/>
    <x v="581"/>
    <d v="2013-12-04T00:00:00"/>
    <s v="Standard Class"/>
    <s v="HF-14995"/>
    <s v="Herbert Flentye"/>
    <x v="0"/>
    <s v="United States"/>
    <s v="Fort Lauderdale"/>
    <x v="2"/>
    <n v="33311"/>
    <x v="0"/>
    <s v="FUR-TA-10001039"/>
    <x v="0"/>
    <x v="3"/>
    <s v="KI Adjustable-Height Table"/>
    <n v="331.02300000000008"/>
    <n v="7"/>
    <n v="0.45"/>
    <n v="-114.35339999999997"/>
  </r>
  <r>
    <n v="7203"/>
    <x v="3576"/>
    <x v="0"/>
    <x v="99"/>
    <d v="2013-10-29T00:00:00"/>
    <s v="Same Day"/>
    <s v="VB-21745"/>
    <s v="Victoria Brennan"/>
    <x v="1"/>
    <s v="United States"/>
    <s v="Rochester"/>
    <x v="15"/>
    <n v="14609"/>
    <x v="3"/>
    <s v="FUR-FU-10003806"/>
    <x v="0"/>
    <x v="5"/>
    <s v="Tenex Chairmat w/ Average Lip, 45&quot; x 53&quot;"/>
    <n v="756.80000000000007"/>
    <n v="5"/>
    <n v="0"/>
    <n v="75.679999999999978"/>
  </r>
  <r>
    <n v="7204"/>
    <x v="3577"/>
    <x v="2"/>
    <x v="282"/>
    <d v="2012-01-02T00:00:00"/>
    <s v="Standard Class"/>
    <s v="MG-17890"/>
    <s v="Michael Granlund"/>
    <x v="2"/>
    <s v="United States"/>
    <s v="Saint Charles"/>
    <x v="10"/>
    <n v="60174"/>
    <x v="2"/>
    <s v="FUR-FU-10002111"/>
    <x v="0"/>
    <x v="5"/>
    <s v="Master Caster Door Stop, Large Brown"/>
    <n v="8.7360000000000007"/>
    <n v="3"/>
    <n v="0.6"/>
    <n v="-4.804800000000002"/>
  </r>
  <r>
    <n v="7205"/>
    <x v="3578"/>
    <x v="1"/>
    <x v="229"/>
    <d v="2012-09-17T00:00:00"/>
    <s v="Standard Class"/>
    <s v="BO-11425"/>
    <s v="Bobby Odegard"/>
    <x v="0"/>
    <s v="United States"/>
    <s v="New York City"/>
    <x v="15"/>
    <n v="10024"/>
    <x v="3"/>
    <s v="OFF-AR-10000817"/>
    <x v="1"/>
    <x v="6"/>
    <s v="Manco Dry-Lighter Erasable Highlighter"/>
    <n v="6.08"/>
    <n v="2"/>
    <n v="0"/>
    <n v="2.0671999999999997"/>
  </r>
  <r>
    <n v="7206"/>
    <x v="3579"/>
    <x v="3"/>
    <x v="280"/>
    <d v="2014-10-07T00:00:00"/>
    <s v="Standard Class"/>
    <s v="CM-12115"/>
    <s v="Chad McGuire"/>
    <x v="0"/>
    <s v="United States"/>
    <s v="San Francisco"/>
    <x v="1"/>
    <n v="94109"/>
    <x v="1"/>
    <s v="FUR-FU-10001424"/>
    <x v="0"/>
    <x v="5"/>
    <s v="Dax Clear Box Frame"/>
    <n v="17.46"/>
    <n v="2"/>
    <n v="0"/>
    <n v="5.936399999999999"/>
  </r>
  <r>
    <n v="7207"/>
    <x v="3579"/>
    <x v="3"/>
    <x v="280"/>
    <d v="2014-10-07T00:00:00"/>
    <s v="Standard Class"/>
    <s v="CM-12115"/>
    <s v="Chad McGuire"/>
    <x v="0"/>
    <s v="United States"/>
    <s v="San Francisco"/>
    <x v="1"/>
    <n v="94109"/>
    <x v="1"/>
    <s v="TEC-MA-10002930"/>
    <x v="2"/>
    <x v="15"/>
    <s v="Ricoh - Ink Collector Unit for GX3000 Series Printers"/>
    <n v="369.16"/>
    <n v="11"/>
    <n v="0.2"/>
    <n v="32.301500000000019"/>
  </r>
  <r>
    <n v="7208"/>
    <x v="3580"/>
    <x v="0"/>
    <x v="108"/>
    <d v="2013-09-14T00:00:00"/>
    <s v="First Class"/>
    <s v="LC-16930"/>
    <s v="Linda Cazamias"/>
    <x v="1"/>
    <s v="United States"/>
    <s v="Phoenix"/>
    <x v="16"/>
    <n v="85023"/>
    <x v="1"/>
    <s v="OFF-AR-10003759"/>
    <x v="1"/>
    <x v="6"/>
    <s v="Crayola Anti Dust Chalk, 12/Pack"/>
    <n v="2.9120000000000004"/>
    <n v="2"/>
    <n v="0.2"/>
    <n v="0.90999999999999981"/>
  </r>
  <r>
    <n v="7209"/>
    <x v="3580"/>
    <x v="0"/>
    <x v="108"/>
    <d v="2013-09-14T00:00:00"/>
    <s v="First Class"/>
    <s v="LC-16930"/>
    <s v="Linda Cazamias"/>
    <x v="1"/>
    <s v="United States"/>
    <s v="Phoenix"/>
    <x v="16"/>
    <n v="85023"/>
    <x v="1"/>
    <s v="OFF-PA-10001837"/>
    <x v="1"/>
    <x v="10"/>
    <s v="Xerox 1976"/>
    <n v="20.736000000000004"/>
    <n v="4"/>
    <n v="0.2"/>
    <n v="7.2576000000000001"/>
  </r>
  <r>
    <n v="7210"/>
    <x v="3580"/>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x v="3581"/>
    <x v="0"/>
    <x v="799"/>
    <d v="2013-06-07T00:00:00"/>
    <s v="Standard Class"/>
    <s v="EH-13765"/>
    <s v="Edward Hooks"/>
    <x v="1"/>
    <s v="United States"/>
    <s v="Seattle"/>
    <x v="4"/>
    <n v="98115"/>
    <x v="1"/>
    <s v="OFF-PA-10000246"/>
    <x v="1"/>
    <x v="10"/>
    <s v="Riverleaf Stik-Withit Designer Note Cubes"/>
    <n v="30.18"/>
    <n v="3"/>
    <n v="0"/>
    <n v="13.8828"/>
  </r>
  <r>
    <n v="7212"/>
    <x v="3581"/>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x v="3581"/>
    <x v="0"/>
    <x v="799"/>
    <d v="2013-06-07T00:00:00"/>
    <s v="Standard Class"/>
    <s v="EH-13765"/>
    <s v="Edward Hooks"/>
    <x v="1"/>
    <s v="United States"/>
    <s v="Seattle"/>
    <x v="4"/>
    <n v="98115"/>
    <x v="1"/>
    <s v="OFF-BI-10000138"/>
    <x v="1"/>
    <x v="8"/>
    <s v="Acco Translucent Poly Ring Binders"/>
    <n v="11.231999999999999"/>
    <n v="3"/>
    <n v="0.2"/>
    <n v="3.9312000000000005"/>
  </r>
  <r>
    <n v="7214"/>
    <x v="3582"/>
    <x v="3"/>
    <x v="453"/>
    <d v="2014-10-20T00:00:00"/>
    <s v="Standard Class"/>
    <s v="MC-17275"/>
    <s v="Marc Crier"/>
    <x v="0"/>
    <s v="United States"/>
    <s v="Camarillo"/>
    <x v="1"/>
    <n v="93010"/>
    <x v="1"/>
    <s v="OFF-LA-10002034"/>
    <x v="1"/>
    <x v="2"/>
    <s v="Avery 478"/>
    <n v="14.73"/>
    <n v="3"/>
    <n v="0"/>
    <n v="7.2176999999999998"/>
  </r>
  <r>
    <n v="7215"/>
    <x v="3583"/>
    <x v="1"/>
    <x v="874"/>
    <d v="2012-09-30T00:00:00"/>
    <s v="Second Class"/>
    <s v="HW-14935"/>
    <s v="Helen Wasserman"/>
    <x v="1"/>
    <s v="United States"/>
    <s v="Detroit"/>
    <x v="12"/>
    <n v="48205"/>
    <x v="2"/>
    <s v="OFF-AR-10000127"/>
    <x v="1"/>
    <x v="6"/>
    <s v="Newell 321"/>
    <n v="16.399999999999999"/>
    <n v="5"/>
    <n v="0"/>
    <n v="4.7559999999999985"/>
  </r>
  <r>
    <n v="7216"/>
    <x v="3583"/>
    <x v="1"/>
    <x v="874"/>
    <d v="2012-09-30T00:00:00"/>
    <s v="Second Class"/>
    <s v="HW-14935"/>
    <s v="Helen Wasserman"/>
    <x v="1"/>
    <s v="United States"/>
    <s v="Detroit"/>
    <x v="12"/>
    <n v="48205"/>
    <x v="2"/>
    <s v="OFF-PA-10003172"/>
    <x v="1"/>
    <x v="10"/>
    <s v="Xerox 1996"/>
    <n v="25.92"/>
    <n v="4"/>
    <n v="0"/>
    <n v="12.441600000000001"/>
  </r>
  <r>
    <n v="7217"/>
    <x v="3584"/>
    <x v="1"/>
    <x v="910"/>
    <d v="2012-05-06T00:00:00"/>
    <s v="First Class"/>
    <s v="LC-16870"/>
    <s v="Lena Cacioppo"/>
    <x v="0"/>
    <s v="United States"/>
    <s v="San Francisco"/>
    <x v="1"/>
    <n v="94109"/>
    <x v="1"/>
    <s v="OFF-AR-10001246"/>
    <x v="1"/>
    <x v="6"/>
    <s v="Newell 317"/>
    <n v="8.82"/>
    <n v="3"/>
    <n v="0"/>
    <n v="2.5577999999999994"/>
  </r>
  <r>
    <n v="7218"/>
    <x v="3584"/>
    <x v="1"/>
    <x v="910"/>
    <d v="2012-05-06T00:00:00"/>
    <s v="First Class"/>
    <s v="LC-16870"/>
    <s v="Lena Cacioppo"/>
    <x v="0"/>
    <s v="United States"/>
    <s v="San Francisco"/>
    <x v="1"/>
    <n v="94109"/>
    <x v="1"/>
    <s v="OFF-BI-10002026"/>
    <x v="1"/>
    <x v="8"/>
    <s v="Ibico Recycled Linen-Style Covers"/>
    <n v="62.496000000000009"/>
    <n v="2"/>
    <n v="0.2"/>
    <n v="21.873599999999996"/>
  </r>
  <r>
    <n v="7219"/>
    <x v="3584"/>
    <x v="1"/>
    <x v="910"/>
    <d v="2012-05-06T00:00:00"/>
    <s v="First Class"/>
    <s v="LC-16870"/>
    <s v="Lena Cacioppo"/>
    <x v="0"/>
    <s v="United States"/>
    <s v="San Francisco"/>
    <x v="1"/>
    <n v="94109"/>
    <x v="1"/>
    <s v="TEC-AC-10000844"/>
    <x v="2"/>
    <x v="11"/>
    <s v="Logitech Gaming G510s - Keyboard"/>
    <n v="339.96"/>
    <n v="4"/>
    <n v="0"/>
    <n v="122.38559999999998"/>
  </r>
  <r>
    <n v="7220"/>
    <x v="3584"/>
    <x v="1"/>
    <x v="910"/>
    <d v="2012-05-06T00:00:00"/>
    <s v="First Class"/>
    <s v="LC-16870"/>
    <s v="Lena Cacioppo"/>
    <x v="0"/>
    <s v="United States"/>
    <s v="San Francisco"/>
    <x v="1"/>
    <n v="94109"/>
    <x v="1"/>
    <s v="OFF-BI-10001575"/>
    <x v="1"/>
    <x v="8"/>
    <s v="GBC Linen Binding Covers"/>
    <n v="49.568000000000005"/>
    <n v="2"/>
    <n v="0.2"/>
    <n v="17.348799999999997"/>
  </r>
  <r>
    <n v="7221"/>
    <x v="3585"/>
    <x v="3"/>
    <x v="1152"/>
    <d v="2014-01-14T00:00:00"/>
    <s v="Standard Class"/>
    <s v="BP-11290"/>
    <s v="Beth Paige"/>
    <x v="0"/>
    <s v="United States"/>
    <s v="Philadelphia"/>
    <x v="9"/>
    <n v="19140"/>
    <x v="3"/>
    <s v="OFF-BI-10004632"/>
    <x v="1"/>
    <x v="8"/>
    <s v="Ibico Hi-Tech Manual Binding System"/>
    <n v="274.49100000000004"/>
    <n v="3"/>
    <n v="0.7"/>
    <n v="-228.74250000000006"/>
  </r>
  <r>
    <n v="7222"/>
    <x v="3586"/>
    <x v="3"/>
    <x v="678"/>
    <d v="2014-02-01T00:00:00"/>
    <s v="Standard Class"/>
    <s v="TG-21310"/>
    <s v="Toby Gnade"/>
    <x v="0"/>
    <s v="United States"/>
    <s v="New York City"/>
    <x v="15"/>
    <n v="10035"/>
    <x v="3"/>
    <s v="TEC-PH-10000193"/>
    <x v="2"/>
    <x v="7"/>
    <s v="Jensen SMPS-640 - speaker phone"/>
    <n v="137.94"/>
    <n v="3"/>
    <n v="0"/>
    <n v="35.864399999999996"/>
  </r>
  <r>
    <n v="7223"/>
    <x v="3587"/>
    <x v="3"/>
    <x v="264"/>
    <d v="2014-09-07T00:00:00"/>
    <s v="Standard Class"/>
    <s v="MC-18100"/>
    <s v="Mick Crebagga"/>
    <x v="0"/>
    <s v="United States"/>
    <s v="Chicago"/>
    <x v="10"/>
    <n v="60623"/>
    <x v="2"/>
    <s v="TEC-AC-10003441"/>
    <x v="2"/>
    <x v="11"/>
    <s v="Kingston Digital DataTraveler 32GB USB 2.0"/>
    <n v="40.68"/>
    <n v="3"/>
    <n v="0.2"/>
    <n v="-7.1190000000000015"/>
  </r>
  <r>
    <n v="7224"/>
    <x v="3588"/>
    <x v="0"/>
    <x v="216"/>
    <d v="2013-07-19T00:00:00"/>
    <s v="Standard Class"/>
    <s v="RB-19360"/>
    <s v="Raymond Buch"/>
    <x v="0"/>
    <s v="United States"/>
    <s v="San Francisco"/>
    <x v="1"/>
    <n v="94122"/>
    <x v="1"/>
    <s v="TEC-PH-10004093"/>
    <x v="2"/>
    <x v="7"/>
    <s v="Panasonic Kx-TS550"/>
    <n v="110.376"/>
    <n v="3"/>
    <n v="0.2"/>
    <n v="12.417299999999997"/>
  </r>
  <r>
    <n v="7225"/>
    <x v="3588"/>
    <x v="0"/>
    <x v="216"/>
    <d v="2013-07-19T00:00:00"/>
    <s v="Standard Class"/>
    <s v="RB-19360"/>
    <s v="Raymond Buch"/>
    <x v="0"/>
    <s v="United States"/>
    <s v="San Francisco"/>
    <x v="1"/>
    <n v="94122"/>
    <x v="1"/>
    <s v="OFF-AP-10002998"/>
    <x v="1"/>
    <x v="9"/>
    <s v="Holmes 99% HEPA Air Purifier"/>
    <n v="151.62"/>
    <n v="7"/>
    <n v="0"/>
    <n v="50.03459999999999"/>
  </r>
  <r>
    <n v="7226"/>
    <x v="3588"/>
    <x v="0"/>
    <x v="216"/>
    <d v="2013-07-19T00:00:00"/>
    <s v="Standard Class"/>
    <s v="RB-19360"/>
    <s v="Raymond Buch"/>
    <x v="0"/>
    <s v="United States"/>
    <s v="San Francisco"/>
    <x v="1"/>
    <n v="94122"/>
    <x v="1"/>
    <s v="FUR-FU-10000073"/>
    <x v="0"/>
    <x v="5"/>
    <s v="Deflect-O Glasstique Clear Desk Accessories"/>
    <n v="30.8"/>
    <n v="4"/>
    <n v="0"/>
    <n v="10.163999999999998"/>
  </r>
  <r>
    <n v="7227"/>
    <x v="3589"/>
    <x v="3"/>
    <x v="642"/>
    <d v="2014-03-01T00:00:00"/>
    <s v="Standard Class"/>
    <s v="ES-14080"/>
    <s v="Erin Smith"/>
    <x v="1"/>
    <s v="United States"/>
    <s v="Philadelphia"/>
    <x v="9"/>
    <n v="19134"/>
    <x v="3"/>
    <s v="OFF-PA-10001125"/>
    <x v="1"/>
    <x v="10"/>
    <s v="Xerox 1988"/>
    <n v="123.92000000000002"/>
    <n v="5"/>
    <n v="0.2"/>
    <n v="38.724999999999994"/>
  </r>
  <r>
    <n v="7228"/>
    <x v="3589"/>
    <x v="3"/>
    <x v="642"/>
    <d v="2014-03-01T00:00:00"/>
    <s v="Standard Class"/>
    <s v="ES-14080"/>
    <s v="Erin Smith"/>
    <x v="1"/>
    <s v="United States"/>
    <s v="Philadelphia"/>
    <x v="9"/>
    <n v="19134"/>
    <x v="3"/>
    <s v="TEC-AC-10003033"/>
    <x v="2"/>
    <x v="11"/>
    <s v="Plantronics CS510 - Over-the-Head monaural Wireless Headset System"/>
    <n v="1319.8"/>
    <n v="5"/>
    <n v="0.2"/>
    <n v="214.4674999999998"/>
  </r>
  <r>
    <n v="7229"/>
    <x v="3590"/>
    <x v="2"/>
    <x v="836"/>
    <d v="2011-07-22T00:00:00"/>
    <s v="First Class"/>
    <s v="RD-19720"/>
    <s v="Roger Demir"/>
    <x v="0"/>
    <s v="United States"/>
    <s v="San Francisco"/>
    <x v="1"/>
    <n v="94122"/>
    <x v="1"/>
    <s v="OFF-BI-10002498"/>
    <x v="1"/>
    <x v="8"/>
    <s v="Clear Mylar Reinforcing Strips"/>
    <n v="89.712000000000018"/>
    <n v="6"/>
    <n v="0.2"/>
    <n v="30.277799999999992"/>
  </r>
  <r>
    <n v="7230"/>
    <x v="3590"/>
    <x v="2"/>
    <x v="836"/>
    <d v="2011-07-22T00:00:00"/>
    <s v="First Class"/>
    <s v="RD-19720"/>
    <s v="Roger Demir"/>
    <x v="0"/>
    <s v="United States"/>
    <s v="San Francisco"/>
    <x v="1"/>
    <n v="94122"/>
    <x v="1"/>
    <s v="OFF-PA-10004569"/>
    <x v="1"/>
    <x v="10"/>
    <s v="Wirebound Message Books, Two 4 1/4&quot; x 5&quot; Forms per Page"/>
    <n v="22.830000000000002"/>
    <n v="3"/>
    <n v="0"/>
    <n v="10.7301"/>
  </r>
  <r>
    <n v="7231"/>
    <x v="3591"/>
    <x v="3"/>
    <x v="677"/>
    <d v="2014-03-16T00:00:00"/>
    <s v="First Class"/>
    <s v="SC-20380"/>
    <s v="Shahid Collister"/>
    <x v="0"/>
    <s v="United States"/>
    <s v="Fairfield"/>
    <x v="29"/>
    <n v="6824"/>
    <x v="3"/>
    <s v="OFF-BI-10002353"/>
    <x v="1"/>
    <x v="8"/>
    <s v="GBC VeloBind Cover Sets"/>
    <n v="30.88"/>
    <n v="2"/>
    <n v="0"/>
    <n v="15.44"/>
  </r>
  <r>
    <n v="7232"/>
    <x v="3591"/>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x v="3591"/>
    <x v="3"/>
    <x v="677"/>
    <d v="2014-03-16T00:00:00"/>
    <s v="First Class"/>
    <s v="SC-20380"/>
    <s v="Shahid Collister"/>
    <x v="0"/>
    <s v="United States"/>
    <s v="Fairfield"/>
    <x v="29"/>
    <n v="6824"/>
    <x v="3"/>
    <s v="OFF-PA-10003673"/>
    <x v="1"/>
    <x v="10"/>
    <s v="Strathmore Photo Mount Cards"/>
    <n v="27.12"/>
    <n v="4"/>
    <n v="0"/>
    <n v="12.475199999999999"/>
  </r>
  <r>
    <n v="7234"/>
    <x v="3592"/>
    <x v="0"/>
    <x v="387"/>
    <d v="2013-03-13T00:00:00"/>
    <s v="Standard Class"/>
    <s v="GB-14575"/>
    <s v="Giulietta Baptist"/>
    <x v="0"/>
    <s v="United States"/>
    <s v="New York City"/>
    <x v="15"/>
    <n v="10011"/>
    <x v="3"/>
    <s v="FUR-FU-10003347"/>
    <x v="0"/>
    <x v="5"/>
    <s v="Coloredge Poster Frame"/>
    <n v="113.6"/>
    <n v="8"/>
    <n v="0"/>
    <n v="44.304000000000002"/>
  </r>
  <r>
    <n v="7235"/>
    <x v="3592"/>
    <x v="0"/>
    <x v="387"/>
    <d v="2013-03-13T00:00:00"/>
    <s v="Standard Class"/>
    <s v="GB-14575"/>
    <s v="Giulietta Baptist"/>
    <x v="0"/>
    <s v="United States"/>
    <s v="New York City"/>
    <x v="15"/>
    <n v="10011"/>
    <x v="3"/>
    <s v="OFF-PA-10001934"/>
    <x v="1"/>
    <x v="10"/>
    <s v="Xerox 1993"/>
    <n v="12.96"/>
    <n v="2"/>
    <n v="0"/>
    <n v="6.3504000000000005"/>
  </r>
  <r>
    <n v="7236"/>
    <x v="3592"/>
    <x v="0"/>
    <x v="387"/>
    <d v="2013-03-13T00:00:00"/>
    <s v="Standard Class"/>
    <s v="GB-14575"/>
    <s v="Giulietta Baptist"/>
    <x v="0"/>
    <s v="United States"/>
    <s v="New York City"/>
    <x v="15"/>
    <n v="10011"/>
    <x v="3"/>
    <s v="OFF-BI-10000632"/>
    <x v="1"/>
    <x v="8"/>
    <s v="Satellite Sectional Post Binders"/>
    <n v="69.456000000000003"/>
    <n v="2"/>
    <n v="0.2"/>
    <n v="22.573199999999996"/>
  </r>
  <r>
    <n v="7237"/>
    <x v="3593"/>
    <x v="2"/>
    <x v="1035"/>
    <d v="2011-12-10T00:00:00"/>
    <s v="First Class"/>
    <s v="FP-14320"/>
    <s v="Frank Preis"/>
    <x v="0"/>
    <s v="United States"/>
    <s v="Los Angeles"/>
    <x v="1"/>
    <n v="90049"/>
    <x v="1"/>
    <s v="OFF-AR-10003190"/>
    <x v="1"/>
    <x v="6"/>
    <s v="Newell 32"/>
    <n v="8.64"/>
    <n v="3"/>
    <n v="0"/>
    <n v="2.4192"/>
  </r>
  <r>
    <n v="7238"/>
    <x v="359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x v="3595"/>
    <x v="0"/>
    <x v="435"/>
    <d v="2013-12-31T00:00:00"/>
    <s v="Standard Class"/>
    <s v="SC-20305"/>
    <s v="Sean Christensen"/>
    <x v="0"/>
    <s v="United States"/>
    <s v="San Jose"/>
    <x v="1"/>
    <n v="95123"/>
    <x v="1"/>
    <s v="FUR-FU-10000771"/>
    <x v="0"/>
    <x v="5"/>
    <s v="Eldon 200 Class Desk Accessories, Smoke"/>
    <n v="43.96"/>
    <n v="7"/>
    <n v="0"/>
    <n v="18.463200000000004"/>
  </r>
  <r>
    <n v="7240"/>
    <x v="3595"/>
    <x v="0"/>
    <x v="435"/>
    <d v="2013-12-31T00:00:00"/>
    <s v="Standard Class"/>
    <s v="SC-20305"/>
    <s v="Sean Christensen"/>
    <x v="0"/>
    <s v="United States"/>
    <s v="San Jose"/>
    <x v="1"/>
    <n v="95123"/>
    <x v="1"/>
    <s v="OFF-EN-10001990"/>
    <x v="1"/>
    <x v="12"/>
    <s v="Staples"/>
    <n v="39.76"/>
    <n v="7"/>
    <n v="0"/>
    <n v="18.687199999999997"/>
  </r>
  <r>
    <n v="7241"/>
    <x v="3596"/>
    <x v="3"/>
    <x v="756"/>
    <d v="2014-04-26T00:00:00"/>
    <s v="Second Class"/>
    <s v="JF-15355"/>
    <s v="Jay Fein"/>
    <x v="0"/>
    <s v="United States"/>
    <s v="Pasadena"/>
    <x v="1"/>
    <n v="91104"/>
    <x v="1"/>
    <s v="FUR-FU-10002445"/>
    <x v="0"/>
    <x v="5"/>
    <s v="DAX Two-Tone Rosewood/Black Document Frame, Desktop, 5 x 7"/>
    <n v="66.36"/>
    <n v="7"/>
    <n v="0"/>
    <n v="26.544000000000004"/>
  </r>
  <r>
    <n v="7242"/>
    <x v="3596"/>
    <x v="3"/>
    <x v="756"/>
    <d v="2014-04-26T00:00:00"/>
    <s v="Second Class"/>
    <s v="JF-15355"/>
    <s v="Jay Fein"/>
    <x v="0"/>
    <s v="United States"/>
    <s v="Pasadena"/>
    <x v="1"/>
    <n v="91104"/>
    <x v="1"/>
    <s v="OFF-BI-10003638"/>
    <x v="1"/>
    <x v="8"/>
    <s v="GBC Durable Plastic Covers"/>
    <n v="92.88000000000001"/>
    <n v="6"/>
    <n v="0.2"/>
    <n v="30.185999999999996"/>
  </r>
  <r>
    <n v="7243"/>
    <x v="3596"/>
    <x v="3"/>
    <x v="756"/>
    <d v="2014-04-26T00:00:00"/>
    <s v="Second Class"/>
    <s v="JF-15355"/>
    <s v="Jay Fein"/>
    <x v="0"/>
    <s v="United States"/>
    <s v="Pasadena"/>
    <x v="1"/>
    <n v="91104"/>
    <x v="1"/>
    <s v="FUR-FU-10004864"/>
    <x v="0"/>
    <x v="5"/>
    <s v="Eldon 500 Class Desk Accessories"/>
    <n v="24.14"/>
    <n v="2"/>
    <n v="0"/>
    <n v="7.9662000000000006"/>
  </r>
  <r>
    <n v="7244"/>
    <x v="3597"/>
    <x v="3"/>
    <x v="629"/>
    <d v="2014-08-23T00:00:00"/>
    <s v="Second Class"/>
    <s v="TP-21415"/>
    <s v="Tom Prescott"/>
    <x v="0"/>
    <s v="United States"/>
    <s v="Philadelphia"/>
    <x v="9"/>
    <n v="19134"/>
    <x v="3"/>
    <s v="FUR-CH-10002024"/>
    <x v="0"/>
    <x v="1"/>
    <s v="HON 5400 Series Task Chairs for Big and Tall"/>
    <n v="4416.174"/>
    <n v="9"/>
    <n v="0.3"/>
    <n v="-630.88200000000006"/>
  </r>
  <r>
    <n v="7245"/>
    <x v="3598"/>
    <x v="3"/>
    <x v="1053"/>
    <d v="2014-05-26T00:00:00"/>
    <s v="First Class"/>
    <s v="RL-19615"/>
    <s v="Rob Lucas"/>
    <x v="0"/>
    <s v="United States"/>
    <s v="Los Angeles"/>
    <x v="1"/>
    <n v="90049"/>
    <x v="1"/>
    <s v="OFF-AR-10002445"/>
    <x v="1"/>
    <x v="6"/>
    <s v="SANFORD Major Accent Highlighters"/>
    <n v="49.56"/>
    <n v="7"/>
    <n v="0"/>
    <n v="18.832800000000002"/>
  </r>
  <r>
    <n v="7246"/>
    <x v="3599"/>
    <x v="3"/>
    <x v="839"/>
    <d v="2014-02-14T00:00:00"/>
    <s v="Standard Class"/>
    <s v="SB-20170"/>
    <s v="Sarah Bern"/>
    <x v="0"/>
    <s v="United States"/>
    <s v="Los Angeles"/>
    <x v="1"/>
    <n v="90032"/>
    <x v="1"/>
    <s v="OFF-ST-10001370"/>
    <x v="1"/>
    <x v="4"/>
    <s v="Sensible Storage WireTech Storage Systems"/>
    <n v="354.90000000000003"/>
    <n v="5"/>
    <n v="0"/>
    <n v="17.744999999999962"/>
  </r>
  <r>
    <n v="7247"/>
    <x v="3600"/>
    <x v="2"/>
    <x v="223"/>
    <d v="2011-03-08T00:00:00"/>
    <s v="Standard Class"/>
    <s v="JS-15595"/>
    <s v="Jill Stevenson"/>
    <x v="1"/>
    <s v="United States"/>
    <s v="Columbus"/>
    <x v="24"/>
    <n v="43229"/>
    <x v="3"/>
    <s v="OFF-LA-10000305"/>
    <x v="1"/>
    <x v="2"/>
    <s v="Avery 495"/>
    <n v="15.120000000000001"/>
    <n v="3"/>
    <n v="0.2"/>
    <n v="4.9139999999999988"/>
  </r>
  <r>
    <n v="7248"/>
    <x v="3600"/>
    <x v="2"/>
    <x v="223"/>
    <d v="2011-03-08T00:00:00"/>
    <s v="Standard Class"/>
    <s v="JS-15595"/>
    <s v="Jill Stevenson"/>
    <x v="1"/>
    <s v="United States"/>
    <s v="Columbus"/>
    <x v="24"/>
    <n v="43229"/>
    <x v="3"/>
    <s v="FUR-BO-10001972"/>
    <x v="0"/>
    <x v="0"/>
    <s v="O'Sullivan 4-Shelf Bookcase in Odessa Pine"/>
    <n v="302.45"/>
    <n v="5"/>
    <n v="0.5"/>
    <n v="-199.61700000000002"/>
  </r>
  <r>
    <n v="7249"/>
    <x v="3600"/>
    <x v="2"/>
    <x v="223"/>
    <d v="2011-03-08T00:00:00"/>
    <s v="Standard Class"/>
    <s v="JS-15595"/>
    <s v="Jill Stevenson"/>
    <x v="1"/>
    <s v="United States"/>
    <s v="Columbus"/>
    <x v="24"/>
    <n v="43229"/>
    <x v="3"/>
    <s v="OFF-ST-10002486"/>
    <x v="1"/>
    <x v="4"/>
    <s v="Eldon Shelf Savers Cubes and Bins"/>
    <n v="44.672000000000004"/>
    <n v="8"/>
    <n v="0.2"/>
    <n v="-10.051200000000003"/>
  </r>
  <r>
    <n v="7250"/>
    <x v="3601"/>
    <x v="1"/>
    <x v="593"/>
    <d v="2012-06-09T00:00:00"/>
    <s v="Second Class"/>
    <s v="BP-11155"/>
    <s v="Becky Pak"/>
    <x v="0"/>
    <s v="United States"/>
    <s v="Los Angeles"/>
    <x v="1"/>
    <n v="90008"/>
    <x v="1"/>
    <s v="TEC-AC-10001874"/>
    <x v="2"/>
    <x v="11"/>
    <s v="Logitech Wireless Anywhere Mouse MX for PC and Mac"/>
    <n v="119.98"/>
    <n v="2"/>
    <n v="0"/>
    <n v="35.994"/>
  </r>
  <r>
    <n v="7251"/>
    <x v="3601"/>
    <x v="1"/>
    <x v="593"/>
    <d v="2012-06-09T00:00:00"/>
    <s v="Second Class"/>
    <s v="BP-11155"/>
    <s v="Becky Pak"/>
    <x v="0"/>
    <s v="United States"/>
    <s v="Los Angeles"/>
    <x v="1"/>
    <n v="90008"/>
    <x v="1"/>
    <s v="TEC-AC-10003870"/>
    <x v="2"/>
    <x v="11"/>
    <s v="Logitech Z-906 Speaker sys - home theater - 5.1-CH"/>
    <n v="989.97"/>
    <n v="3"/>
    <n v="0"/>
    <n v="395.98800000000006"/>
  </r>
  <r>
    <n v="7252"/>
    <x v="3602"/>
    <x v="0"/>
    <x v="278"/>
    <d v="2013-09-03T00:00:00"/>
    <s v="Standard Class"/>
    <s v="EM-13825"/>
    <s v="Elizabeth Moffitt"/>
    <x v="1"/>
    <s v="United States"/>
    <s v="Hollywood"/>
    <x v="2"/>
    <n v="33021"/>
    <x v="0"/>
    <s v="OFF-LA-10002473"/>
    <x v="1"/>
    <x v="2"/>
    <s v="Avery 484"/>
    <n v="9.2159999999999993"/>
    <n v="4"/>
    <n v="0.2"/>
    <n v="3.3408000000000002"/>
  </r>
  <r>
    <n v="7253"/>
    <x v="3603"/>
    <x v="0"/>
    <x v="126"/>
    <d v="2013-09-19T00:00:00"/>
    <s v="Standard Class"/>
    <s v="SC-20695"/>
    <s v="Steve Chapman"/>
    <x v="1"/>
    <s v="United States"/>
    <s v="Roseville"/>
    <x v="12"/>
    <n v="48066"/>
    <x v="2"/>
    <s v="OFF-PA-10003790"/>
    <x v="1"/>
    <x v="10"/>
    <s v="Xerox 1991"/>
    <n v="68.52"/>
    <n v="3"/>
    <n v="0"/>
    <n v="31.519199999999998"/>
  </r>
  <r>
    <n v="7254"/>
    <x v="3604"/>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x v="3604"/>
    <x v="0"/>
    <x v="198"/>
    <d v="2013-06-05T00:00:00"/>
    <s v="Standard Class"/>
    <s v="EM-14140"/>
    <s v="Eugene Moren"/>
    <x v="2"/>
    <s v="United States"/>
    <s v="Superior"/>
    <x v="6"/>
    <n v="54880"/>
    <x v="2"/>
    <s v="FUR-FU-10001037"/>
    <x v="0"/>
    <x v="5"/>
    <s v="DAX Charcoal/Nickel-Tone Document Frame, 5 x 7"/>
    <n v="47.400000000000006"/>
    <n v="5"/>
    <n v="0"/>
    <n v="21.33"/>
  </r>
  <r>
    <n v="7256"/>
    <x v="3604"/>
    <x v="0"/>
    <x v="198"/>
    <d v="2013-06-05T00:00:00"/>
    <s v="Standard Class"/>
    <s v="EM-14140"/>
    <s v="Eugene Moren"/>
    <x v="2"/>
    <s v="United States"/>
    <s v="Superior"/>
    <x v="6"/>
    <n v="54880"/>
    <x v="2"/>
    <s v="OFF-ST-10000876"/>
    <x v="1"/>
    <x v="4"/>
    <s v="Eldon Simplefile Box Office"/>
    <n v="49.76"/>
    <n v="4"/>
    <n v="0"/>
    <n v="13.9328"/>
  </r>
  <r>
    <n v="7257"/>
    <x v="3604"/>
    <x v="0"/>
    <x v="198"/>
    <d v="2013-06-05T00:00:00"/>
    <s v="Standard Class"/>
    <s v="EM-14140"/>
    <s v="Eugene Moren"/>
    <x v="2"/>
    <s v="United States"/>
    <s v="Superior"/>
    <x v="6"/>
    <n v="54880"/>
    <x v="2"/>
    <s v="OFF-AR-10003732"/>
    <x v="1"/>
    <x v="6"/>
    <s v="Newell 333"/>
    <n v="5.56"/>
    <n v="2"/>
    <n v="0"/>
    <n v="1.4455999999999998"/>
  </r>
  <r>
    <n v="7258"/>
    <x v="3604"/>
    <x v="0"/>
    <x v="198"/>
    <d v="2013-06-05T00:00:00"/>
    <s v="Standard Class"/>
    <s v="EM-14140"/>
    <s v="Eugene Moren"/>
    <x v="2"/>
    <s v="United States"/>
    <s v="Superior"/>
    <x v="6"/>
    <n v="54880"/>
    <x v="2"/>
    <s v="OFF-PA-10000994"/>
    <x v="1"/>
    <x v="10"/>
    <s v="Xerox 1915"/>
    <n v="629.09999999999991"/>
    <n v="6"/>
    <n v="0"/>
    <n v="301.96799999999996"/>
  </r>
  <r>
    <n v="7259"/>
    <x v="3604"/>
    <x v="0"/>
    <x v="198"/>
    <d v="2013-06-05T00:00:00"/>
    <s v="Standard Class"/>
    <s v="EM-14140"/>
    <s v="Eugene Moren"/>
    <x v="2"/>
    <s v="United States"/>
    <s v="Superior"/>
    <x v="6"/>
    <n v="54880"/>
    <x v="2"/>
    <s v="OFF-AR-10000940"/>
    <x v="1"/>
    <x v="6"/>
    <s v="Newell 343"/>
    <n v="14.7"/>
    <n v="5"/>
    <n v="0"/>
    <n v="3.9690000000000003"/>
  </r>
  <r>
    <n v="7260"/>
    <x v="3604"/>
    <x v="0"/>
    <x v="198"/>
    <d v="2013-06-05T00:00:00"/>
    <s v="Standard Class"/>
    <s v="EM-14140"/>
    <s v="Eugene Moren"/>
    <x v="2"/>
    <s v="United States"/>
    <s v="Superior"/>
    <x v="6"/>
    <n v="54880"/>
    <x v="2"/>
    <s v="OFF-PA-10004888"/>
    <x v="1"/>
    <x v="10"/>
    <s v="Xerox 217"/>
    <n v="45.36"/>
    <n v="7"/>
    <n v="0"/>
    <n v="21.772800000000004"/>
  </r>
  <r>
    <n v="7261"/>
    <x v="3604"/>
    <x v="0"/>
    <x v="198"/>
    <d v="2013-06-05T00:00:00"/>
    <s v="Standard Class"/>
    <s v="EM-14140"/>
    <s v="Eugene Moren"/>
    <x v="2"/>
    <s v="United States"/>
    <s v="Superior"/>
    <x v="6"/>
    <n v="54880"/>
    <x v="2"/>
    <s v="TEC-PH-10000441"/>
    <x v="2"/>
    <x v="7"/>
    <s v="VTech DS6151"/>
    <n v="125.99"/>
    <n v="1"/>
    <n v="0"/>
    <n v="35.277200000000008"/>
  </r>
  <r>
    <n v="7262"/>
    <x v="3605"/>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x v="3606"/>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x v="3606"/>
    <x v="3"/>
    <x v="760"/>
    <d v="2014-10-29T00:00:00"/>
    <s v="Standard Class"/>
    <s v="ML-17395"/>
    <s v="Marina Lichtenstein"/>
    <x v="1"/>
    <s v="United States"/>
    <s v="Philadelphia"/>
    <x v="9"/>
    <n v="19134"/>
    <x v="3"/>
    <s v="OFF-EN-10003068"/>
    <x v="1"/>
    <x v="12"/>
    <s v="#6 3/4 Gummed Flap White Envelopes"/>
    <n v="31.680000000000003"/>
    <n v="4"/>
    <n v="0.2"/>
    <n v="11.087999999999997"/>
  </r>
  <r>
    <n v="7265"/>
    <x v="3607"/>
    <x v="3"/>
    <x v="487"/>
    <d v="2014-06-18T00:00:00"/>
    <s v="Standard Class"/>
    <s v="PG-18895"/>
    <s v="Paul Gonzalez"/>
    <x v="0"/>
    <s v="United States"/>
    <s v="Springfield"/>
    <x v="17"/>
    <n v="22153"/>
    <x v="0"/>
    <s v="OFF-AR-10004260"/>
    <x v="1"/>
    <x v="6"/>
    <s v="Boston 1799 Powerhouse Electric Pencil Sharpener"/>
    <n v="181.86"/>
    <n v="7"/>
    <n v="0"/>
    <n v="50.9208"/>
  </r>
  <r>
    <n v="7266"/>
    <x v="3608"/>
    <x v="2"/>
    <x v="533"/>
    <d v="2011-11-26T00:00:00"/>
    <s v="Second Class"/>
    <s v="DK-12835"/>
    <s v="Damala Kotsonis"/>
    <x v="1"/>
    <s v="United States"/>
    <s v="Houston"/>
    <x v="5"/>
    <n v="77095"/>
    <x v="2"/>
    <s v="FUR-CH-10001973"/>
    <x v="0"/>
    <x v="1"/>
    <s v="Office Star Flex Back Scooter Chair with White Frame"/>
    <n v="155.37199999999999"/>
    <n v="2"/>
    <n v="0.3"/>
    <n v="-35.513599999999997"/>
  </r>
  <r>
    <n v="7267"/>
    <x v="3609"/>
    <x v="3"/>
    <x v="1153"/>
    <d v="2014-08-17T00:00:00"/>
    <s v="Same Day"/>
    <s v="SJ-20215"/>
    <s v="Sarah Jordon"/>
    <x v="0"/>
    <s v="United States"/>
    <s v="Columbia"/>
    <x v="18"/>
    <n v="38401"/>
    <x v="0"/>
    <s v="OFF-BI-10002824"/>
    <x v="1"/>
    <x v="8"/>
    <s v="Recycled Easel Ring Binders"/>
    <n v="13.428000000000003"/>
    <n v="3"/>
    <n v="0.7"/>
    <n v="-11.190000000000001"/>
  </r>
  <r>
    <n v="7268"/>
    <x v="3609"/>
    <x v="3"/>
    <x v="1153"/>
    <d v="2014-08-17T00:00:00"/>
    <s v="Same Day"/>
    <s v="SJ-20215"/>
    <s v="Sarah Jordon"/>
    <x v="0"/>
    <s v="United States"/>
    <s v="Columbia"/>
    <x v="18"/>
    <n v="38401"/>
    <x v="0"/>
    <s v="OFF-ST-10004950"/>
    <x v="1"/>
    <x v="4"/>
    <s v="Acco Perma 3000 Stacking Storage Drawers"/>
    <n v="67.13600000000001"/>
    <n v="4"/>
    <n v="0.2"/>
    <n v="-0.83920000000000172"/>
  </r>
  <r>
    <n v="7269"/>
    <x v="3610"/>
    <x v="0"/>
    <x v="1154"/>
    <d v="2013-01-20T00:00:00"/>
    <s v="Standard Class"/>
    <s v="AG-10675"/>
    <s v="Anna Gayman"/>
    <x v="0"/>
    <s v="United States"/>
    <s v="Concord"/>
    <x v="3"/>
    <n v="28027"/>
    <x v="0"/>
    <s v="OFF-PA-10004039"/>
    <x v="1"/>
    <x v="10"/>
    <s v="Xerox 1882"/>
    <n v="89.567999999999998"/>
    <n v="2"/>
    <n v="0.2"/>
    <n v="32.468400000000003"/>
  </r>
  <r>
    <n v="7270"/>
    <x v="3610"/>
    <x v="0"/>
    <x v="1154"/>
    <d v="2013-01-20T00:00:00"/>
    <s v="Standard Class"/>
    <s v="AG-10675"/>
    <s v="Anna Gayman"/>
    <x v="0"/>
    <s v="United States"/>
    <s v="Concord"/>
    <x v="3"/>
    <n v="28027"/>
    <x v="0"/>
    <s v="FUR-FU-10003374"/>
    <x v="0"/>
    <x v="5"/>
    <s v="Electrix Fluorescent Magnifier Lamps &amp; Weighted Base"/>
    <n v="315.77600000000007"/>
    <n v="8"/>
    <n v="0.2"/>
    <n v="31.577600000000018"/>
  </r>
  <r>
    <n v="7271"/>
    <x v="3611"/>
    <x v="0"/>
    <x v="1142"/>
    <d v="2013-09-23T00:00:00"/>
    <s v="Standard Class"/>
    <s v="KD-16495"/>
    <s v="Keith Dawkins"/>
    <x v="1"/>
    <s v="United States"/>
    <s v="San Jose"/>
    <x v="1"/>
    <n v="95123"/>
    <x v="1"/>
    <s v="FUR-BO-10001918"/>
    <x v="0"/>
    <x v="0"/>
    <s v="Sauder Forest Hills Library with Doors, Woodland Oak Finish"/>
    <n v="273.666"/>
    <n v="2"/>
    <n v="0.15"/>
    <n v="-12.878400000000013"/>
  </r>
  <r>
    <n v="7272"/>
    <x v="3611"/>
    <x v="0"/>
    <x v="1142"/>
    <d v="2013-09-23T00:00:00"/>
    <s v="Standard Class"/>
    <s v="KD-16495"/>
    <s v="Keith Dawkins"/>
    <x v="1"/>
    <s v="United States"/>
    <s v="San Jose"/>
    <x v="1"/>
    <n v="95123"/>
    <x v="1"/>
    <s v="OFF-AP-10002287"/>
    <x v="1"/>
    <x v="9"/>
    <s v="Eureka Sanitaire  Multi-Pro Heavy-Duty Upright, Disposable Bags"/>
    <n v="17.48"/>
    <n v="4"/>
    <n v="0"/>
    <n v="4.5448000000000004"/>
  </r>
  <r>
    <n v="7273"/>
    <x v="3612"/>
    <x v="0"/>
    <x v="1155"/>
    <d v="2013-10-15T00:00:00"/>
    <s v="Standard Class"/>
    <s v="EB-13975"/>
    <s v="Erica Bern"/>
    <x v="1"/>
    <s v="United States"/>
    <s v="Greensboro"/>
    <x v="3"/>
    <n v="27405"/>
    <x v="0"/>
    <s v="OFF-SU-10004498"/>
    <x v="1"/>
    <x v="14"/>
    <s v="Martin-Yale Premier Letter Opener"/>
    <n v="20.608000000000004"/>
    <n v="2"/>
    <n v="0.2"/>
    <n v="-4.3792000000000009"/>
  </r>
  <r>
    <n v="7274"/>
    <x v="3612"/>
    <x v="0"/>
    <x v="1155"/>
    <d v="2013-10-15T00:00:00"/>
    <s v="Standard Class"/>
    <s v="EB-13975"/>
    <s v="Erica Bern"/>
    <x v="1"/>
    <s v="United States"/>
    <s v="Greensboro"/>
    <x v="3"/>
    <n v="27405"/>
    <x v="0"/>
    <s v="OFF-BI-10002557"/>
    <x v="1"/>
    <x v="8"/>
    <s v="Presstex Flexible Ring Binders"/>
    <n v="4.0950000000000006"/>
    <n v="3"/>
    <n v="0.7"/>
    <n v="-2.7300000000000004"/>
  </r>
  <r>
    <n v="7275"/>
    <x v="3613"/>
    <x v="1"/>
    <x v="50"/>
    <d v="2012-11-17T00:00:00"/>
    <s v="Standard Class"/>
    <s v="AW-10930"/>
    <s v="Arthur Wiediger"/>
    <x v="2"/>
    <s v="United States"/>
    <s v="Helena"/>
    <x v="37"/>
    <n v="59601"/>
    <x v="1"/>
    <s v="TEC-PH-10004908"/>
    <x v="2"/>
    <x v="7"/>
    <s v="Panasonic KX TS3282W Corded phone"/>
    <n v="339.96000000000004"/>
    <n v="5"/>
    <n v="0.2"/>
    <n v="42.494999999999948"/>
  </r>
  <r>
    <n v="7276"/>
    <x v="3613"/>
    <x v="1"/>
    <x v="50"/>
    <d v="2012-11-17T00:00:00"/>
    <s v="Standard Class"/>
    <s v="AW-10930"/>
    <s v="Arthur Wiediger"/>
    <x v="2"/>
    <s v="United States"/>
    <s v="Helena"/>
    <x v="37"/>
    <n v="59601"/>
    <x v="1"/>
    <s v="FUR-FU-10000794"/>
    <x v="0"/>
    <x v="5"/>
    <s v="Eldon Stackable Tray, Side-Load, Legal, Smoke"/>
    <n v="63.980000000000004"/>
    <n v="7"/>
    <n v="0"/>
    <n v="21.7532"/>
  </r>
  <r>
    <n v="7277"/>
    <x v="3614"/>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x v="3615"/>
    <x v="0"/>
    <x v="1080"/>
    <d v="2013-07-22T00:00:00"/>
    <s v="First Class"/>
    <s v="TC-21535"/>
    <s v="Tracy Collins"/>
    <x v="2"/>
    <s v="United States"/>
    <s v="San Francisco"/>
    <x v="1"/>
    <n v="94110"/>
    <x v="1"/>
    <s v="TEC-PH-10002070"/>
    <x v="2"/>
    <x v="7"/>
    <s v="Griffin GC36547 PowerJolt SE Lightning Charger"/>
    <n v="35.984000000000002"/>
    <n v="2"/>
    <n v="0.2"/>
    <n v="4.4979999999999958"/>
  </r>
  <r>
    <n v="7279"/>
    <x v="3615"/>
    <x v="0"/>
    <x v="1080"/>
    <d v="2013-07-22T00:00:00"/>
    <s v="First Class"/>
    <s v="TC-21535"/>
    <s v="Tracy Collins"/>
    <x v="2"/>
    <s v="United States"/>
    <s v="San Francisco"/>
    <x v="1"/>
    <n v="94110"/>
    <x v="1"/>
    <s v="TEC-AC-10003095"/>
    <x v="2"/>
    <x v="11"/>
    <s v="Logitech G35 7.1-Channel Surround Sound Headset"/>
    <n v="389.97"/>
    <n v="3"/>
    <n v="0"/>
    <n v="132.58980000000003"/>
  </r>
  <r>
    <n v="7280"/>
    <x v="3616"/>
    <x v="0"/>
    <x v="675"/>
    <d v="2013-05-15T00:00:00"/>
    <s v="Same Day"/>
    <s v="TH-21235"/>
    <s v="Tiffany House"/>
    <x v="1"/>
    <s v="United States"/>
    <s v="Yuma"/>
    <x v="16"/>
    <n v="85364"/>
    <x v="1"/>
    <s v="TEC-AC-10003832"/>
    <x v="2"/>
    <x v="11"/>
    <s v="Imation 16GB Mini TravelDrive USB 2.0 Flash Drive"/>
    <n v="185.52800000000002"/>
    <n v="7"/>
    <n v="0.2"/>
    <n v="48.701099999999997"/>
  </r>
  <r>
    <n v="7281"/>
    <x v="3617"/>
    <x v="1"/>
    <x v="780"/>
    <d v="2012-02-27T00:00:00"/>
    <s v="Standard Class"/>
    <s v="PW-19240"/>
    <s v="Pierre Wener"/>
    <x v="0"/>
    <s v="United States"/>
    <s v="Columbia"/>
    <x v="39"/>
    <n v="21044"/>
    <x v="3"/>
    <s v="OFF-BI-10003527"/>
    <x v="1"/>
    <x v="8"/>
    <s v="Fellowes PB500 Electric Punch Plastic Comb Binding Machine with Manual Bind"/>
    <n v="2541.98"/>
    <n v="2"/>
    <n v="0"/>
    <n v="1270.99"/>
  </r>
  <r>
    <n v="7282"/>
    <x v="3618"/>
    <x v="3"/>
    <x v="524"/>
    <d v="2014-10-22T00:00:00"/>
    <s v="Standard Class"/>
    <s v="GH-14410"/>
    <s v="Gary Hansen"/>
    <x v="2"/>
    <s v="United States"/>
    <s v="Yuma"/>
    <x v="16"/>
    <n v="85364"/>
    <x v="1"/>
    <s v="TEC-MA-10001148"/>
    <x v="2"/>
    <x v="15"/>
    <s v="Swingline SM12-08 MicroCut Jam Free Shredder"/>
    <n v="599.98500000000013"/>
    <n v="5"/>
    <n v="0.7"/>
    <n v="-479.98799999999994"/>
  </r>
  <r>
    <n v="7283"/>
    <x v="3619"/>
    <x v="3"/>
    <x v="738"/>
    <d v="2014-06-30T00:00:00"/>
    <s v="Standard Class"/>
    <s v="JK-15730"/>
    <s v="Joe Kamberova"/>
    <x v="0"/>
    <s v="United States"/>
    <s v="Chicago"/>
    <x v="10"/>
    <n v="60653"/>
    <x v="2"/>
    <s v="OFF-BI-10002432"/>
    <x v="1"/>
    <x v="8"/>
    <s v="Wilson Jones Standard D-Ring Binders"/>
    <n v="3.0359999999999996"/>
    <n v="3"/>
    <n v="0.8"/>
    <n v="-5.0094000000000012"/>
  </r>
  <r>
    <n v="7284"/>
    <x v="3620"/>
    <x v="3"/>
    <x v="428"/>
    <d v="2014-09-14T00:00:00"/>
    <s v="Standard Class"/>
    <s v="LC-17140"/>
    <s v="Logan Currie"/>
    <x v="0"/>
    <s v="United States"/>
    <s v="Cleveland"/>
    <x v="24"/>
    <n v="44105"/>
    <x v="3"/>
    <s v="OFF-AR-10001374"/>
    <x v="1"/>
    <x v="6"/>
    <s v="BIC Brite Liner Highlighters, Chisel Tip"/>
    <n v="25.920000000000005"/>
    <n v="5"/>
    <n v="0.2"/>
    <n v="3.8879999999999972"/>
  </r>
  <r>
    <n v="7285"/>
    <x v="3620"/>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x v="3621"/>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x v="3622"/>
    <x v="0"/>
    <x v="23"/>
    <d v="2013-06-26T00:00:00"/>
    <s v="Standard Class"/>
    <s v="BS-11365"/>
    <s v="Bill Shonely"/>
    <x v="1"/>
    <s v="United States"/>
    <s v="Oklahoma City"/>
    <x v="26"/>
    <n v="73120"/>
    <x v="2"/>
    <s v="TEC-AC-10004877"/>
    <x v="2"/>
    <x v="11"/>
    <s v="Imation 30456 USB Flash Drive 8GB"/>
    <n v="6.9"/>
    <n v="1"/>
    <n v="0"/>
    <n v="0.5519999999999996"/>
  </r>
  <r>
    <n v="7288"/>
    <x v="3622"/>
    <x v="0"/>
    <x v="23"/>
    <d v="2013-06-26T00:00:00"/>
    <s v="Standard Class"/>
    <s v="BS-11365"/>
    <s v="Bill Shonely"/>
    <x v="1"/>
    <s v="United States"/>
    <s v="Oklahoma City"/>
    <x v="26"/>
    <n v="73120"/>
    <x v="2"/>
    <s v="FUR-FU-10004270"/>
    <x v="0"/>
    <x v="5"/>
    <s v="Executive Impressions 13&quot; Clairmont Wall Clock"/>
    <n v="57.69"/>
    <n v="3"/>
    <n v="0"/>
    <n v="23.652900000000002"/>
  </r>
  <r>
    <n v="7289"/>
    <x v="3623"/>
    <x v="2"/>
    <x v="814"/>
    <d v="2011-09-07T00:00:00"/>
    <s v="Standard Class"/>
    <s v="AG-10525"/>
    <s v="Andy Gerbode"/>
    <x v="1"/>
    <s v="United States"/>
    <s v="Houston"/>
    <x v="5"/>
    <n v="77095"/>
    <x v="2"/>
    <s v="TEC-MA-10002210"/>
    <x v="2"/>
    <x v="15"/>
    <s v="Epson TM-T88V Direct Thermal Printer - Monochrome - Desktop"/>
    <n v="559.71"/>
    <n v="3"/>
    <n v="0.4"/>
    <n v="-121.27049999999997"/>
  </r>
  <r>
    <n v="7290"/>
    <x v="3624"/>
    <x v="0"/>
    <x v="806"/>
    <d v="2013-01-31T00:00:00"/>
    <s v="First Class"/>
    <s v="SC-20725"/>
    <s v="Steven Cartwright"/>
    <x v="0"/>
    <s v="United States"/>
    <s v="San Francisco"/>
    <x v="1"/>
    <n v="94122"/>
    <x v="1"/>
    <s v="OFF-ST-10000675"/>
    <x v="1"/>
    <x v="4"/>
    <s v="File Shuttle II and Handi-File, Black"/>
    <n v="305.01"/>
    <n v="9"/>
    <n v="0"/>
    <n v="76.252499999999998"/>
  </r>
  <r>
    <n v="7291"/>
    <x v="3624"/>
    <x v="0"/>
    <x v="806"/>
    <d v="2013-01-31T00:00:00"/>
    <s v="First Class"/>
    <s v="SC-20725"/>
    <s v="Steven Cartwright"/>
    <x v="0"/>
    <s v="United States"/>
    <s v="San Francisco"/>
    <x v="1"/>
    <n v="94122"/>
    <x v="1"/>
    <s v="OFF-BI-10004781"/>
    <x v="1"/>
    <x v="8"/>
    <s v="GBC Wire Binding Strips"/>
    <n v="50.783999999999999"/>
    <n v="2"/>
    <n v="0.2"/>
    <n v="17.7744"/>
  </r>
  <r>
    <n v="7292"/>
    <x v="3624"/>
    <x v="0"/>
    <x v="806"/>
    <d v="2013-01-31T00:00:00"/>
    <s v="First Class"/>
    <s v="SC-20725"/>
    <s v="Steven Cartwright"/>
    <x v="0"/>
    <s v="United States"/>
    <s v="San Francisco"/>
    <x v="1"/>
    <n v="94122"/>
    <x v="1"/>
    <s v="OFF-LA-10004689"/>
    <x v="1"/>
    <x v="2"/>
    <s v="Avery 512"/>
    <n v="26.01"/>
    <n v="9"/>
    <n v="0"/>
    <n v="12.2247"/>
  </r>
  <r>
    <n v="7293"/>
    <x v="3625"/>
    <x v="3"/>
    <x v="769"/>
    <d v="2014-12-10T00:00:00"/>
    <s v="Standard Class"/>
    <s v="LR-16915"/>
    <s v="Lena Radford"/>
    <x v="0"/>
    <s v="United States"/>
    <s v="Nashville"/>
    <x v="18"/>
    <n v="37211"/>
    <x v="0"/>
    <s v="TEC-MA-10001856"/>
    <x v="2"/>
    <x v="15"/>
    <s v="Okidata C610n Printer"/>
    <n v="649"/>
    <n v="2"/>
    <n v="0.5"/>
    <n v="-272.58000000000015"/>
  </r>
  <r>
    <n v="7294"/>
    <x v="3626"/>
    <x v="0"/>
    <x v="1156"/>
    <d v="2013-01-29T00:00:00"/>
    <s v="Standard Class"/>
    <s v="CB-12415"/>
    <s v="Christy Brittain"/>
    <x v="0"/>
    <s v="United States"/>
    <s v="Los Angeles"/>
    <x v="1"/>
    <n v="90036"/>
    <x v="1"/>
    <s v="FUR-FU-10000719"/>
    <x v="0"/>
    <x v="5"/>
    <s v="DAX Cubicle Frames, 8-1/2 x 11"/>
    <n v="59.99"/>
    <n v="7"/>
    <n v="0"/>
    <n v="21.596400000000003"/>
  </r>
  <r>
    <n v="7295"/>
    <x v="3627"/>
    <x v="1"/>
    <x v="989"/>
    <d v="2012-05-31T00:00:00"/>
    <s v="Standard Class"/>
    <s v="RD-19900"/>
    <s v="Ruben Dartt"/>
    <x v="0"/>
    <s v="United States"/>
    <s v="Bellevue"/>
    <x v="4"/>
    <n v="98006"/>
    <x v="1"/>
    <s v="FUR-FU-10003849"/>
    <x v="0"/>
    <x v="5"/>
    <s v="DAX Metal Frame, Desktop, Stepped-Edge"/>
    <n v="20.239999999999998"/>
    <n v="1"/>
    <n v="0"/>
    <n v="7.8935999999999993"/>
  </r>
  <r>
    <n v="7296"/>
    <x v="3628"/>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x v="3628"/>
    <x v="2"/>
    <x v="417"/>
    <d v="2011-05-05T00:00:00"/>
    <s v="First Class"/>
    <s v="NC-18340"/>
    <s v="Nat Carroll"/>
    <x v="0"/>
    <s v="United States"/>
    <s v="Houston"/>
    <x v="5"/>
    <n v="77036"/>
    <x v="2"/>
    <s v="OFF-FA-10000840"/>
    <x v="1"/>
    <x v="13"/>
    <s v="OIC Thumb-Tacks"/>
    <n v="5.4719999999999995"/>
    <n v="6"/>
    <n v="0.2"/>
    <n v="1.8467999999999996"/>
  </r>
  <r>
    <n v="7298"/>
    <x v="3629"/>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x v="3630"/>
    <x v="2"/>
    <x v="728"/>
    <d v="2011-11-21T00:00:00"/>
    <s v="First Class"/>
    <s v="JK-15730"/>
    <s v="Joe Kamberova"/>
    <x v="0"/>
    <s v="United States"/>
    <s v="Des Plaines"/>
    <x v="10"/>
    <n v="60016"/>
    <x v="2"/>
    <s v="FUR-TA-10002533"/>
    <x v="0"/>
    <x v="3"/>
    <s v="BPI Conference Tables"/>
    <n v="292.10000000000002"/>
    <n v="4"/>
    <n v="0.5"/>
    <n v="-175.26000000000005"/>
  </r>
  <r>
    <n v="7300"/>
    <x v="3630"/>
    <x v="2"/>
    <x v="728"/>
    <d v="2011-11-21T00:00:00"/>
    <s v="First Class"/>
    <s v="JK-15730"/>
    <s v="Joe Kamberova"/>
    <x v="0"/>
    <s v="United States"/>
    <s v="Des Plaines"/>
    <x v="10"/>
    <n v="60016"/>
    <x v="2"/>
    <s v="FUR-FU-10001546"/>
    <x v="0"/>
    <x v="5"/>
    <s v="Dana Swing-Arm Lamps"/>
    <n v="8.5440000000000005"/>
    <n v="2"/>
    <n v="0.6"/>
    <n v="-7.4759999999999991"/>
  </r>
  <r>
    <n v="7301"/>
    <x v="3630"/>
    <x v="2"/>
    <x v="728"/>
    <d v="2011-11-21T00:00:00"/>
    <s v="First Class"/>
    <s v="JK-15730"/>
    <s v="Joe Kamberova"/>
    <x v="0"/>
    <s v="United States"/>
    <s v="Des Plaines"/>
    <x v="10"/>
    <n v="60016"/>
    <x v="2"/>
    <s v="FUR-BO-10003546"/>
    <x v="0"/>
    <x v="0"/>
    <s v="Hon 4-Shelf Metal Bookcases"/>
    <n v="424.11599999999999"/>
    <n v="6"/>
    <n v="0.3"/>
    <n v="-30.293999999999983"/>
  </r>
  <r>
    <n v="7302"/>
    <x v="3630"/>
    <x v="2"/>
    <x v="728"/>
    <d v="2011-11-21T00:00:00"/>
    <s v="First Class"/>
    <s v="JK-15730"/>
    <s v="Joe Kamberova"/>
    <x v="0"/>
    <s v="United States"/>
    <s v="Des Plaines"/>
    <x v="10"/>
    <n v="60016"/>
    <x v="2"/>
    <s v="OFF-BI-10004728"/>
    <x v="1"/>
    <x v="8"/>
    <s v="Wilson Jones Turn Tabs Binder Tool for Ring Binders"/>
    <n v="2.8919999999999995"/>
    <n v="3"/>
    <n v="0.8"/>
    <n v="-4.9164000000000012"/>
  </r>
  <r>
    <n v="7303"/>
    <x v="3630"/>
    <x v="2"/>
    <x v="728"/>
    <d v="2011-11-21T00:00:00"/>
    <s v="First Class"/>
    <s v="JK-15730"/>
    <s v="Joe Kamberova"/>
    <x v="0"/>
    <s v="United States"/>
    <s v="Des Plaines"/>
    <x v="10"/>
    <n v="60016"/>
    <x v="2"/>
    <s v="OFF-ST-10000025"/>
    <x v="1"/>
    <x v="4"/>
    <s v="Fellowes Stor/Drawer Steel Plus Storage Drawers"/>
    <n v="381.72"/>
    <n v="5"/>
    <n v="0.2"/>
    <n v="-66.801000000000045"/>
  </r>
  <r>
    <n v="7304"/>
    <x v="3631"/>
    <x v="3"/>
    <x v="507"/>
    <d v="2014-09-09T00:00:00"/>
    <s v="Standard Class"/>
    <s v="DO-13645"/>
    <s v="Doug O'Connell"/>
    <x v="0"/>
    <s v="United States"/>
    <s v="Boynton Beach"/>
    <x v="2"/>
    <n v="33437"/>
    <x v="0"/>
    <s v="FUR-CH-10003817"/>
    <x v="0"/>
    <x v="1"/>
    <s v="Global Value Steno Chair, Gray"/>
    <n v="97.184000000000012"/>
    <n v="2"/>
    <n v="0.2"/>
    <n v="6.0740000000000016"/>
  </r>
  <r>
    <n v="7305"/>
    <x v="3631"/>
    <x v="3"/>
    <x v="507"/>
    <d v="2014-09-09T00:00:00"/>
    <s v="Standard Class"/>
    <s v="DO-13645"/>
    <s v="Doug O'Connell"/>
    <x v="0"/>
    <s v="United States"/>
    <s v="Boynton Beach"/>
    <x v="2"/>
    <n v="33437"/>
    <x v="0"/>
    <s v="OFF-PA-10000289"/>
    <x v="1"/>
    <x v="10"/>
    <s v="Xerox 213"/>
    <n v="10.368000000000002"/>
    <n v="2"/>
    <n v="0.2"/>
    <n v="3.6288"/>
  </r>
  <r>
    <n v="7306"/>
    <x v="3632"/>
    <x v="2"/>
    <x v="1158"/>
    <d v="2011-04-02T00:00:00"/>
    <s v="Standard Class"/>
    <s v="MG-18145"/>
    <s v="Mike Gockenbach"/>
    <x v="0"/>
    <s v="United States"/>
    <s v="Plano"/>
    <x v="5"/>
    <n v="75023"/>
    <x v="2"/>
    <s v="FUR-TA-10001889"/>
    <x v="0"/>
    <x v="3"/>
    <s v="Bush Advantage Collection Racetrack Conference Table"/>
    <n v="890.84099999999989"/>
    <n v="3"/>
    <n v="0.3"/>
    <n v="-152.71559999999999"/>
  </r>
  <r>
    <n v="7307"/>
    <x v="3633"/>
    <x v="0"/>
    <x v="732"/>
    <d v="2013-11-08T00:00:00"/>
    <s v="Second Class"/>
    <s v="LH-17155"/>
    <s v="Logan Haushalter"/>
    <x v="0"/>
    <s v="United States"/>
    <s v="San Jose"/>
    <x v="1"/>
    <n v="95123"/>
    <x v="1"/>
    <s v="TEC-AC-10002305"/>
    <x v="2"/>
    <x v="11"/>
    <s v="KeyTronic E03601U1 - Keyboard - Beige"/>
    <n v="72"/>
    <n v="4"/>
    <n v="0"/>
    <n v="12.959999999999994"/>
  </r>
  <r>
    <n v="7308"/>
    <x v="3633"/>
    <x v="0"/>
    <x v="732"/>
    <d v="2013-11-08T00:00:00"/>
    <s v="Second Class"/>
    <s v="LH-17155"/>
    <s v="Logan Haushalter"/>
    <x v="0"/>
    <s v="United States"/>
    <s v="San Jose"/>
    <x v="1"/>
    <n v="95123"/>
    <x v="1"/>
    <s v="FUR-CH-10004875"/>
    <x v="0"/>
    <x v="1"/>
    <s v="Harbour Creations 67200 Series Stacking Chairs"/>
    <n v="113.88800000000002"/>
    <n v="2"/>
    <n v="0.2"/>
    <n v="9.9651999999999994"/>
  </r>
  <r>
    <n v="7309"/>
    <x v="3633"/>
    <x v="0"/>
    <x v="732"/>
    <d v="2013-11-08T00:00:00"/>
    <s v="Second Class"/>
    <s v="LH-17155"/>
    <s v="Logan Haushalter"/>
    <x v="0"/>
    <s v="United States"/>
    <s v="San Jose"/>
    <x v="1"/>
    <n v="95123"/>
    <x v="1"/>
    <s v="OFF-EN-10001434"/>
    <x v="1"/>
    <x v="12"/>
    <s v="Strathmore #10 Envelopes, Ultimate White"/>
    <n v="158.13"/>
    <n v="3"/>
    <n v="0"/>
    <n v="77.483699999999999"/>
  </r>
  <r>
    <n v="7310"/>
    <x v="3634"/>
    <x v="3"/>
    <x v="193"/>
    <d v="2014-06-15T00:00:00"/>
    <s v="Second Class"/>
    <s v="MM-18280"/>
    <s v="Muhammed MacIntyre"/>
    <x v="1"/>
    <s v="United States"/>
    <s v="New York City"/>
    <x v="15"/>
    <n v="10024"/>
    <x v="3"/>
    <s v="OFF-FA-10004395"/>
    <x v="1"/>
    <x v="13"/>
    <s v="Plymouth Boxed Rubber Bands by Plymouth"/>
    <n v="14.129999999999999"/>
    <n v="3"/>
    <n v="0"/>
    <n v="0.70650000000000013"/>
  </r>
  <r>
    <n v="7311"/>
    <x v="3635"/>
    <x v="1"/>
    <x v="544"/>
    <d v="2012-08-14T00:00:00"/>
    <s v="Standard Class"/>
    <s v="BD-11320"/>
    <s v="Bill Donatelli"/>
    <x v="0"/>
    <s v="United States"/>
    <s v="Detroit"/>
    <x v="12"/>
    <n v="48227"/>
    <x v="2"/>
    <s v="OFF-BI-10004632"/>
    <x v="1"/>
    <x v="8"/>
    <s v="GBC Binding covers"/>
    <n v="64.75"/>
    <n v="5"/>
    <n v="0"/>
    <n v="29.137499999999996"/>
  </r>
  <r>
    <n v="7312"/>
    <x v="3636"/>
    <x v="1"/>
    <x v="330"/>
    <d v="2012-10-13T00:00:00"/>
    <s v="Standard Class"/>
    <s v="SC-20575"/>
    <s v="Sonia Cooley"/>
    <x v="0"/>
    <s v="United States"/>
    <s v="Miami"/>
    <x v="2"/>
    <n v="33178"/>
    <x v="0"/>
    <s v="OFF-BI-10000145"/>
    <x v="1"/>
    <x v="8"/>
    <s v="Zipper Ring Binder Pockets"/>
    <n v="1.8720000000000003"/>
    <n v="2"/>
    <n v="0.7"/>
    <n v="-1.3103999999999996"/>
  </r>
  <r>
    <n v="7313"/>
    <x v="3636"/>
    <x v="1"/>
    <x v="330"/>
    <d v="2012-10-13T00:00:00"/>
    <s v="Standard Class"/>
    <s v="SC-20575"/>
    <s v="Sonia Cooley"/>
    <x v="0"/>
    <s v="United States"/>
    <s v="Miami"/>
    <x v="2"/>
    <n v="33178"/>
    <x v="0"/>
    <s v="OFF-BI-10002498"/>
    <x v="1"/>
    <x v="8"/>
    <s v="Clear Mylar Reinforcing Strips"/>
    <n v="11.214000000000002"/>
    <n v="2"/>
    <n v="0.7"/>
    <n v="-8.5974000000000004"/>
  </r>
  <r>
    <n v="7314"/>
    <x v="3636"/>
    <x v="1"/>
    <x v="330"/>
    <d v="2012-10-13T00:00:00"/>
    <s v="Standard Class"/>
    <s v="SC-20575"/>
    <s v="Sonia Cooley"/>
    <x v="0"/>
    <s v="United States"/>
    <s v="Miami"/>
    <x v="2"/>
    <n v="33178"/>
    <x v="0"/>
    <s v="OFF-AR-10001761"/>
    <x v="1"/>
    <x v="6"/>
    <s v="Avery Hi-Liter Smear-Safe Highlighters"/>
    <n v="37.375999999999998"/>
    <n v="8"/>
    <n v="0.2"/>
    <n v="7.4751999999999992"/>
  </r>
  <r>
    <n v="7315"/>
    <x v="3637"/>
    <x v="0"/>
    <x v="316"/>
    <d v="2013-06-03T00:00:00"/>
    <s v="Standard Class"/>
    <s v="TN-21040"/>
    <s v="Tanja Norvell"/>
    <x v="2"/>
    <s v="United States"/>
    <s v="Park Ridge"/>
    <x v="10"/>
    <n v="60068"/>
    <x v="2"/>
    <s v="TEC-PH-10001817"/>
    <x v="2"/>
    <x v="7"/>
    <s v="Wilson Electronics DB Pro Signal Booster"/>
    <n v="286.40000000000003"/>
    <n v="1"/>
    <n v="0.2"/>
    <n v="25.060000000000016"/>
  </r>
  <r>
    <n v="7316"/>
    <x v="3638"/>
    <x v="3"/>
    <x v="943"/>
    <d v="2014-05-17T00:00:00"/>
    <s v="Second Class"/>
    <s v="ZC-21910"/>
    <s v="Zuschuss Carroll"/>
    <x v="0"/>
    <s v="United States"/>
    <s v="New York City"/>
    <x v="15"/>
    <n v="10024"/>
    <x v="3"/>
    <s v="OFF-AR-10004456"/>
    <x v="1"/>
    <x v="6"/>
    <s v="Panasonic KP-4ABK Battery-Operated Pencil Sharpener"/>
    <n v="43.92"/>
    <n v="3"/>
    <n v="0"/>
    <n v="12.736799999999999"/>
  </r>
  <r>
    <n v="7317"/>
    <x v="3639"/>
    <x v="0"/>
    <x v="1159"/>
    <d v="2013-10-21T00:00:00"/>
    <s v="Standard Class"/>
    <s v="NB-18655"/>
    <s v="Nona Balk"/>
    <x v="1"/>
    <s v="United States"/>
    <s v="New York City"/>
    <x v="15"/>
    <n v="10011"/>
    <x v="3"/>
    <s v="FUR-TA-10001539"/>
    <x v="0"/>
    <x v="3"/>
    <s v="Chromcraft Rectangular Conference Tables"/>
    <n v="142.18199999999999"/>
    <n v="1"/>
    <n v="0.4"/>
    <n v="-37.915200000000027"/>
  </r>
  <r>
    <n v="7318"/>
    <x v="364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x v="3640"/>
    <x v="3"/>
    <x v="701"/>
    <d v="2014-11-22T00:00:00"/>
    <s v="Standard Class"/>
    <s v="KH-16330"/>
    <s v="Katharine Harms"/>
    <x v="1"/>
    <s v="United States"/>
    <s v="Hillsboro"/>
    <x v="21"/>
    <n v="97123"/>
    <x v="1"/>
    <s v="OFF-BI-10002813"/>
    <x v="1"/>
    <x v="8"/>
    <s v="Avery Reinforcements for Hole-Punch Pages"/>
    <n v="4.1580000000000004"/>
    <n v="7"/>
    <n v="0.7"/>
    <n v="-3.4649999999999999"/>
  </r>
  <r>
    <n v="7320"/>
    <x v="3641"/>
    <x v="3"/>
    <x v="200"/>
    <d v="2014-11-30T00:00:00"/>
    <s v="Second Class"/>
    <s v="MN-17935"/>
    <s v="Michael Nguyen"/>
    <x v="0"/>
    <s v="United States"/>
    <s v="New York City"/>
    <x v="15"/>
    <n v="10009"/>
    <x v="3"/>
    <s v="TEC-PH-10002310"/>
    <x v="2"/>
    <x v="7"/>
    <s v="Plantronics Calisto P620-M USB Wireless Speakerphone System"/>
    <n v="979.95"/>
    <n v="5"/>
    <n v="0"/>
    <n v="264.58650000000006"/>
  </r>
  <r>
    <n v="7321"/>
    <x v="3641"/>
    <x v="3"/>
    <x v="200"/>
    <d v="2014-11-30T00:00:00"/>
    <s v="Second Class"/>
    <s v="MN-17935"/>
    <s v="Michael Nguyen"/>
    <x v="0"/>
    <s v="United States"/>
    <s v="New York City"/>
    <x v="15"/>
    <n v="10009"/>
    <x v="3"/>
    <s v="FUR-FU-10003623"/>
    <x v="0"/>
    <x v="5"/>
    <s v="DataProducts Ampli Magnifier Task Lamp, Black,"/>
    <n v="135.29999999999998"/>
    <n v="5"/>
    <n v="0"/>
    <n v="37.883999999999993"/>
  </r>
  <r>
    <n v="7322"/>
    <x v="3642"/>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x v="3642"/>
    <x v="3"/>
    <x v="213"/>
    <d v="2014-09-08T00:00:00"/>
    <s v="Standard Class"/>
    <s v="MY-18295"/>
    <s v="Muhammed Yedwab"/>
    <x v="1"/>
    <s v="United States"/>
    <s v="Chicago"/>
    <x v="10"/>
    <n v="60623"/>
    <x v="2"/>
    <s v="TEC-AC-10004353"/>
    <x v="2"/>
    <x v="11"/>
    <s v="Hypercom P1300 Pinpad"/>
    <n v="100.80000000000001"/>
    <n v="2"/>
    <n v="0.2"/>
    <n v="21.42"/>
  </r>
  <r>
    <n v="7324"/>
    <x v="3643"/>
    <x v="3"/>
    <x v="256"/>
    <d v="2014-12-09T00:00:00"/>
    <s v="First Class"/>
    <s v="CS-11950"/>
    <s v="Carlos Soltero"/>
    <x v="0"/>
    <s v="United States"/>
    <s v="New York City"/>
    <x v="15"/>
    <n v="10024"/>
    <x v="3"/>
    <s v="FUR-FU-10001934"/>
    <x v="0"/>
    <x v="5"/>
    <s v="Magnifier Swing Arm Lamp"/>
    <n v="41.96"/>
    <n v="2"/>
    <n v="0"/>
    <n v="10.909600000000001"/>
  </r>
  <r>
    <n v="7325"/>
    <x v="3643"/>
    <x v="3"/>
    <x v="256"/>
    <d v="2014-12-09T00:00:00"/>
    <s v="First Class"/>
    <s v="CS-11950"/>
    <s v="Carlos Soltero"/>
    <x v="0"/>
    <s v="United States"/>
    <s v="New York City"/>
    <x v="15"/>
    <n v="10024"/>
    <x v="3"/>
    <s v="OFF-LA-10003766"/>
    <x v="1"/>
    <x v="2"/>
    <s v="Self-Adhesive Removable Labels"/>
    <n v="9.4499999999999993"/>
    <n v="3"/>
    <n v="0"/>
    <n v="4.5359999999999996"/>
  </r>
  <r>
    <n v="7326"/>
    <x v="3644"/>
    <x v="3"/>
    <x v="468"/>
    <d v="2014-11-18T00:00:00"/>
    <s v="Standard Class"/>
    <s v="MC-17845"/>
    <s v="Michael Chen"/>
    <x v="0"/>
    <s v="United States"/>
    <s v="Pasco"/>
    <x v="4"/>
    <n v="99301"/>
    <x v="1"/>
    <s v="OFF-AP-10004540"/>
    <x v="1"/>
    <x v="9"/>
    <s v="Eureka The Boss Lite 10-Amp Upright Vacuum, Blue"/>
    <n v="400.79999999999995"/>
    <n v="5"/>
    <n v="0"/>
    <n v="112.224"/>
  </r>
  <r>
    <n v="7327"/>
    <x v="3644"/>
    <x v="3"/>
    <x v="468"/>
    <d v="2014-11-18T00:00:00"/>
    <s v="Standard Class"/>
    <s v="MC-17845"/>
    <s v="Michael Chen"/>
    <x v="0"/>
    <s v="United States"/>
    <s v="Pasco"/>
    <x v="4"/>
    <n v="99301"/>
    <x v="1"/>
    <s v="OFF-BI-10001543"/>
    <x v="1"/>
    <x v="8"/>
    <s v="GBC VeloBinder Manual Binding System"/>
    <n v="28.792000000000002"/>
    <n v="1"/>
    <n v="0.2"/>
    <n v="10.077200000000001"/>
  </r>
  <r>
    <n v="7328"/>
    <x v="3645"/>
    <x v="2"/>
    <x v="772"/>
    <d v="2011-03-24T00:00:00"/>
    <s v="Standard Class"/>
    <s v="SC-20050"/>
    <s v="Sample Company A"/>
    <x v="2"/>
    <s v="United States"/>
    <s v="Burbank"/>
    <x v="1"/>
    <n v="91505"/>
    <x v="1"/>
    <s v="FUR-FU-10004597"/>
    <x v="0"/>
    <x v="5"/>
    <s v="Eldon Cleatmat Chair Mats for Medium Pile Carpets"/>
    <n v="111"/>
    <n v="2"/>
    <n v="0"/>
    <n v="14.430000000000007"/>
  </r>
  <r>
    <n v="7329"/>
    <x v="3645"/>
    <x v="2"/>
    <x v="772"/>
    <d v="2011-03-24T00:00:00"/>
    <s v="Standard Class"/>
    <s v="SC-20050"/>
    <s v="Sample Company A"/>
    <x v="2"/>
    <s v="United States"/>
    <s v="Burbank"/>
    <x v="1"/>
    <n v="91505"/>
    <x v="1"/>
    <s v="TEC-MA-10001148"/>
    <x v="2"/>
    <x v="15"/>
    <s v="Swingline SM12-08 MicroCut Jam Free Shredder"/>
    <n v="1279.9680000000001"/>
    <n v="4"/>
    <n v="0.2"/>
    <n v="415.98959999999994"/>
  </r>
  <r>
    <n v="7330"/>
    <x v="3645"/>
    <x v="2"/>
    <x v="772"/>
    <d v="2011-03-24T00:00:00"/>
    <s v="Standard Class"/>
    <s v="SC-20050"/>
    <s v="Sample Company A"/>
    <x v="2"/>
    <s v="United States"/>
    <s v="Burbank"/>
    <x v="1"/>
    <n v="91505"/>
    <x v="1"/>
    <s v="OFF-ST-10000078"/>
    <x v="1"/>
    <x v="4"/>
    <s v="Tennsco 6- and 18-Compartment Lockers"/>
    <n v="1856.19"/>
    <n v="7"/>
    <n v="0"/>
    <n v="334.11419999999987"/>
  </r>
  <r>
    <n v="7331"/>
    <x v="3646"/>
    <x v="0"/>
    <x v="396"/>
    <d v="2013-11-14T00:00:00"/>
    <s v="First Class"/>
    <s v="SP-20650"/>
    <s v="Stephanie Phelps"/>
    <x v="1"/>
    <s v="United States"/>
    <s v="Chicago"/>
    <x v="10"/>
    <n v="60623"/>
    <x v="2"/>
    <s v="FUR-FU-10001037"/>
    <x v="0"/>
    <x v="5"/>
    <s v="DAX Charcoal/Nickel-Tone Document Frame, 5 x 7"/>
    <n v="22.752000000000002"/>
    <n v="6"/>
    <n v="0.6"/>
    <n v="-8.532"/>
  </r>
  <r>
    <n v="7332"/>
    <x v="3647"/>
    <x v="3"/>
    <x v="40"/>
    <d v="2014-10-31T00:00:00"/>
    <s v="Standard Class"/>
    <s v="SC-20440"/>
    <s v="Shaun Chance"/>
    <x v="1"/>
    <s v="United States"/>
    <s v="Lancaster"/>
    <x v="9"/>
    <n v="17602"/>
    <x v="3"/>
    <s v="TEC-PH-10001433"/>
    <x v="2"/>
    <x v="7"/>
    <s v="Cisco Small Business SPA 502G VoIP phone"/>
    <n v="61.541999999999994"/>
    <n v="1"/>
    <n v="0.4"/>
    <n v="-13.334099999999999"/>
  </r>
  <r>
    <n v="7333"/>
    <x v="3647"/>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x v="3648"/>
    <x v="1"/>
    <x v="347"/>
    <d v="2012-04-17T00:00:00"/>
    <s v="Standard Class"/>
    <s v="PR-18880"/>
    <s v="Patrick Ryan"/>
    <x v="0"/>
    <s v="United States"/>
    <s v="Tampa"/>
    <x v="2"/>
    <n v="33614"/>
    <x v="0"/>
    <s v="FUR-FU-10001290"/>
    <x v="0"/>
    <x v="5"/>
    <s v="Executive Impressions Supervisor Wall Clock"/>
    <n v="67.36"/>
    <n v="2"/>
    <n v="0.2"/>
    <n v="10.103999999999996"/>
  </r>
  <r>
    <n v="7335"/>
    <x v="3648"/>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x v="3649"/>
    <x v="1"/>
    <x v="707"/>
    <d v="2012-12-30T00:00:00"/>
    <s v="Standard Class"/>
    <s v="JK-15625"/>
    <s v="Jim Karlsson"/>
    <x v="0"/>
    <s v="United States"/>
    <s v="New York City"/>
    <x v="15"/>
    <n v="10024"/>
    <x v="3"/>
    <s v="TEC-AC-10002049"/>
    <x v="2"/>
    <x v="11"/>
    <s v="Plantronics Savi W720 Multi-Device Wireless Headset System"/>
    <n v="843.9"/>
    <n v="2"/>
    <n v="0"/>
    <n v="371.31600000000003"/>
  </r>
  <r>
    <n v="7337"/>
    <x v="3649"/>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x v="3650"/>
    <x v="3"/>
    <x v="296"/>
    <d v="2014-09-24T00:00:00"/>
    <s v="First Class"/>
    <s v="BM-11575"/>
    <s v="Brendan Murry"/>
    <x v="1"/>
    <s v="United States"/>
    <s v="Los Angeles"/>
    <x v="1"/>
    <n v="90045"/>
    <x v="1"/>
    <s v="OFF-ST-10004950"/>
    <x v="1"/>
    <x v="4"/>
    <s v="Tenex Personal Filing Tote With Secure Closure Lid, Black/Frost"/>
    <n v="15.51"/>
    <n v="1"/>
    <n v="0"/>
    <n v="3.8774999999999995"/>
  </r>
  <r>
    <n v="7339"/>
    <x v="3651"/>
    <x v="2"/>
    <x v="414"/>
    <d v="2011-12-23T00:00:00"/>
    <s v="Second Class"/>
    <s v="SM-20950"/>
    <s v="Suzanne McNair"/>
    <x v="1"/>
    <s v="United States"/>
    <s v="New York City"/>
    <x v="15"/>
    <n v="10035"/>
    <x v="3"/>
    <s v="FUR-CH-10004875"/>
    <x v="0"/>
    <x v="1"/>
    <s v="Harbour Creations 67200 Series Stacking Chairs"/>
    <n v="192.18600000000004"/>
    <n v="3"/>
    <n v="0.1"/>
    <n v="36.3018"/>
  </r>
  <r>
    <n v="7340"/>
    <x v="3652"/>
    <x v="1"/>
    <x v="1074"/>
    <d v="2012-07-21T00:00:00"/>
    <s v="First Class"/>
    <s v="KC-16255"/>
    <s v="Karen Carlisle"/>
    <x v="1"/>
    <s v="United States"/>
    <s v="New York City"/>
    <x v="15"/>
    <n v="10009"/>
    <x v="3"/>
    <s v="OFF-AR-10003190"/>
    <x v="1"/>
    <x v="6"/>
    <s v="Newell 32"/>
    <n v="5.76"/>
    <n v="2"/>
    <n v="0"/>
    <n v="1.6128"/>
  </r>
  <r>
    <n v="7341"/>
    <x v="3653"/>
    <x v="2"/>
    <x v="711"/>
    <d v="2011-08-01T00:00:00"/>
    <s v="Standard Class"/>
    <s v="SG-20470"/>
    <s v="Sheri Gordon"/>
    <x v="0"/>
    <s v="United States"/>
    <s v="Atlanta"/>
    <x v="32"/>
    <n v="30318"/>
    <x v="0"/>
    <s v="FUR-CH-10000553"/>
    <x v="0"/>
    <x v="1"/>
    <s v="Metal Folding Chairs, Beige, 4/Carton"/>
    <n v="67.88"/>
    <n v="2"/>
    <n v="0"/>
    <n v="18.327599999999997"/>
  </r>
  <r>
    <n v="7342"/>
    <x v="3653"/>
    <x v="2"/>
    <x v="711"/>
    <d v="2011-08-01T00:00:00"/>
    <s v="Standard Class"/>
    <s v="SG-20470"/>
    <s v="Sheri Gordon"/>
    <x v="0"/>
    <s v="United States"/>
    <s v="Atlanta"/>
    <x v="32"/>
    <n v="30318"/>
    <x v="0"/>
    <s v="OFF-LA-10002762"/>
    <x v="1"/>
    <x v="2"/>
    <s v="Avery 485"/>
    <n v="162.88999999999999"/>
    <n v="13"/>
    <n v="0"/>
    <n v="76.558299999999988"/>
  </r>
  <r>
    <n v="7343"/>
    <x v="3653"/>
    <x v="2"/>
    <x v="711"/>
    <d v="2011-08-01T00:00:00"/>
    <s v="Standard Class"/>
    <s v="SG-20470"/>
    <s v="Sheri Gordon"/>
    <x v="0"/>
    <s v="United States"/>
    <s v="Atlanta"/>
    <x v="32"/>
    <n v="30318"/>
    <x v="0"/>
    <s v="FUR-FU-10000719"/>
    <x v="0"/>
    <x v="5"/>
    <s v="DAX Cubicle Frames, 8-1/2 x 11"/>
    <n v="25.71"/>
    <n v="3"/>
    <n v="0"/>
    <n v="9.2556000000000012"/>
  </r>
  <r>
    <n v="7344"/>
    <x v="3654"/>
    <x v="2"/>
    <x v="58"/>
    <d v="2012-01-01T00:00:00"/>
    <s v="Standard Class"/>
    <s v="TB-21520"/>
    <s v="Tracy Blumstein"/>
    <x v="0"/>
    <s v="United States"/>
    <s v="New York City"/>
    <x v="15"/>
    <n v="10009"/>
    <x v="3"/>
    <s v="OFF-ST-10000563"/>
    <x v="1"/>
    <x v="4"/>
    <s v="Fellowes Bankers Box Stor/Drawer Steel Plus"/>
    <n v="191.88"/>
    <n v="6"/>
    <n v="0"/>
    <n v="19.188000000000002"/>
  </r>
  <r>
    <n v="7345"/>
    <x v="3655"/>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x v="3655"/>
    <x v="3"/>
    <x v="157"/>
    <d v="2014-12-18T00:00:00"/>
    <s v="Standard Class"/>
    <s v="DV-13045"/>
    <s v="Darrin Van Huff"/>
    <x v="1"/>
    <s v="United States"/>
    <s v="Jacksonville"/>
    <x v="2"/>
    <n v="32216"/>
    <x v="0"/>
    <s v="TEC-PH-10003555"/>
    <x v="2"/>
    <x v="7"/>
    <s v="Motorola HK250 Universal Bluetooth Headset"/>
    <n v="73.567999999999998"/>
    <n v="4"/>
    <n v="0.2"/>
    <n v="-16.552799999999994"/>
  </r>
  <r>
    <n v="7347"/>
    <x v="3655"/>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x v="3655"/>
    <x v="3"/>
    <x v="157"/>
    <d v="2014-12-18T00:00:00"/>
    <s v="Standard Class"/>
    <s v="DV-13045"/>
    <s v="Darrin Van Huff"/>
    <x v="1"/>
    <s v="United States"/>
    <s v="Jacksonville"/>
    <x v="2"/>
    <n v="32216"/>
    <x v="0"/>
    <s v="FUR-CH-10000225"/>
    <x v="0"/>
    <x v="1"/>
    <s v="Global Geo Office Task Chair, Gray"/>
    <n v="64.784000000000006"/>
    <n v="1"/>
    <n v="0.2"/>
    <n v="-12.147000000000009"/>
  </r>
  <r>
    <n v="7349"/>
    <x v="3656"/>
    <x v="2"/>
    <x v="223"/>
    <d v="2011-03-07T00:00:00"/>
    <s v="Standard Class"/>
    <s v="SC-20020"/>
    <s v="Sam Craven"/>
    <x v="0"/>
    <s v="United States"/>
    <s v="Houston"/>
    <x v="5"/>
    <n v="77095"/>
    <x v="2"/>
    <s v="OFF-AP-10002534"/>
    <x v="1"/>
    <x v="9"/>
    <s v="3.6 Cubic Foot Counter Height Office Refrigerator"/>
    <n v="176.77199999999996"/>
    <n v="3"/>
    <n v="0.8"/>
    <n v="-459.60720000000003"/>
  </r>
  <r>
    <n v="7350"/>
    <x v="3657"/>
    <x v="3"/>
    <x v="208"/>
    <d v="2014-10-28T00:00:00"/>
    <s v="Standard Class"/>
    <s v="JB-15400"/>
    <s v="Jennifer Braxton"/>
    <x v="1"/>
    <s v="United States"/>
    <s v="Milwaukee"/>
    <x v="6"/>
    <n v="53209"/>
    <x v="2"/>
    <s v="OFF-BI-10000301"/>
    <x v="1"/>
    <x v="8"/>
    <s v="GBC Instant Report Kit"/>
    <n v="38.82"/>
    <n v="6"/>
    <n v="0"/>
    <n v="19.41"/>
  </r>
  <r>
    <n v="7351"/>
    <x v="3657"/>
    <x v="3"/>
    <x v="208"/>
    <d v="2014-10-28T00:00:00"/>
    <s v="Standard Class"/>
    <s v="JB-15400"/>
    <s v="Jennifer Braxton"/>
    <x v="1"/>
    <s v="United States"/>
    <s v="Milwaukee"/>
    <x v="6"/>
    <n v="53209"/>
    <x v="2"/>
    <s v="OFF-BI-10003460"/>
    <x v="1"/>
    <x v="8"/>
    <s v="Acco 3-Hole Punch"/>
    <n v="21.9"/>
    <n v="5"/>
    <n v="0"/>
    <n v="10.511999999999999"/>
  </r>
  <r>
    <n v="7352"/>
    <x v="3658"/>
    <x v="3"/>
    <x v="468"/>
    <d v="2014-11-17T00:00:00"/>
    <s v="Standard Class"/>
    <s v="GH-14425"/>
    <s v="Gary Hwang"/>
    <x v="0"/>
    <s v="United States"/>
    <s v="Modesto"/>
    <x v="1"/>
    <n v="95351"/>
    <x v="1"/>
    <s v="TEC-AC-10001772"/>
    <x v="2"/>
    <x v="11"/>
    <s v="Memorex Mini Travel Drive 16 GB USB 2.0 Flash Drive"/>
    <n v="111.79"/>
    <n v="7"/>
    <n v="0"/>
    <n v="43.598100000000002"/>
  </r>
  <r>
    <n v="7353"/>
    <x v="3659"/>
    <x v="3"/>
    <x v="633"/>
    <d v="2014-03-19T00:00:00"/>
    <s v="Second Class"/>
    <s v="MG-17650"/>
    <s v="Matthew Grinstein"/>
    <x v="2"/>
    <s v="United States"/>
    <s v="Lakewood"/>
    <x v="24"/>
    <n v="44107"/>
    <x v="3"/>
    <s v="TEC-PH-10003505"/>
    <x v="2"/>
    <x v="7"/>
    <s v="Geemarc AmpliPOWER60"/>
    <n v="445.44"/>
    <n v="8"/>
    <n v="0.4"/>
    <n v="-81.664000000000044"/>
  </r>
  <r>
    <n v="7354"/>
    <x v="3660"/>
    <x v="0"/>
    <x v="897"/>
    <d v="2013-09-30T00:00:00"/>
    <s v="Standard Class"/>
    <s v="RD-19660"/>
    <s v="Robert Dilbeck"/>
    <x v="2"/>
    <s v="United States"/>
    <s v="Philadelphia"/>
    <x v="9"/>
    <n v="19134"/>
    <x v="3"/>
    <s v="OFF-LA-10004484"/>
    <x v="1"/>
    <x v="2"/>
    <s v="Avery 476"/>
    <n v="16.520000000000003"/>
    <n v="5"/>
    <n v="0.2"/>
    <n v="5.368999999999998"/>
  </r>
  <r>
    <n v="7355"/>
    <x v="3661"/>
    <x v="3"/>
    <x v="695"/>
    <d v="2014-02-14T00:00:00"/>
    <s v="Standard Class"/>
    <s v="SN-20560"/>
    <s v="Skye Norling"/>
    <x v="2"/>
    <s v="United States"/>
    <s v="San Francisco"/>
    <x v="1"/>
    <n v="94109"/>
    <x v="1"/>
    <s v="OFF-PA-10001593"/>
    <x v="1"/>
    <x v="10"/>
    <s v="Xerox 1947"/>
    <n v="29.900000000000002"/>
    <n v="5"/>
    <n v="0"/>
    <n v="13.454999999999998"/>
  </r>
  <r>
    <n v="7356"/>
    <x v="3662"/>
    <x v="1"/>
    <x v="620"/>
    <d v="2013-01-02T00:00:00"/>
    <s v="Second Class"/>
    <s v="AH-10690"/>
    <s v="Anna Häberlin"/>
    <x v="1"/>
    <s v="United States"/>
    <s v="Detroit"/>
    <x v="12"/>
    <n v="48205"/>
    <x v="2"/>
    <s v="OFF-BI-10004139"/>
    <x v="1"/>
    <x v="8"/>
    <s v="Fellowes Presentation Covers for Comb Binding Machines"/>
    <n v="116.4"/>
    <n v="8"/>
    <n v="0"/>
    <n v="52.379999999999995"/>
  </r>
  <r>
    <n v="7357"/>
    <x v="3663"/>
    <x v="0"/>
    <x v="790"/>
    <d v="2013-10-15T00:00:00"/>
    <s v="Standard Class"/>
    <s v="MZ-17335"/>
    <s v="Maria Zettner"/>
    <x v="2"/>
    <s v="United States"/>
    <s v="Phoenix"/>
    <x v="16"/>
    <n v="85023"/>
    <x v="1"/>
    <s v="OFF-AR-10001315"/>
    <x v="1"/>
    <x v="6"/>
    <s v="Newell 310"/>
    <n v="1.4080000000000001"/>
    <n v="1"/>
    <n v="0.2"/>
    <n v="0.15839999999999993"/>
  </r>
  <r>
    <n v="7358"/>
    <x v="3663"/>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x v="3664"/>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x v="3664"/>
    <x v="2"/>
    <x v="125"/>
    <d v="2012-01-03T00:00:00"/>
    <s v="Second Class"/>
    <s v="AR-10345"/>
    <s v="Alex Russell"/>
    <x v="1"/>
    <s v="United States"/>
    <s v="Philadelphia"/>
    <x v="9"/>
    <n v="19143"/>
    <x v="3"/>
    <s v="FUR-TA-10004575"/>
    <x v="0"/>
    <x v="3"/>
    <s v="Hon 5100 Series Wood Tables"/>
    <n v="523.76400000000001"/>
    <n v="3"/>
    <n v="0.4"/>
    <n v="-192.04680000000008"/>
  </r>
  <r>
    <n v="7361"/>
    <x v="3665"/>
    <x v="0"/>
    <x v="408"/>
    <d v="2013-04-15T00:00:00"/>
    <s v="First Class"/>
    <s v="JF-15295"/>
    <s v="Jason Fortune-"/>
    <x v="0"/>
    <s v="United States"/>
    <s v="Los Angeles"/>
    <x v="1"/>
    <n v="90036"/>
    <x v="1"/>
    <s v="OFF-PA-10000809"/>
    <x v="1"/>
    <x v="10"/>
    <s v="Xerox 206"/>
    <n v="19.440000000000001"/>
    <n v="3"/>
    <n v="0"/>
    <n v="9.3312000000000008"/>
  </r>
  <r>
    <n v="7362"/>
    <x v="3665"/>
    <x v="0"/>
    <x v="408"/>
    <d v="2013-04-15T00:00:00"/>
    <s v="First Class"/>
    <s v="JF-15295"/>
    <s v="Jason Fortune-"/>
    <x v="0"/>
    <s v="United States"/>
    <s v="Los Angeles"/>
    <x v="1"/>
    <n v="90036"/>
    <x v="1"/>
    <s v="FUR-CH-10000225"/>
    <x v="0"/>
    <x v="1"/>
    <s v="Global Geo Office Task Chair, Gray"/>
    <n v="194.35200000000003"/>
    <n v="3"/>
    <n v="0.2"/>
    <n v="-36.441000000000031"/>
  </r>
  <r>
    <n v="7363"/>
    <x v="3665"/>
    <x v="0"/>
    <x v="408"/>
    <d v="2013-04-15T00:00:00"/>
    <s v="First Class"/>
    <s v="JF-15295"/>
    <s v="Jason Fortune-"/>
    <x v="0"/>
    <s v="United States"/>
    <s v="Los Angeles"/>
    <x v="1"/>
    <n v="90036"/>
    <x v="1"/>
    <s v="OFF-BI-10003707"/>
    <x v="1"/>
    <x v="8"/>
    <s v="Aluminum Screw Posts"/>
    <n v="36.624000000000002"/>
    <n v="3"/>
    <n v="0.2"/>
    <n v="13.734"/>
  </r>
  <r>
    <n v="7364"/>
    <x v="3666"/>
    <x v="0"/>
    <x v="85"/>
    <d v="2013-12-05T00:00:00"/>
    <s v="Standard Class"/>
    <s v="DS-13180"/>
    <s v="David Smith"/>
    <x v="1"/>
    <s v="United States"/>
    <s v="Philadelphia"/>
    <x v="9"/>
    <n v="19140"/>
    <x v="3"/>
    <s v="TEC-PH-10004539"/>
    <x v="2"/>
    <x v="7"/>
    <s v="Wireless Extenders zBoost YX545 SOHO Signal Booster"/>
    <n v="340.18200000000002"/>
    <n v="3"/>
    <n v="0.4"/>
    <n v="-73.706100000000021"/>
  </r>
  <r>
    <n v="7365"/>
    <x v="3666"/>
    <x v="0"/>
    <x v="85"/>
    <d v="2013-12-05T00:00:00"/>
    <s v="Standard Class"/>
    <s v="DS-13180"/>
    <s v="David Smith"/>
    <x v="1"/>
    <s v="United States"/>
    <s v="Philadelphia"/>
    <x v="9"/>
    <n v="19140"/>
    <x v="3"/>
    <s v="OFF-FA-10004076"/>
    <x v="1"/>
    <x v="13"/>
    <s v="Translucent Push Pins by OIC"/>
    <n v="12.672000000000001"/>
    <n v="8"/>
    <n v="0.2"/>
    <n v="2.6927999999999992"/>
  </r>
  <r>
    <n v="7366"/>
    <x v="3666"/>
    <x v="0"/>
    <x v="85"/>
    <d v="2013-12-05T00:00:00"/>
    <s v="Standard Class"/>
    <s v="DS-13180"/>
    <s v="David Smith"/>
    <x v="1"/>
    <s v="United States"/>
    <s v="Philadelphia"/>
    <x v="9"/>
    <n v="19140"/>
    <x v="3"/>
    <s v="OFF-BI-10003166"/>
    <x v="1"/>
    <x v="8"/>
    <s v="GBC Plasticlear Binding Covers"/>
    <n v="6.8880000000000017"/>
    <n v="2"/>
    <n v="0.7"/>
    <n v="-5.0511999999999997"/>
  </r>
  <r>
    <n v="7367"/>
    <x v="3666"/>
    <x v="0"/>
    <x v="85"/>
    <d v="2013-12-05T00:00:00"/>
    <s v="Standard Class"/>
    <s v="DS-13180"/>
    <s v="David Smith"/>
    <x v="1"/>
    <s v="United States"/>
    <s v="Philadelphia"/>
    <x v="9"/>
    <n v="19140"/>
    <x v="3"/>
    <s v="OFF-ST-10002301"/>
    <x v="1"/>
    <x v="4"/>
    <s v="Tennsco Commercial Shelving"/>
    <n v="32.544000000000004"/>
    <n v="2"/>
    <n v="0.2"/>
    <n v="-7.7292000000000041"/>
  </r>
  <r>
    <n v="7368"/>
    <x v="3666"/>
    <x v="0"/>
    <x v="85"/>
    <d v="2013-12-05T00:00:00"/>
    <s v="Standard Class"/>
    <s v="DS-13180"/>
    <s v="David Smith"/>
    <x v="1"/>
    <s v="United States"/>
    <s v="Philadelphia"/>
    <x v="9"/>
    <n v="19140"/>
    <x v="3"/>
    <s v="FUR-CH-10002647"/>
    <x v="0"/>
    <x v="1"/>
    <s v="Situations Contoured Folding Chairs, 4/Set"/>
    <n v="347.80200000000002"/>
    <n v="7"/>
    <n v="0.3"/>
    <n v="-24.842999999999961"/>
  </r>
  <r>
    <n v="7369"/>
    <x v="3667"/>
    <x v="3"/>
    <x v="4"/>
    <d v="2014-04-18T00:00:00"/>
    <s v="First Class"/>
    <s v="BP-11095"/>
    <s v="Bart Pistole"/>
    <x v="1"/>
    <s v="United States"/>
    <s v="Miami"/>
    <x v="2"/>
    <n v="33180"/>
    <x v="0"/>
    <s v="OFF-BI-10004654"/>
    <x v="1"/>
    <x v="8"/>
    <s v="VariCap6 Expandable Binder"/>
    <n v="15.570000000000004"/>
    <n v="3"/>
    <n v="0.7"/>
    <n v="-11.936999999999998"/>
  </r>
  <r>
    <n v="7370"/>
    <x v="3668"/>
    <x v="1"/>
    <x v="1000"/>
    <d v="2012-03-11T00:00:00"/>
    <s v="Second Class"/>
    <s v="TG-21310"/>
    <s v="Toby Gnade"/>
    <x v="0"/>
    <s v="United States"/>
    <s v="Raleigh"/>
    <x v="3"/>
    <n v="27604"/>
    <x v="0"/>
    <s v="OFF-LA-10001175"/>
    <x v="1"/>
    <x v="2"/>
    <s v="Avery 514"/>
    <n v="4.6079999999999997"/>
    <n v="2"/>
    <n v="0.2"/>
    <n v="1.6704000000000001"/>
  </r>
  <r>
    <n v="7371"/>
    <x v="3669"/>
    <x v="2"/>
    <x v="919"/>
    <d v="2011-11-01T00:00:00"/>
    <s v="Standard Class"/>
    <s v="BT-11395"/>
    <s v="Bill Tyler"/>
    <x v="1"/>
    <s v="United States"/>
    <s v="Garden City"/>
    <x v="41"/>
    <n v="67846"/>
    <x v="2"/>
    <s v="TEC-PH-10001336"/>
    <x v="2"/>
    <x v="7"/>
    <s v="Digium D40 VoIP phone"/>
    <n v="257.98"/>
    <n v="2"/>
    <n v="0"/>
    <n v="74.8142"/>
  </r>
  <r>
    <n v="7372"/>
    <x v="3670"/>
    <x v="3"/>
    <x v="363"/>
    <d v="2014-01-10T00:00:00"/>
    <s v="Second Class"/>
    <s v="JF-15190"/>
    <s v="Jamie Frazer"/>
    <x v="0"/>
    <s v="United States"/>
    <s v="Long Beach"/>
    <x v="1"/>
    <n v="90805"/>
    <x v="1"/>
    <s v="OFF-ST-10000760"/>
    <x v="1"/>
    <x v="4"/>
    <s v="Eldon Fold 'N Roll Cart System"/>
    <n v="153.78"/>
    <n v="11"/>
    <n v="0"/>
    <n v="44.596199999999996"/>
  </r>
  <r>
    <n v="7373"/>
    <x v="3670"/>
    <x v="3"/>
    <x v="363"/>
    <d v="2014-01-10T00:00:00"/>
    <s v="Second Class"/>
    <s v="JF-15190"/>
    <s v="Jamie Frazer"/>
    <x v="0"/>
    <s v="United States"/>
    <s v="Long Beach"/>
    <x v="1"/>
    <n v="90805"/>
    <x v="1"/>
    <s v="OFF-ST-10002301"/>
    <x v="1"/>
    <x v="4"/>
    <s v="Tennsco Commercial Shelving"/>
    <n v="61.019999999999996"/>
    <n v="3"/>
    <n v="0"/>
    <n v="0.61019999999999541"/>
  </r>
  <r>
    <n v="7374"/>
    <x v="3670"/>
    <x v="3"/>
    <x v="363"/>
    <d v="2014-01-10T00:00:00"/>
    <s v="Second Class"/>
    <s v="JF-15190"/>
    <s v="Jamie Frazer"/>
    <x v="0"/>
    <s v="United States"/>
    <s v="Long Beach"/>
    <x v="1"/>
    <n v="90805"/>
    <x v="1"/>
    <s v="OFF-SU-10004884"/>
    <x v="1"/>
    <x v="14"/>
    <s v="Acme Galleria Hot Forged Steel Scissors with Colored Handles"/>
    <n v="110.11"/>
    <n v="7"/>
    <n v="0"/>
    <n v="31.931899999999988"/>
  </r>
  <r>
    <n v="7375"/>
    <x v="3670"/>
    <x v="3"/>
    <x v="363"/>
    <d v="2014-01-10T00:00:00"/>
    <s v="Second Class"/>
    <s v="JF-15190"/>
    <s v="Jamie Frazer"/>
    <x v="0"/>
    <s v="United States"/>
    <s v="Long Beach"/>
    <x v="1"/>
    <n v="90805"/>
    <x v="1"/>
    <s v="OFF-FA-10003112"/>
    <x v="1"/>
    <x v="13"/>
    <s v="Staples"/>
    <n v="7.89"/>
    <n v="1"/>
    <n v="0"/>
    <n v="3.5504999999999995"/>
  </r>
  <r>
    <n v="7376"/>
    <x v="3671"/>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x v="3672"/>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x v="3673"/>
    <x v="2"/>
    <x v="111"/>
    <d v="2011-09-23T00:00:00"/>
    <s v="Standard Class"/>
    <s v="MC-18130"/>
    <s v="Mike Caudle"/>
    <x v="1"/>
    <s v="United States"/>
    <s v="Seattle"/>
    <x v="4"/>
    <n v="98115"/>
    <x v="1"/>
    <s v="OFF-ST-10001321"/>
    <x v="1"/>
    <x v="4"/>
    <s v="Decoflex Hanging Personal Folder File, Blue"/>
    <n v="92.52"/>
    <n v="6"/>
    <n v="0"/>
    <n v="24.980400000000007"/>
  </r>
  <r>
    <n v="7379"/>
    <x v="3674"/>
    <x v="1"/>
    <x v="70"/>
    <d v="2012-05-31T00:00:00"/>
    <s v="Same Day"/>
    <s v="ML-18265"/>
    <s v="Muhammed Lee"/>
    <x v="0"/>
    <s v="United States"/>
    <s v="Fayetteville"/>
    <x v="3"/>
    <n v="28314"/>
    <x v="0"/>
    <s v="OFF-AR-10003504"/>
    <x v="1"/>
    <x v="6"/>
    <s v="Newell 347"/>
    <n v="10.272000000000002"/>
    <n v="3"/>
    <n v="0.2"/>
    <n v="1.1555999999999984"/>
  </r>
  <r>
    <n v="7380"/>
    <x v="3675"/>
    <x v="0"/>
    <x v="1160"/>
    <d v="2013-09-19T00:00:00"/>
    <s v="Standard Class"/>
    <s v="AG-10270"/>
    <s v="Alejandro Grove"/>
    <x v="0"/>
    <s v="United States"/>
    <s v="Omaha"/>
    <x v="8"/>
    <n v="68104"/>
    <x v="2"/>
    <s v="OFF-ST-10000419"/>
    <x v="1"/>
    <x v="4"/>
    <s v="Rogers Jumbo File, Granite"/>
    <n v="40.74"/>
    <n v="3"/>
    <n v="0"/>
    <n v="0.4073999999999991"/>
  </r>
  <r>
    <n v="7381"/>
    <x v="3675"/>
    <x v="0"/>
    <x v="1160"/>
    <d v="2013-09-19T00:00:00"/>
    <s v="Standard Class"/>
    <s v="AG-10270"/>
    <s v="Alejandro Grove"/>
    <x v="0"/>
    <s v="United States"/>
    <s v="Omaha"/>
    <x v="8"/>
    <n v="68104"/>
    <x v="2"/>
    <s v="OFF-LA-10004559"/>
    <x v="1"/>
    <x v="2"/>
    <s v="Avery 49"/>
    <n v="14.399999999999999"/>
    <n v="5"/>
    <n v="0"/>
    <n v="7.056"/>
  </r>
  <r>
    <n v="7382"/>
    <x v="3675"/>
    <x v="0"/>
    <x v="1160"/>
    <d v="2013-09-19T00:00:00"/>
    <s v="Standard Class"/>
    <s v="AG-10270"/>
    <s v="Alejandro Grove"/>
    <x v="0"/>
    <s v="United States"/>
    <s v="Omaha"/>
    <x v="8"/>
    <n v="68104"/>
    <x v="2"/>
    <s v="TEC-PH-10001644"/>
    <x v="2"/>
    <x v="7"/>
    <s v="BlueLounge Milo Smartphone Stand, White/Metallic"/>
    <n v="149.94999999999999"/>
    <n v="5"/>
    <n v="0"/>
    <n v="41.986000000000004"/>
  </r>
  <r>
    <n v="7383"/>
    <x v="3675"/>
    <x v="0"/>
    <x v="1160"/>
    <d v="2013-09-19T00:00:00"/>
    <s v="Standard Class"/>
    <s v="AG-10270"/>
    <s v="Alejandro Grove"/>
    <x v="0"/>
    <s v="United States"/>
    <s v="Omaha"/>
    <x v="8"/>
    <n v="68104"/>
    <x v="2"/>
    <s v="OFF-SU-10004782"/>
    <x v="1"/>
    <x v="14"/>
    <s v="Elite 5&quot; Scissors"/>
    <n v="16.899999999999999"/>
    <n v="2"/>
    <n v="0"/>
    <n v="5.0699999999999985"/>
  </r>
  <r>
    <n v="7384"/>
    <x v="3675"/>
    <x v="0"/>
    <x v="1160"/>
    <d v="2013-09-19T00:00:00"/>
    <s v="Standard Class"/>
    <s v="AG-10270"/>
    <s v="Alejandro Grove"/>
    <x v="0"/>
    <s v="United States"/>
    <s v="Omaha"/>
    <x v="8"/>
    <n v="68104"/>
    <x v="2"/>
    <s v="OFF-PA-10002250"/>
    <x v="1"/>
    <x v="10"/>
    <s v="Things To Do Today Pad"/>
    <n v="17.61"/>
    <n v="3"/>
    <n v="0"/>
    <n v="8.4527999999999999"/>
  </r>
  <r>
    <n v="7385"/>
    <x v="3675"/>
    <x v="0"/>
    <x v="1160"/>
    <d v="2013-09-19T00:00:00"/>
    <s v="Standard Class"/>
    <s v="AG-10270"/>
    <s v="Alejandro Grove"/>
    <x v="0"/>
    <s v="United States"/>
    <s v="Omaha"/>
    <x v="8"/>
    <n v="68104"/>
    <x v="2"/>
    <s v="OFF-AP-10001394"/>
    <x v="1"/>
    <x v="9"/>
    <s v="Harmony Air Purifier"/>
    <n v="378"/>
    <n v="2"/>
    <n v="0"/>
    <n v="136.07999999999998"/>
  </r>
  <r>
    <n v="7386"/>
    <x v="3675"/>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x v="3675"/>
    <x v="0"/>
    <x v="1160"/>
    <d v="2013-09-19T00:00:00"/>
    <s v="Standard Class"/>
    <s v="AG-10270"/>
    <s v="Alejandro Grove"/>
    <x v="0"/>
    <s v="United States"/>
    <s v="Omaha"/>
    <x v="8"/>
    <n v="68104"/>
    <x v="2"/>
    <s v="OFF-ST-10004340"/>
    <x v="1"/>
    <x v="4"/>
    <s v="Fellowes Mobile File Cart, Black"/>
    <n v="373.08"/>
    <n v="6"/>
    <n v="0"/>
    <n v="100.73160000000001"/>
  </r>
  <r>
    <n v="7388"/>
    <x v="3675"/>
    <x v="0"/>
    <x v="1160"/>
    <d v="2013-09-19T00:00:00"/>
    <s v="Standard Class"/>
    <s v="AG-10270"/>
    <s v="Alejandro Grove"/>
    <x v="0"/>
    <s v="United States"/>
    <s v="Omaha"/>
    <x v="8"/>
    <n v="68104"/>
    <x v="2"/>
    <s v="FUR-FU-10003664"/>
    <x v="0"/>
    <x v="5"/>
    <s v="Electrix Architect's Clamp-On Swing Arm Lamp, Black"/>
    <n v="1336.4399999999998"/>
    <n v="14"/>
    <n v="0"/>
    <n v="387.56759999999986"/>
  </r>
  <r>
    <n v="7389"/>
    <x v="3675"/>
    <x v="0"/>
    <x v="1160"/>
    <d v="2013-09-19T00:00:00"/>
    <s v="Standard Class"/>
    <s v="AG-10270"/>
    <s v="Alejandro Grove"/>
    <x v="0"/>
    <s v="United States"/>
    <s v="Omaha"/>
    <x v="8"/>
    <n v="68104"/>
    <x v="2"/>
    <s v="TEC-PH-10004897"/>
    <x v="2"/>
    <x v="7"/>
    <s v="Mediabridge Sport Armband iPhone 5s"/>
    <n v="29.97"/>
    <n v="3"/>
    <n v="0"/>
    <n v="0.29969999999999963"/>
  </r>
  <r>
    <n v="7390"/>
    <x v="3676"/>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x v="3676"/>
    <x v="3"/>
    <x v="1161"/>
    <d v="2014-12-04T00:00:00"/>
    <s v="Standard Class"/>
    <s v="TT-21070"/>
    <s v="Ted Trevino"/>
    <x v="0"/>
    <s v="United States"/>
    <s v="Chattanooga"/>
    <x v="18"/>
    <n v="37421"/>
    <x v="0"/>
    <s v="FUR-FU-10004017"/>
    <x v="0"/>
    <x v="5"/>
    <s v="Executive Impressions 13&quot; Chairman Wall Clock"/>
    <n v="101.52000000000001"/>
    <n v="5"/>
    <n v="0.2"/>
    <n v="19.034999999999989"/>
  </r>
  <r>
    <n v="7392"/>
    <x v="3677"/>
    <x v="3"/>
    <x v="769"/>
    <d v="2014-12-08T00:00:00"/>
    <s v="Second Class"/>
    <s v="LT-16765"/>
    <s v="Larry Tron"/>
    <x v="0"/>
    <s v="United States"/>
    <s v="Fairfield"/>
    <x v="24"/>
    <n v="45014"/>
    <x v="3"/>
    <s v="OFF-PA-10000241"/>
    <x v="1"/>
    <x v="10"/>
    <s v="IBM Multi-Purpose Copy Paper, 8 1/2 x 11&quot;, Case"/>
    <n v="74.352000000000004"/>
    <n v="3"/>
    <n v="0.2"/>
    <n v="23.234999999999992"/>
  </r>
  <r>
    <n v="7393"/>
    <x v="3678"/>
    <x v="3"/>
    <x v="743"/>
    <d v="2014-05-07T00:00:00"/>
    <s v="Standard Class"/>
    <s v="DD-13570"/>
    <s v="Dorothy Dickinson"/>
    <x v="0"/>
    <s v="United States"/>
    <s v="Los Angeles"/>
    <x v="1"/>
    <n v="90049"/>
    <x v="1"/>
    <s v="OFF-PA-10003016"/>
    <x v="1"/>
    <x v="10"/>
    <s v="Adams &quot;While You Were Out&quot; Message Pads"/>
    <n v="15.700000000000001"/>
    <n v="5"/>
    <n v="0"/>
    <n v="7.0649999999999995"/>
  </r>
  <r>
    <n v="7394"/>
    <x v="3678"/>
    <x v="3"/>
    <x v="743"/>
    <d v="2014-05-07T00:00:00"/>
    <s v="Standard Class"/>
    <s v="DD-13570"/>
    <s v="Dorothy Dickinson"/>
    <x v="0"/>
    <s v="United States"/>
    <s v="Los Angeles"/>
    <x v="1"/>
    <n v="90049"/>
    <x v="1"/>
    <s v="OFF-AR-10001615"/>
    <x v="1"/>
    <x v="6"/>
    <s v="Newell 34"/>
    <n v="59.519999999999996"/>
    <n v="3"/>
    <n v="0"/>
    <n v="15.475200000000001"/>
  </r>
  <r>
    <n v="7395"/>
    <x v="3678"/>
    <x v="3"/>
    <x v="743"/>
    <d v="2014-05-07T00:00:00"/>
    <s v="Standard Class"/>
    <s v="DD-13570"/>
    <s v="Dorothy Dickinson"/>
    <x v="0"/>
    <s v="United States"/>
    <s v="Los Angeles"/>
    <x v="1"/>
    <n v="90049"/>
    <x v="1"/>
    <s v="OFF-PA-10002713"/>
    <x v="1"/>
    <x v="10"/>
    <s v="Adams Phone Message Book, 200 Message Capacity, 8 1/16” x 11”"/>
    <n v="34.4"/>
    <n v="5"/>
    <n v="0"/>
    <n v="15.823999999999998"/>
  </r>
  <r>
    <n v="7396"/>
    <x v="3679"/>
    <x v="0"/>
    <x v="591"/>
    <d v="2013-12-31T00:00:00"/>
    <s v="Standard Class"/>
    <s v="DB-12970"/>
    <s v="Darren Budd"/>
    <x v="1"/>
    <s v="United States"/>
    <s v="New York City"/>
    <x v="15"/>
    <n v="10024"/>
    <x v="3"/>
    <s v="FUR-TA-10002958"/>
    <x v="0"/>
    <x v="3"/>
    <s v="Bevis Oval Conference Table, Walnut"/>
    <n v="313.17599999999999"/>
    <n v="2"/>
    <n v="0.4"/>
    <n v="-120.05080000000007"/>
  </r>
  <r>
    <n v="7397"/>
    <x v="3679"/>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x v="3680"/>
    <x v="2"/>
    <x v="587"/>
    <d v="2011-09-30T00:00:00"/>
    <s v="Same Day"/>
    <s v="DM-12955"/>
    <s v="Dario Medina"/>
    <x v="1"/>
    <s v="United States"/>
    <s v="Fairfield"/>
    <x v="24"/>
    <n v="45014"/>
    <x v="3"/>
    <s v="OFF-AP-10003217"/>
    <x v="1"/>
    <x v="9"/>
    <s v="Eureka Sanitaire  Commercial Upright"/>
    <n v="795.40800000000013"/>
    <n v="6"/>
    <n v="0.2"/>
    <n v="59.655599999999993"/>
  </r>
  <r>
    <n v="7399"/>
    <x v="3681"/>
    <x v="2"/>
    <x v="136"/>
    <d v="2011-07-15T00:00:00"/>
    <s v="Second Class"/>
    <s v="ME-17725"/>
    <s v="Max Engle"/>
    <x v="0"/>
    <s v="United States"/>
    <s v="Chicago"/>
    <x v="10"/>
    <n v="60610"/>
    <x v="2"/>
    <s v="OFF-PA-10001526"/>
    <x v="1"/>
    <x v="10"/>
    <s v="Xerox 1949"/>
    <n v="35.856000000000002"/>
    <n v="9"/>
    <n v="0.2"/>
    <n v="12.997800000000003"/>
  </r>
  <r>
    <n v="7400"/>
    <x v="3681"/>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x v="3682"/>
    <x v="0"/>
    <x v="162"/>
    <d v="2013-09-14T00:00:00"/>
    <s v="Standard Class"/>
    <s v="TR-21325"/>
    <s v="Toby Ritter"/>
    <x v="0"/>
    <s v="United States"/>
    <s v="Seattle"/>
    <x v="4"/>
    <n v="98103"/>
    <x v="1"/>
    <s v="FUR-FU-10003039"/>
    <x v="0"/>
    <x v="5"/>
    <s v="Howard Miller 11-1/2&quot; Diameter Grantwood Wall Clock"/>
    <n v="43.13"/>
    <n v="1"/>
    <n v="0"/>
    <n v="14.664200000000001"/>
  </r>
  <r>
    <n v="7402"/>
    <x v="3682"/>
    <x v="0"/>
    <x v="162"/>
    <d v="2013-09-14T00:00:00"/>
    <s v="Standard Class"/>
    <s v="TR-21325"/>
    <s v="Toby Ritter"/>
    <x v="0"/>
    <s v="United States"/>
    <s v="Seattle"/>
    <x v="4"/>
    <n v="98103"/>
    <x v="1"/>
    <s v="OFF-PA-10002615"/>
    <x v="1"/>
    <x v="10"/>
    <s v="Ampad Gold Fibre Wirebound Steno Books, 6&quot; x 9&quot;, Gregg Ruled"/>
    <n v="30.87"/>
    <n v="7"/>
    <n v="0"/>
    <n v="14.200199999999999"/>
  </r>
  <r>
    <n v="7403"/>
    <x v="3683"/>
    <x v="3"/>
    <x v="634"/>
    <d v="2014-08-11T00:00:00"/>
    <s v="Standard Class"/>
    <s v="SH-20395"/>
    <s v="Shahid Hopkins"/>
    <x v="0"/>
    <s v="United States"/>
    <s v="New York City"/>
    <x v="15"/>
    <n v="10011"/>
    <x v="3"/>
    <s v="OFF-SU-10002573"/>
    <x v="1"/>
    <x v="14"/>
    <s v="Acme 10&quot; Easy Grip Assistive Scissors"/>
    <n v="70.12"/>
    <n v="4"/>
    <n v="0"/>
    <n v="21.035999999999994"/>
  </r>
  <r>
    <n v="7404"/>
    <x v="3684"/>
    <x v="1"/>
    <x v="263"/>
    <d v="2012-05-19T00:00:00"/>
    <s v="Standard Class"/>
    <s v="CB-12535"/>
    <s v="Claudia Bergmann"/>
    <x v="1"/>
    <s v="United States"/>
    <s v="Camarillo"/>
    <x v="1"/>
    <n v="93010"/>
    <x v="1"/>
    <s v="FUR-BO-10004015"/>
    <x v="0"/>
    <x v="0"/>
    <s v="Bush Andora Bookcase, Maple/Graphite Gray Finish"/>
    <n v="509.95749999999992"/>
    <n v="5"/>
    <n v="0.15"/>
    <n v="41.996499999999941"/>
  </r>
  <r>
    <n v="7405"/>
    <x v="3684"/>
    <x v="1"/>
    <x v="263"/>
    <d v="2012-05-19T00:00:00"/>
    <s v="Standard Class"/>
    <s v="CB-12535"/>
    <s v="Claudia Bergmann"/>
    <x v="1"/>
    <s v="United States"/>
    <s v="Camarillo"/>
    <x v="1"/>
    <n v="93010"/>
    <x v="1"/>
    <s v="FUR-FU-10001979"/>
    <x v="0"/>
    <x v="5"/>
    <s v="Dana Halogen Swing-Arm Architect Lamp"/>
    <n v="122.91"/>
    <n v="3"/>
    <n v="0"/>
    <n v="34.414800000000007"/>
  </r>
  <r>
    <n v="7406"/>
    <x v="3684"/>
    <x v="1"/>
    <x v="263"/>
    <d v="2012-05-19T00:00:00"/>
    <s v="Standard Class"/>
    <s v="CB-12535"/>
    <s v="Claudia Bergmann"/>
    <x v="1"/>
    <s v="United States"/>
    <s v="Camarillo"/>
    <x v="1"/>
    <n v="93010"/>
    <x v="1"/>
    <s v="FUR-CH-10003833"/>
    <x v="0"/>
    <x v="1"/>
    <s v="Novimex Fabric Task Chair"/>
    <n v="97.567999999999998"/>
    <n v="2"/>
    <n v="0.2"/>
    <n v="-6.0980000000000025"/>
  </r>
  <r>
    <n v="7407"/>
    <x v="3684"/>
    <x v="1"/>
    <x v="263"/>
    <d v="2012-05-19T00:00:00"/>
    <s v="Standard Class"/>
    <s v="CB-12535"/>
    <s v="Claudia Bergmann"/>
    <x v="1"/>
    <s v="United States"/>
    <s v="Camarillo"/>
    <x v="1"/>
    <n v="93010"/>
    <x v="1"/>
    <s v="FUR-CH-10004495"/>
    <x v="0"/>
    <x v="1"/>
    <s v="Global Leather and Oak Executive Chair, Black"/>
    <n v="722.35200000000009"/>
    <n v="3"/>
    <n v="0.2"/>
    <n v="81.264599999999916"/>
  </r>
  <r>
    <n v="7408"/>
    <x v="3685"/>
    <x v="3"/>
    <x v="176"/>
    <d v="2014-01-22T00:00:00"/>
    <s v="First Class"/>
    <s v="ML-17410"/>
    <s v="Maris LaWare"/>
    <x v="0"/>
    <s v="United States"/>
    <s v="Chicago"/>
    <x v="10"/>
    <n v="60653"/>
    <x v="2"/>
    <s v="OFF-LA-10001613"/>
    <x v="1"/>
    <x v="2"/>
    <s v="Avery File Folder Labels"/>
    <n v="11.52"/>
    <n v="5"/>
    <n v="0.2"/>
    <n v="4.1760000000000002"/>
  </r>
  <r>
    <n v="7409"/>
    <x v="3686"/>
    <x v="0"/>
    <x v="198"/>
    <d v="2013-06-07T00:00:00"/>
    <s v="Standard Class"/>
    <s v="JG-15310"/>
    <s v="Jason Gross"/>
    <x v="1"/>
    <s v="United States"/>
    <s v="Los Angeles"/>
    <x v="1"/>
    <n v="90032"/>
    <x v="1"/>
    <s v="FUR-FU-10003247"/>
    <x v="0"/>
    <x v="5"/>
    <s v="36X48 HARDFLOOR CHAIRMAT"/>
    <n v="167.84"/>
    <n v="8"/>
    <n v="0"/>
    <n v="11.748799999999989"/>
  </r>
  <r>
    <n v="7410"/>
    <x v="3687"/>
    <x v="2"/>
    <x v="918"/>
    <d v="2011-04-12T00:00:00"/>
    <s v="Standard Class"/>
    <s v="JS-15880"/>
    <s v="John Stevenson"/>
    <x v="0"/>
    <s v="United States"/>
    <s v="Toledo"/>
    <x v="24"/>
    <n v="43615"/>
    <x v="3"/>
    <s v="FUR-TA-10004442"/>
    <x v="0"/>
    <x v="3"/>
    <s v="Riverside Furniture Stanwyck Manor Table Series"/>
    <n v="172.11"/>
    <n v="1"/>
    <n v="0.4"/>
    <n v="-94.660500000000013"/>
  </r>
  <r>
    <n v="7411"/>
    <x v="3688"/>
    <x v="2"/>
    <x v="149"/>
    <d v="2011-07-24T00:00:00"/>
    <s v="First Class"/>
    <s v="AG-10270"/>
    <s v="Alejandro Grove"/>
    <x v="0"/>
    <s v="United States"/>
    <s v="New York City"/>
    <x v="15"/>
    <n v="10011"/>
    <x v="3"/>
    <s v="TEC-AC-10001314"/>
    <x v="2"/>
    <x v="11"/>
    <s v="Case Logic 2.4GHz Wireless Keyboard"/>
    <n v="99.98"/>
    <n v="2"/>
    <n v="0"/>
    <n v="7.9983999999999895"/>
  </r>
  <r>
    <n v="7412"/>
    <x v="3689"/>
    <x v="3"/>
    <x v="1109"/>
    <d v="2014-06-04T00:00:00"/>
    <s v="Standard Class"/>
    <s v="MG-17890"/>
    <s v="Michael Granlund"/>
    <x v="2"/>
    <s v="United States"/>
    <s v="Tigard"/>
    <x v="21"/>
    <n v="97224"/>
    <x v="1"/>
    <s v="TEC-PH-10001619"/>
    <x v="2"/>
    <x v="7"/>
    <s v="LG G3"/>
    <n v="156.79200000000003"/>
    <n v="1"/>
    <n v="0.2"/>
    <n v="17.639099999999985"/>
  </r>
  <r>
    <n v="7413"/>
    <x v="3689"/>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x v="3689"/>
    <x v="3"/>
    <x v="1109"/>
    <d v="2014-06-04T00:00:00"/>
    <s v="Standard Class"/>
    <s v="MG-17890"/>
    <s v="Michael Granlund"/>
    <x v="2"/>
    <s v="United States"/>
    <s v="Tigard"/>
    <x v="21"/>
    <n v="97224"/>
    <x v="1"/>
    <s v="FUR-FU-10000820"/>
    <x v="0"/>
    <x v="5"/>
    <s v="Tensor Brushed Steel Torchiere Floor Lamp"/>
    <n v="13.591999999999999"/>
    <n v="1"/>
    <n v="0.2"/>
    <n v="-0.33980000000000032"/>
  </r>
  <r>
    <n v="7415"/>
    <x v="3690"/>
    <x v="0"/>
    <x v="69"/>
    <d v="2013-03-16T00:00:00"/>
    <s v="Second Class"/>
    <s v="SC-20770"/>
    <s v="Stewart Carmichael"/>
    <x v="1"/>
    <s v="United States"/>
    <s v="Philadelphia"/>
    <x v="9"/>
    <n v="19134"/>
    <x v="3"/>
    <s v="FUR-CH-10004287"/>
    <x v="0"/>
    <x v="1"/>
    <s v="SAFCO Arco Folding Chair"/>
    <n v="386.67999999999995"/>
    <n v="2"/>
    <n v="0.3"/>
    <n v="-5.5240000000000293"/>
  </r>
  <r>
    <n v="7416"/>
    <x v="3690"/>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x v="3690"/>
    <x v="0"/>
    <x v="69"/>
    <d v="2013-03-16T00:00:00"/>
    <s v="Second Class"/>
    <s v="SC-20770"/>
    <s v="Stewart Carmichael"/>
    <x v="1"/>
    <s v="United States"/>
    <s v="Philadelphia"/>
    <x v="9"/>
    <n v="19134"/>
    <x v="3"/>
    <s v="TEC-PH-10001494"/>
    <x v="2"/>
    <x v="7"/>
    <s v="Polycom CX600 IP Phone VoIP phone"/>
    <n v="539.91"/>
    <n v="3"/>
    <n v="0.4"/>
    <n v="-116.98049999999998"/>
  </r>
  <r>
    <n v="7418"/>
    <x v="3690"/>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x v="3690"/>
    <x v="0"/>
    <x v="69"/>
    <d v="2013-03-16T00:00:00"/>
    <s v="Second Class"/>
    <s v="SC-20770"/>
    <s v="Stewart Carmichael"/>
    <x v="1"/>
    <s v="United States"/>
    <s v="Philadelphia"/>
    <x v="9"/>
    <n v="19134"/>
    <x v="3"/>
    <s v="OFF-BI-10004318"/>
    <x v="1"/>
    <x v="8"/>
    <s v="Ibico EB-19 Dual Function Manual Binding System"/>
    <n v="51.897000000000013"/>
    <n v="1"/>
    <n v="0.7"/>
    <n v="-41.517600000000002"/>
  </r>
  <r>
    <n v="7420"/>
    <x v="3690"/>
    <x v="0"/>
    <x v="69"/>
    <d v="2013-03-16T00:00:00"/>
    <s v="Second Class"/>
    <s v="SC-20770"/>
    <s v="Stewart Carmichael"/>
    <x v="1"/>
    <s v="United States"/>
    <s v="Philadelphia"/>
    <x v="9"/>
    <n v="19134"/>
    <x v="3"/>
    <s v="OFF-ST-10002574"/>
    <x v="1"/>
    <x v="4"/>
    <s v="SAFCO Commercial Wire Shelving, Black"/>
    <n v="552.55999999999995"/>
    <n v="5"/>
    <n v="0.2"/>
    <n v="-138.13999999999999"/>
  </r>
  <r>
    <n v="7421"/>
    <x v="3690"/>
    <x v="0"/>
    <x v="69"/>
    <d v="2013-03-16T00:00:00"/>
    <s v="Second Class"/>
    <s v="SC-20770"/>
    <s v="Stewart Carmichael"/>
    <x v="1"/>
    <s v="United States"/>
    <s v="Philadelphia"/>
    <x v="9"/>
    <n v="19134"/>
    <x v="3"/>
    <s v="OFF-BI-10002353"/>
    <x v="1"/>
    <x v="8"/>
    <s v="GBC VeloBind Cover Sets"/>
    <n v="23.160000000000004"/>
    <n v="5"/>
    <n v="0.7"/>
    <n v="-15.439999999999998"/>
  </r>
  <r>
    <n v="7422"/>
    <x v="3690"/>
    <x v="0"/>
    <x v="69"/>
    <d v="2013-03-16T00:00:00"/>
    <s v="Second Class"/>
    <s v="SC-20770"/>
    <s v="Stewart Carmichael"/>
    <x v="1"/>
    <s v="United States"/>
    <s v="Philadelphia"/>
    <x v="9"/>
    <n v="19134"/>
    <x v="3"/>
    <s v="OFF-ST-10003641"/>
    <x v="1"/>
    <x v="4"/>
    <s v="Space Solutions Industrial Galvanized Steel Shelving."/>
    <n v="126.08"/>
    <n v="2"/>
    <n v="0.2"/>
    <n v="-28.367999999999984"/>
  </r>
  <r>
    <n v="7423"/>
    <x v="3690"/>
    <x v="0"/>
    <x v="69"/>
    <d v="2013-03-16T00:00:00"/>
    <s v="Second Class"/>
    <s v="SC-20770"/>
    <s v="Stewart Carmichael"/>
    <x v="1"/>
    <s v="United States"/>
    <s v="Philadelphia"/>
    <x v="9"/>
    <n v="19134"/>
    <x v="3"/>
    <s v="TEC-MA-10001148"/>
    <x v="2"/>
    <x v="15"/>
    <s v="Okidata MB491 Multifunction Printer"/>
    <n v="449.1"/>
    <n v="3"/>
    <n v="0.7"/>
    <n v="-643.70999999999981"/>
  </r>
  <r>
    <n v="7424"/>
    <x v="3691"/>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x v="3691"/>
    <x v="3"/>
    <x v="318"/>
    <d v="2014-04-15T00:00:00"/>
    <s v="Standard Class"/>
    <s v="BS-11755"/>
    <s v="Bruce Stewart"/>
    <x v="0"/>
    <s v="United States"/>
    <s v="Philadelphia"/>
    <x v="9"/>
    <n v="19143"/>
    <x v="3"/>
    <s v="FUR-FU-10003878"/>
    <x v="0"/>
    <x v="5"/>
    <s v="Linden 10&quot; Round Wall Clock, Black"/>
    <n v="36.671999999999997"/>
    <n v="3"/>
    <n v="0.2"/>
    <n v="6.4176000000000002"/>
  </r>
  <r>
    <n v="7426"/>
    <x v="3692"/>
    <x v="0"/>
    <x v="674"/>
    <d v="2013-06-28T00:00:00"/>
    <s v="Second Class"/>
    <s v="LC-17140"/>
    <s v="Logan Currie"/>
    <x v="0"/>
    <s v="United States"/>
    <s v="Houston"/>
    <x v="5"/>
    <n v="77070"/>
    <x v="2"/>
    <s v="FUR-CH-10001146"/>
    <x v="0"/>
    <x v="1"/>
    <s v="Global Value Mid-Back Manager's Chair, Gray"/>
    <n v="85.245999999999995"/>
    <n v="2"/>
    <n v="0.3"/>
    <n v="-6.0890000000000057"/>
  </r>
  <r>
    <n v="7427"/>
    <x v="3692"/>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x v="369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x v="3693"/>
    <x v="2"/>
    <x v="461"/>
    <d v="2011-03-21T00:00:00"/>
    <s v="Standard Class"/>
    <s v="MH-17440"/>
    <s v="Mark Haberlin"/>
    <x v="1"/>
    <s v="United States"/>
    <s v="Jackson"/>
    <x v="35"/>
    <n v="39212"/>
    <x v="0"/>
    <s v="OFF-BI-10000309"/>
    <x v="1"/>
    <x v="8"/>
    <s v="GBC Twin Loop Wire Binding Elements, 9/16&quot; Spine, Black"/>
    <n v="30.44"/>
    <n v="2"/>
    <n v="0"/>
    <n v="14.9156"/>
  </r>
  <r>
    <n v="7430"/>
    <x v="3693"/>
    <x v="2"/>
    <x v="461"/>
    <d v="2011-03-21T00:00:00"/>
    <s v="Standard Class"/>
    <s v="MH-17440"/>
    <s v="Mark Haberlin"/>
    <x v="1"/>
    <s v="United States"/>
    <s v="Jackson"/>
    <x v="35"/>
    <n v="39212"/>
    <x v="0"/>
    <s v="OFF-PA-10003349"/>
    <x v="1"/>
    <x v="10"/>
    <s v="Xerox 1957"/>
    <n v="12.96"/>
    <n v="2"/>
    <n v="0"/>
    <n v="6.3504000000000005"/>
  </r>
  <r>
    <n v="7431"/>
    <x v="3693"/>
    <x v="2"/>
    <x v="461"/>
    <d v="2011-03-21T00:00:00"/>
    <s v="Standard Class"/>
    <s v="MH-17440"/>
    <s v="Mark Haberlin"/>
    <x v="1"/>
    <s v="United States"/>
    <s v="Jackson"/>
    <x v="35"/>
    <n v="39212"/>
    <x v="0"/>
    <s v="OFF-PA-10003063"/>
    <x v="1"/>
    <x v="10"/>
    <s v="EcoTones Memo Sheets"/>
    <n v="16"/>
    <n v="4"/>
    <n v="0"/>
    <n v="7.68"/>
  </r>
  <r>
    <n v="7432"/>
    <x v="3693"/>
    <x v="2"/>
    <x v="461"/>
    <d v="2011-03-21T00:00:00"/>
    <s v="Standard Class"/>
    <s v="MH-17440"/>
    <s v="Mark Haberlin"/>
    <x v="1"/>
    <s v="United States"/>
    <s v="Jackson"/>
    <x v="35"/>
    <n v="39212"/>
    <x v="0"/>
    <s v="OFF-AP-10003971"/>
    <x v="1"/>
    <x v="9"/>
    <s v="Belkin 6 Outlet Metallic Surge Strip"/>
    <n v="32.67"/>
    <n v="3"/>
    <n v="0"/>
    <n v="8.4942000000000011"/>
  </r>
  <r>
    <n v="7433"/>
    <x v="3694"/>
    <x v="2"/>
    <x v="128"/>
    <d v="2011-08-13T00:00:00"/>
    <s v="Standard Class"/>
    <s v="RD-19720"/>
    <s v="Roger Demir"/>
    <x v="0"/>
    <s v="United States"/>
    <s v="Phoenix"/>
    <x v="16"/>
    <n v="85023"/>
    <x v="1"/>
    <s v="OFF-FA-10004838"/>
    <x v="1"/>
    <x v="13"/>
    <s v="Super Bands, 12/Pack"/>
    <n v="4.4640000000000004"/>
    <n v="3"/>
    <n v="0.2"/>
    <n v="-0.94859999999999989"/>
  </r>
  <r>
    <n v="7434"/>
    <x v="3694"/>
    <x v="2"/>
    <x v="128"/>
    <d v="2011-08-13T00:00:00"/>
    <s v="Standard Class"/>
    <s v="RD-19720"/>
    <s v="Roger Demir"/>
    <x v="0"/>
    <s v="United States"/>
    <s v="Phoenix"/>
    <x v="16"/>
    <n v="85023"/>
    <x v="1"/>
    <s v="OFF-BI-10001097"/>
    <x v="1"/>
    <x v="8"/>
    <s v="Avery Hole Reinforcements"/>
    <n v="9.3450000000000024"/>
    <n v="5"/>
    <n v="0.7"/>
    <n v="-6.5414999999999992"/>
  </r>
  <r>
    <n v="7435"/>
    <x v="3695"/>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x v="3695"/>
    <x v="1"/>
    <x v="353"/>
    <d v="2012-07-31T00:00:00"/>
    <s v="Standard Class"/>
    <s v="BP-11095"/>
    <s v="Bart Pistole"/>
    <x v="1"/>
    <s v="United States"/>
    <s v="Oxnard"/>
    <x v="1"/>
    <n v="93030"/>
    <x v="1"/>
    <s v="OFF-BI-10003314"/>
    <x v="1"/>
    <x v="8"/>
    <s v="Tuff Stuff Recycled Round Ring Binders"/>
    <n v="23.136000000000003"/>
    <n v="6"/>
    <n v="0.2"/>
    <n v="8.3867999999999991"/>
  </r>
  <r>
    <n v="7437"/>
    <x v="3695"/>
    <x v="1"/>
    <x v="353"/>
    <d v="2012-07-31T00:00:00"/>
    <s v="Standard Class"/>
    <s v="BP-11095"/>
    <s v="Bart Pistole"/>
    <x v="1"/>
    <s v="United States"/>
    <s v="Oxnard"/>
    <x v="1"/>
    <n v="93030"/>
    <x v="1"/>
    <s v="OFF-AR-10002067"/>
    <x v="1"/>
    <x v="6"/>
    <s v="Newell 334"/>
    <n v="99.2"/>
    <n v="5"/>
    <n v="0"/>
    <n v="25.792000000000002"/>
  </r>
  <r>
    <n v="7438"/>
    <x v="3696"/>
    <x v="2"/>
    <x v="1162"/>
    <d v="2011-02-20T00:00:00"/>
    <s v="Standard Class"/>
    <s v="BF-11020"/>
    <s v="Barry Französisch"/>
    <x v="1"/>
    <s v="United States"/>
    <s v="Seattle"/>
    <x v="4"/>
    <n v="98105"/>
    <x v="1"/>
    <s v="OFF-BI-10001031"/>
    <x v="1"/>
    <x v="8"/>
    <s v="Pressboard Data Binders by Wilson Jones"/>
    <n v="21.36"/>
    <n v="5"/>
    <n v="0.2"/>
    <n v="7.2089999999999996"/>
  </r>
  <r>
    <n v="7439"/>
    <x v="369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x v="3698"/>
    <x v="3"/>
    <x v="264"/>
    <d v="2014-09-07T00:00:00"/>
    <s v="Standard Class"/>
    <s v="JL-15235"/>
    <s v="Janet Lee"/>
    <x v="0"/>
    <s v="United States"/>
    <s v="Los Angeles"/>
    <x v="1"/>
    <n v="90049"/>
    <x v="1"/>
    <s v="OFF-BI-10000138"/>
    <x v="1"/>
    <x v="8"/>
    <s v="Acco Translucent Poly Ring Binders"/>
    <n v="18.72"/>
    <n v="5"/>
    <n v="0.2"/>
    <n v="6.5519999999999996"/>
  </r>
  <r>
    <n v="7441"/>
    <x v="3698"/>
    <x v="3"/>
    <x v="264"/>
    <d v="2014-09-07T00:00:00"/>
    <s v="Standard Class"/>
    <s v="JL-15235"/>
    <s v="Janet Lee"/>
    <x v="0"/>
    <s v="United States"/>
    <s v="Los Angeles"/>
    <x v="1"/>
    <n v="90049"/>
    <x v="1"/>
    <s v="FUR-TA-10004607"/>
    <x v="0"/>
    <x v="3"/>
    <s v="Hon 2111 Invitation Series Straight Table"/>
    <n v="236.52800000000002"/>
    <n v="2"/>
    <n v="0.2"/>
    <n v="-2.9566000000000088"/>
  </r>
  <r>
    <n v="7442"/>
    <x v="3699"/>
    <x v="1"/>
    <x v="547"/>
    <d v="2012-11-18T00:00:00"/>
    <s v="First Class"/>
    <s v="JG-15805"/>
    <s v="John Grady"/>
    <x v="1"/>
    <s v="United States"/>
    <s v="San Diego"/>
    <x v="1"/>
    <n v="92105"/>
    <x v="1"/>
    <s v="OFF-LA-10003148"/>
    <x v="1"/>
    <x v="2"/>
    <s v="Avery 51"/>
    <n v="18.899999999999999"/>
    <n v="3"/>
    <n v="0"/>
    <n v="8.6939999999999991"/>
  </r>
  <r>
    <n v="7443"/>
    <x v="3700"/>
    <x v="2"/>
    <x v="337"/>
    <d v="2011-12-11T00:00:00"/>
    <s v="First Class"/>
    <s v="VP-21760"/>
    <s v="Victoria Pisteka"/>
    <x v="1"/>
    <s v="United States"/>
    <s v="Brownsville"/>
    <x v="5"/>
    <n v="78521"/>
    <x v="2"/>
    <s v="OFF-PA-10001804"/>
    <x v="1"/>
    <x v="10"/>
    <s v="Xerox 195"/>
    <n v="10.688000000000001"/>
    <n v="2"/>
    <n v="0.2"/>
    <n v="3.7407999999999997"/>
  </r>
  <r>
    <n v="7444"/>
    <x v="3700"/>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x v="3701"/>
    <x v="3"/>
    <x v="447"/>
    <d v="2014-02-08T00:00:00"/>
    <s v="Second Class"/>
    <s v="RD-19810"/>
    <s v="Ross DeVincentis"/>
    <x v="2"/>
    <s v="United States"/>
    <s v="Chicago"/>
    <x v="10"/>
    <n v="60610"/>
    <x v="2"/>
    <s v="OFF-PA-10001166"/>
    <x v="1"/>
    <x v="10"/>
    <s v="Xerox 2"/>
    <n v="5.1840000000000011"/>
    <n v="1"/>
    <n v="0.2"/>
    <n v="1.8144"/>
  </r>
  <r>
    <n v="7446"/>
    <x v="3701"/>
    <x v="3"/>
    <x v="447"/>
    <d v="2014-02-08T00:00:00"/>
    <s v="Second Class"/>
    <s v="RD-19810"/>
    <s v="Ross DeVincentis"/>
    <x v="2"/>
    <s v="United States"/>
    <s v="Chicago"/>
    <x v="10"/>
    <n v="60610"/>
    <x v="2"/>
    <s v="OFF-PA-10001033"/>
    <x v="1"/>
    <x v="10"/>
    <s v="Xerox 1893"/>
    <n v="65.584000000000003"/>
    <n v="2"/>
    <n v="0.2"/>
    <n v="23.7742"/>
  </r>
  <r>
    <n v="7447"/>
    <x v="3701"/>
    <x v="3"/>
    <x v="447"/>
    <d v="2014-02-08T00:00:00"/>
    <s v="Second Class"/>
    <s v="RD-19810"/>
    <s v="Ross DeVincentis"/>
    <x v="2"/>
    <s v="United States"/>
    <s v="Chicago"/>
    <x v="10"/>
    <n v="60610"/>
    <x v="2"/>
    <s v="FUR-FU-10004597"/>
    <x v="0"/>
    <x v="5"/>
    <s v="Eldon Cleatmat Chair Mats for Medium Pile Carpets"/>
    <n v="22.200000000000003"/>
    <n v="1"/>
    <n v="0.6"/>
    <n v="-26.084999999999994"/>
  </r>
  <r>
    <n v="7448"/>
    <x v="3701"/>
    <x v="3"/>
    <x v="447"/>
    <d v="2014-02-08T00:00:00"/>
    <s v="Second Class"/>
    <s v="RD-19810"/>
    <s v="Ross DeVincentis"/>
    <x v="2"/>
    <s v="United States"/>
    <s v="Chicago"/>
    <x v="10"/>
    <n v="60610"/>
    <x v="2"/>
    <s v="OFF-PA-10000418"/>
    <x v="1"/>
    <x v="10"/>
    <s v="Xerox 189"/>
    <n v="419.4"/>
    <n v="5"/>
    <n v="0.2"/>
    <n v="146.79"/>
  </r>
  <r>
    <n v="7449"/>
    <x v="3702"/>
    <x v="3"/>
    <x v="343"/>
    <d v="2014-11-15T00:00:00"/>
    <s v="First Class"/>
    <s v="MH-18025"/>
    <s v="Michelle Huthwaite"/>
    <x v="0"/>
    <s v="United States"/>
    <s v="Knoxville"/>
    <x v="18"/>
    <n v="37918"/>
    <x v="0"/>
    <s v="FUR-FU-10004090"/>
    <x v="0"/>
    <x v="5"/>
    <s v="Executive Impressions 14&quot; Contract Wall Clock"/>
    <n v="88.920000000000016"/>
    <n v="5"/>
    <n v="0.2"/>
    <n v="14.449499999999986"/>
  </r>
  <r>
    <n v="7450"/>
    <x v="3703"/>
    <x v="3"/>
    <x v="697"/>
    <d v="2014-09-23T00:00:00"/>
    <s v="Second Class"/>
    <s v="SJ-20125"/>
    <s v="Sanjit Jacobs"/>
    <x v="2"/>
    <s v="United States"/>
    <s v="Houston"/>
    <x v="5"/>
    <n v="77036"/>
    <x v="2"/>
    <s v="OFF-AR-10000390"/>
    <x v="1"/>
    <x v="6"/>
    <s v="Newell Chalk Holder"/>
    <n v="9.9120000000000008"/>
    <n v="3"/>
    <n v="0.2"/>
    <n v="3.2213999999999996"/>
  </r>
  <r>
    <n v="7451"/>
    <x v="3703"/>
    <x v="3"/>
    <x v="697"/>
    <d v="2014-09-23T00:00:00"/>
    <s v="Second Class"/>
    <s v="SJ-20125"/>
    <s v="Sanjit Jacobs"/>
    <x v="2"/>
    <s v="United States"/>
    <s v="Houston"/>
    <x v="5"/>
    <n v="77036"/>
    <x v="2"/>
    <s v="FUR-CH-10003774"/>
    <x v="0"/>
    <x v="1"/>
    <s v="Global Wood Trimmed Manager's Task Chair, Khaki"/>
    <n v="318.43"/>
    <n v="5"/>
    <n v="0.3"/>
    <n v="-77.333000000000013"/>
  </r>
  <r>
    <n v="7452"/>
    <x v="3703"/>
    <x v="3"/>
    <x v="697"/>
    <d v="2014-09-23T00:00:00"/>
    <s v="Second Class"/>
    <s v="SJ-20125"/>
    <s v="Sanjit Jacobs"/>
    <x v="2"/>
    <s v="United States"/>
    <s v="Houston"/>
    <x v="5"/>
    <n v="77036"/>
    <x v="2"/>
    <s v="OFF-BI-10002412"/>
    <x v="1"/>
    <x v="8"/>
    <s v="Wilson Jones “Snap” Scratch Pad Binder Tool for Ring Binders"/>
    <n v="5.7999999999999989"/>
    <n v="5"/>
    <n v="0.8"/>
    <n v="-10.15"/>
  </r>
  <r>
    <n v="7453"/>
    <x v="3703"/>
    <x v="3"/>
    <x v="697"/>
    <d v="2014-09-23T00:00:00"/>
    <s v="Second Class"/>
    <s v="SJ-20125"/>
    <s v="Sanjit Jacobs"/>
    <x v="2"/>
    <s v="United States"/>
    <s v="Houston"/>
    <x v="5"/>
    <n v="77036"/>
    <x v="2"/>
    <s v="TEC-PH-10002415"/>
    <x v="2"/>
    <x v="7"/>
    <s v="Polycom VoiceStation 500 Conference phone"/>
    <n v="1415.76"/>
    <n v="6"/>
    <n v="0.2"/>
    <n v="88.48500000000007"/>
  </r>
  <r>
    <n v="7454"/>
    <x v="3704"/>
    <x v="3"/>
    <x v="643"/>
    <d v="2014-07-02T00:00:00"/>
    <s v="Standard Class"/>
    <s v="FM-14380"/>
    <s v="Fred McMath"/>
    <x v="0"/>
    <s v="United States"/>
    <s v="Bolingbrook"/>
    <x v="10"/>
    <n v="60440"/>
    <x v="2"/>
    <s v="TEC-PH-10003505"/>
    <x v="2"/>
    <x v="7"/>
    <s v="Geemarc AmpliPOWER60"/>
    <n v="148.47999999999999"/>
    <n v="2"/>
    <n v="0.2"/>
    <n v="16.703999999999986"/>
  </r>
  <r>
    <n v="7455"/>
    <x v="3705"/>
    <x v="0"/>
    <x v="679"/>
    <d v="2013-08-05T00:00:00"/>
    <s v="Standard Class"/>
    <s v="KH-16360"/>
    <s v="Katherine Hughes"/>
    <x v="0"/>
    <s v="United States"/>
    <s v="Chicago"/>
    <x v="10"/>
    <n v="60623"/>
    <x v="2"/>
    <s v="OFF-LA-10003663"/>
    <x v="1"/>
    <x v="2"/>
    <s v="Avery 498"/>
    <n v="9.2480000000000011"/>
    <n v="4"/>
    <n v="0.2"/>
    <n v="3.1212"/>
  </r>
  <r>
    <n v="7456"/>
    <x v="3705"/>
    <x v="0"/>
    <x v="679"/>
    <d v="2013-08-05T00:00:00"/>
    <s v="Standard Class"/>
    <s v="KH-16360"/>
    <s v="Katherine Hughes"/>
    <x v="0"/>
    <s v="United States"/>
    <s v="Chicago"/>
    <x v="10"/>
    <n v="60623"/>
    <x v="2"/>
    <s v="OFF-ST-10001780"/>
    <x v="1"/>
    <x v="4"/>
    <s v="Tennsco 16-Compartment Lockers with Coat Rack"/>
    <n v="1036.624"/>
    <n v="2"/>
    <n v="0.2"/>
    <n v="51.831200000000024"/>
  </r>
  <r>
    <n v="7457"/>
    <x v="3706"/>
    <x v="1"/>
    <x v="392"/>
    <d v="2012-04-18T00:00:00"/>
    <s v="First Class"/>
    <s v="LL-16840"/>
    <s v="Lauren Leatherbury"/>
    <x v="0"/>
    <s v="United States"/>
    <s v="Waynesboro"/>
    <x v="17"/>
    <n v="22980"/>
    <x v="0"/>
    <s v="TEC-PH-10002033"/>
    <x v="2"/>
    <x v="7"/>
    <s v="Konftel 250 Conference phone - Charcoal black"/>
    <n v="569.64"/>
    <n v="2"/>
    <n v="0"/>
    <n v="148.10640000000001"/>
  </r>
  <r>
    <n v="7458"/>
    <x v="3706"/>
    <x v="1"/>
    <x v="392"/>
    <d v="2012-04-18T00:00:00"/>
    <s v="First Class"/>
    <s v="LL-16840"/>
    <s v="Lauren Leatherbury"/>
    <x v="0"/>
    <s v="United States"/>
    <s v="Waynesboro"/>
    <x v="17"/>
    <n v="22980"/>
    <x v="0"/>
    <s v="OFF-BI-10001036"/>
    <x v="1"/>
    <x v="8"/>
    <s v="Cardinal EasyOpen D-Ring Binders"/>
    <n v="9.14"/>
    <n v="1"/>
    <n v="0"/>
    <n v="4.57"/>
  </r>
  <r>
    <n v="7459"/>
    <x v="3706"/>
    <x v="1"/>
    <x v="392"/>
    <d v="2012-04-18T00:00:00"/>
    <s v="First Class"/>
    <s v="LL-16840"/>
    <s v="Lauren Leatherbury"/>
    <x v="0"/>
    <s v="United States"/>
    <s v="Waynesboro"/>
    <x v="17"/>
    <n v="22980"/>
    <x v="0"/>
    <s v="FUR-FU-10001468"/>
    <x v="0"/>
    <x v="5"/>
    <s v="Tenex Antistatic Computer Chair Mats"/>
    <n v="1196.8599999999999"/>
    <n v="7"/>
    <n v="0"/>
    <n v="119.68599999999989"/>
  </r>
  <r>
    <n v="7460"/>
    <x v="3706"/>
    <x v="1"/>
    <x v="392"/>
    <d v="2012-04-18T00:00:00"/>
    <s v="First Class"/>
    <s v="LL-16840"/>
    <s v="Lauren Leatherbury"/>
    <x v="0"/>
    <s v="United States"/>
    <s v="Waynesboro"/>
    <x v="17"/>
    <n v="22980"/>
    <x v="0"/>
    <s v="FUR-BO-10001519"/>
    <x v="0"/>
    <x v="0"/>
    <s v="O'Sullivan 3-Shelf Heavy-Duty Bookcases"/>
    <n v="523.26"/>
    <n v="9"/>
    <n v="0"/>
    <n v="125.58240000000001"/>
  </r>
  <r>
    <n v="7461"/>
    <x v="3707"/>
    <x v="1"/>
    <x v="347"/>
    <d v="2012-04-14T00:00:00"/>
    <s v="Second Class"/>
    <s v="AR-10540"/>
    <s v="Andy Reiter"/>
    <x v="0"/>
    <s v="United States"/>
    <s v="Los Angeles"/>
    <x v="1"/>
    <n v="90004"/>
    <x v="1"/>
    <s v="TEC-CO-10001943"/>
    <x v="2"/>
    <x v="16"/>
    <s v="Canon PC-428 Personal Copier"/>
    <n v="639.96800000000007"/>
    <n v="4"/>
    <n v="0.2"/>
    <n v="215.98919999999998"/>
  </r>
  <r>
    <n v="7462"/>
    <x v="3707"/>
    <x v="1"/>
    <x v="347"/>
    <d v="2012-04-14T00:00:00"/>
    <s v="Second Class"/>
    <s v="AR-10540"/>
    <s v="Andy Reiter"/>
    <x v="0"/>
    <s v="United States"/>
    <s v="Los Angeles"/>
    <x v="1"/>
    <n v="90004"/>
    <x v="1"/>
    <s v="OFF-PA-10003127"/>
    <x v="1"/>
    <x v="10"/>
    <s v="Staples"/>
    <n v="52.76"/>
    <n v="2"/>
    <n v="0"/>
    <n v="24.269599999999997"/>
  </r>
  <r>
    <n v="7463"/>
    <x v="3708"/>
    <x v="1"/>
    <x v="914"/>
    <d v="2012-03-01T00:00:00"/>
    <s v="Second Class"/>
    <s v="NP-18670"/>
    <s v="Nora Paige"/>
    <x v="0"/>
    <s v="United States"/>
    <s v="Seattle"/>
    <x v="4"/>
    <n v="98105"/>
    <x v="1"/>
    <s v="TEC-AC-10002076"/>
    <x v="2"/>
    <x v="11"/>
    <s v="Microsoft Natural Keyboard Elite"/>
    <n v="538.92000000000007"/>
    <n v="9"/>
    <n v="0"/>
    <n v="80.837999999999994"/>
  </r>
  <r>
    <n v="7464"/>
    <x v="3709"/>
    <x v="0"/>
    <x v="162"/>
    <d v="2013-09-16T00:00:00"/>
    <s v="Standard Class"/>
    <s v="LP-17095"/>
    <s v="Liz Preis"/>
    <x v="0"/>
    <s v="United States"/>
    <s v="Visalia"/>
    <x v="1"/>
    <n v="93277"/>
    <x v="1"/>
    <s v="OFF-AR-10003338"/>
    <x v="1"/>
    <x v="6"/>
    <s v="Eberhard Faber 3 1/2&quot; Golf Pencils"/>
    <n v="14.88"/>
    <n v="2"/>
    <n v="0"/>
    <n v="3.7200000000000006"/>
  </r>
  <r>
    <n v="7465"/>
    <x v="3709"/>
    <x v="0"/>
    <x v="162"/>
    <d v="2013-09-16T00:00:00"/>
    <s v="Standard Class"/>
    <s v="LP-17095"/>
    <s v="Liz Preis"/>
    <x v="0"/>
    <s v="United States"/>
    <s v="Visalia"/>
    <x v="1"/>
    <n v="93277"/>
    <x v="1"/>
    <s v="OFF-PA-10004610"/>
    <x v="1"/>
    <x v="10"/>
    <s v="Xerox 1900"/>
    <n v="34.24"/>
    <n v="8"/>
    <n v="0"/>
    <n v="15.407999999999998"/>
  </r>
  <r>
    <n v="7466"/>
    <x v="3709"/>
    <x v="0"/>
    <x v="162"/>
    <d v="2013-09-16T00:00:00"/>
    <s v="Standard Class"/>
    <s v="LP-17095"/>
    <s v="Liz Preis"/>
    <x v="0"/>
    <s v="United States"/>
    <s v="Visalia"/>
    <x v="1"/>
    <n v="93277"/>
    <x v="1"/>
    <s v="OFF-ST-10001272"/>
    <x v="1"/>
    <x v="4"/>
    <s v="Mini 13-1/2 Capacity Data Binder Rack, Pearl"/>
    <n v="261.74"/>
    <n v="2"/>
    <n v="0"/>
    <n v="65.435000000000002"/>
  </r>
  <r>
    <n v="7467"/>
    <x v="3710"/>
    <x v="0"/>
    <x v="288"/>
    <d v="2013-05-24T00:00:00"/>
    <s v="Standard Class"/>
    <s v="AH-10690"/>
    <s v="Anna Häberlin"/>
    <x v="1"/>
    <s v="United States"/>
    <s v="Los Angeles"/>
    <x v="1"/>
    <n v="90008"/>
    <x v="1"/>
    <s v="OFF-AP-10001366"/>
    <x v="1"/>
    <x v="9"/>
    <s v="Staples"/>
    <n v="87.84"/>
    <n v="8"/>
    <n v="0"/>
    <n v="23.716800000000006"/>
  </r>
  <r>
    <n v="7468"/>
    <x v="3711"/>
    <x v="3"/>
    <x v="343"/>
    <d v="2014-11-16T00:00:00"/>
    <s v="Second Class"/>
    <s v="TB-21190"/>
    <s v="Thomas Brumley"/>
    <x v="2"/>
    <s v="United States"/>
    <s v="Los Angeles"/>
    <x v="1"/>
    <n v="90045"/>
    <x v="1"/>
    <s v="FUR-FU-10001424"/>
    <x v="0"/>
    <x v="5"/>
    <s v="Dax Clear Box Frame"/>
    <n v="34.92"/>
    <n v="4"/>
    <n v="0"/>
    <n v="11.872799999999998"/>
  </r>
  <r>
    <n v="7469"/>
    <x v="3712"/>
    <x v="2"/>
    <x v="1114"/>
    <d v="2011-09-20T00:00:00"/>
    <s v="Standard Class"/>
    <s v="AA-10315"/>
    <s v="Alex Avila"/>
    <x v="0"/>
    <s v="United States"/>
    <s v="New York City"/>
    <x v="15"/>
    <n v="10011"/>
    <x v="3"/>
    <s v="OFF-PA-10000349"/>
    <x v="1"/>
    <x v="10"/>
    <s v="Staples"/>
    <n v="14.940000000000001"/>
    <n v="3"/>
    <n v="0"/>
    <n v="7.0218000000000007"/>
  </r>
  <r>
    <n v="7470"/>
    <x v="3712"/>
    <x v="2"/>
    <x v="1114"/>
    <d v="2011-09-20T00:00:00"/>
    <s v="Standard Class"/>
    <s v="AA-10315"/>
    <s v="Alex Avila"/>
    <x v="0"/>
    <s v="United States"/>
    <s v="New York City"/>
    <x v="15"/>
    <n v="10011"/>
    <x v="3"/>
    <s v="FUR-FU-10002456"/>
    <x v="0"/>
    <x v="5"/>
    <s v="Master Caster Door Stop, Large Neon Orange"/>
    <n v="14.56"/>
    <n v="2"/>
    <n v="0"/>
    <n v="6.2608000000000015"/>
  </r>
  <r>
    <n v="7471"/>
    <x v="3713"/>
    <x v="1"/>
    <x v="426"/>
    <d v="2012-09-20T00:00:00"/>
    <s v="Standard Class"/>
    <s v="AC-10615"/>
    <s v="Ann Chong"/>
    <x v="1"/>
    <s v="United States"/>
    <s v="Philadelphia"/>
    <x v="9"/>
    <n v="19143"/>
    <x v="3"/>
    <s v="OFF-BI-10002609"/>
    <x v="1"/>
    <x v="8"/>
    <s v="Avery Hidden Tab Dividers for Binding Systems"/>
    <n v="3.5760000000000005"/>
    <n v="4"/>
    <n v="0.7"/>
    <n v="-2.8608000000000002"/>
  </r>
  <r>
    <n v="7472"/>
    <x v="3713"/>
    <x v="1"/>
    <x v="426"/>
    <d v="2012-09-20T00:00:00"/>
    <s v="Standard Class"/>
    <s v="AC-10615"/>
    <s v="Ann Chong"/>
    <x v="1"/>
    <s v="United States"/>
    <s v="Philadelphia"/>
    <x v="9"/>
    <n v="19143"/>
    <x v="3"/>
    <s v="OFF-ST-10001522"/>
    <x v="1"/>
    <x v="4"/>
    <s v="Gould Plastics 18-Pocket Panel Bin, 34w x 5-1/4d x 20-1/2h"/>
    <n v="147.184"/>
    <n v="2"/>
    <n v="0.2"/>
    <n v="-29.436800000000012"/>
  </r>
  <r>
    <n v="7473"/>
    <x v="3714"/>
    <x v="0"/>
    <x v="949"/>
    <d v="2013-07-04T00:00:00"/>
    <s v="First Class"/>
    <s v="EM-14140"/>
    <s v="Eugene Moren"/>
    <x v="2"/>
    <s v="United States"/>
    <s v="Lehi"/>
    <x v="7"/>
    <n v="84043"/>
    <x v="1"/>
    <s v="TEC-CO-10000971"/>
    <x v="2"/>
    <x v="16"/>
    <s v="Hewlett Packard 310 Color Digital Copier"/>
    <n v="1499.95"/>
    <n v="5"/>
    <n v="0"/>
    <n v="449.9849999999999"/>
  </r>
  <r>
    <n v="7474"/>
    <x v="3715"/>
    <x v="0"/>
    <x v="342"/>
    <d v="2013-04-16T00:00:00"/>
    <s v="Standard Class"/>
    <s v="QJ-19255"/>
    <s v="Quincy Jones"/>
    <x v="1"/>
    <s v="United States"/>
    <s v="Chicago"/>
    <x v="10"/>
    <n v="60653"/>
    <x v="2"/>
    <s v="OFF-AR-10000034"/>
    <x v="1"/>
    <x v="6"/>
    <s v="BIC Brite Liner Grip Highlighters, Assorted, 5/Pack"/>
    <n v="13.568000000000001"/>
    <n v="4"/>
    <n v="0.2"/>
    <n v="3.2223999999999995"/>
  </r>
  <r>
    <n v="7475"/>
    <x v="3716"/>
    <x v="2"/>
    <x v="1037"/>
    <d v="2011-01-11T00:00:00"/>
    <s v="Standard Class"/>
    <s v="ME-17320"/>
    <s v="Maria Etezadi"/>
    <x v="2"/>
    <s v="United States"/>
    <s v="Henderson"/>
    <x v="0"/>
    <n v="42420"/>
    <x v="0"/>
    <s v="FUR-CH-10004063"/>
    <x v="0"/>
    <x v="1"/>
    <s v="Global Deluxe High-Back Manager's Chair"/>
    <n v="2573.8200000000002"/>
    <n v="9"/>
    <n v="0"/>
    <n v="746.40779999999972"/>
  </r>
  <r>
    <n v="7476"/>
    <x v="3716"/>
    <x v="2"/>
    <x v="1037"/>
    <d v="2011-01-11T00:00:00"/>
    <s v="Standard Class"/>
    <s v="ME-17320"/>
    <s v="Maria Etezadi"/>
    <x v="2"/>
    <s v="United States"/>
    <s v="Henderson"/>
    <x v="0"/>
    <n v="42420"/>
    <x v="0"/>
    <s v="OFF-BI-10004632"/>
    <x v="1"/>
    <x v="8"/>
    <s v="Ibico Hi-Tech Manual Binding System"/>
    <n v="609.98"/>
    <n v="2"/>
    <n v="0"/>
    <n v="274.49099999999999"/>
  </r>
  <r>
    <n v="7477"/>
    <x v="3716"/>
    <x v="2"/>
    <x v="1037"/>
    <d v="2011-01-11T00:00:00"/>
    <s v="Standard Class"/>
    <s v="ME-17320"/>
    <s v="Maria Etezadi"/>
    <x v="2"/>
    <s v="United States"/>
    <s v="Henderson"/>
    <x v="0"/>
    <n v="42420"/>
    <x v="0"/>
    <s v="OFF-AR-10001662"/>
    <x v="1"/>
    <x v="6"/>
    <s v="Rogers Handheld Barrel Pencil Sharpener"/>
    <n v="5.48"/>
    <n v="2"/>
    <n v="0"/>
    <n v="1.4796000000000005"/>
  </r>
  <r>
    <n v="7478"/>
    <x v="3716"/>
    <x v="2"/>
    <x v="1037"/>
    <d v="2011-01-11T00:00:00"/>
    <s v="Standard Class"/>
    <s v="ME-17320"/>
    <s v="Maria Etezadi"/>
    <x v="2"/>
    <s v="United States"/>
    <s v="Henderson"/>
    <x v="0"/>
    <n v="42420"/>
    <x v="0"/>
    <s v="TEC-PH-10004977"/>
    <x v="2"/>
    <x v="7"/>
    <s v="GE 30524EE4"/>
    <n v="391.98"/>
    <n v="2"/>
    <n v="0"/>
    <n v="113.67419999999998"/>
  </r>
  <r>
    <n v="7479"/>
    <x v="3716"/>
    <x v="2"/>
    <x v="1037"/>
    <d v="2011-01-11T00:00:00"/>
    <s v="Standard Class"/>
    <s v="ME-17320"/>
    <s v="Maria Etezadi"/>
    <x v="2"/>
    <s v="United States"/>
    <s v="Henderson"/>
    <x v="0"/>
    <n v="42420"/>
    <x v="0"/>
    <s v="TEC-PH-10004539"/>
    <x v="2"/>
    <x v="7"/>
    <s v="Wireless Extenders zBoost YX545 SOHO Signal Booster"/>
    <n v="755.96"/>
    <n v="4"/>
    <n v="0"/>
    <n v="204.10919999999999"/>
  </r>
  <r>
    <n v="7480"/>
    <x v="3716"/>
    <x v="2"/>
    <x v="1037"/>
    <d v="2011-01-11T00:00:00"/>
    <s v="Standard Class"/>
    <s v="ME-17320"/>
    <s v="Maria Etezadi"/>
    <x v="2"/>
    <s v="United States"/>
    <s v="Henderson"/>
    <x v="0"/>
    <n v="42420"/>
    <x v="0"/>
    <s v="OFF-FA-10001883"/>
    <x v="1"/>
    <x v="13"/>
    <s v="Alliance Super-Size Bands, Assorted Sizes"/>
    <n v="31.12"/>
    <n v="4"/>
    <n v="0"/>
    <n v="0.31119999999999948"/>
  </r>
  <r>
    <n v="7481"/>
    <x v="3716"/>
    <x v="2"/>
    <x v="1037"/>
    <d v="2011-01-11T00:00:00"/>
    <s v="Standard Class"/>
    <s v="ME-17320"/>
    <s v="Maria Etezadi"/>
    <x v="2"/>
    <s v="United States"/>
    <s v="Henderson"/>
    <x v="0"/>
    <n v="42420"/>
    <x v="0"/>
    <s v="OFF-PA-10000955"/>
    <x v="1"/>
    <x v="10"/>
    <s v="Southworth 25% Cotton Granite Paper &amp; Envelopes"/>
    <n v="6.54"/>
    <n v="1"/>
    <n v="0"/>
    <n v="3.0084"/>
  </r>
  <r>
    <n v="7482"/>
    <x v="3717"/>
    <x v="0"/>
    <x v="142"/>
    <d v="2013-09-04T00:00:00"/>
    <s v="Second Class"/>
    <s v="LB-16795"/>
    <s v="Laurel Beltran"/>
    <x v="2"/>
    <s v="United States"/>
    <s v="Huntington Beach"/>
    <x v="1"/>
    <n v="92646"/>
    <x v="1"/>
    <s v="OFF-EN-10002500"/>
    <x v="1"/>
    <x v="12"/>
    <s v="Globe Weis Peel &amp; Seel First Class Envelopes"/>
    <n v="12.78"/>
    <n v="1"/>
    <n v="0"/>
    <n v="5.7509999999999994"/>
  </r>
  <r>
    <n v="7483"/>
    <x v="3718"/>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x v="3719"/>
    <x v="2"/>
    <x v="534"/>
    <d v="2011-12-17T00:00:00"/>
    <s v="Second Class"/>
    <s v="EB-13705"/>
    <s v="Ed Braxton"/>
    <x v="1"/>
    <s v="United States"/>
    <s v="Philadelphia"/>
    <x v="9"/>
    <n v="19140"/>
    <x v="3"/>
    <s v="FUR-CH-10003774"/>
    <x v="0"/>
    <x v="1"/>
    <s v="Global Wood Trimmed Manager's Task Chair, Khaki"/>
    <n v="445.80200000000002"/>
    <n v="7"/>
    <n v="0.3"/>
    <n v="-108.26620000000001"/>
  </r>
  <r>
    <n v="7485"/>
    <x v="3720"/>
    <x v="3"/>
    <x v="116"/>
    <d v="2015-01-03T00:00:00"/>
    <s v="Standard Class"/>
    <s v="CS-12400"/>
    <s v="Christopher Schild"/>
    <x v="2"/>
    <s v="United States"/>
    <s v="Fargo"/>
    <x v="46"/>
    <n v="58103"/>
    <x v="2"/>
    <s v="OFF-AR-10004707"/>
    <x v="1"/>
    <x v="6"/>
    <s v="Staples"/>
    <n v="2.48"/>
    <n v="1"/>
    <n v="0"/>
    <n v="0.86799999999999988"/>
  </r>
  <r>
    <n v="7486"/>
    <x v="3720"/>
    <x v="3"/>
    <x v="116"/>
    <d v="2015-01-03T00:00:00"/>
    <s v="Standard Class"/>
    <s v="CS-12400"/>
    <s v="Christopher Schild"/>
    <x v="2"/>
    <s v="United States"/>
    <s v="Fargo"/>
    <x v="46"/>
    <n v="58103"/>
    <x v="2"/>
    <s v="OFF-BI-10004040"/>
    <x v="1"/>
    <x v="8"/>
    <s v="Wilson Jones Impact Binders"/>
    <n v="25.9"/>
    <n v="5"/>
    <n v="0"/>
    <n v="12.690999999999999"/>
  </r>
  <r>
    <n v="7487"/>
    <x v="3721"/>
    <x v="1"/>
    <x v="546"/>
    <d v="2012-12-24T00:00:00"/>
    <s v="Second Class"/>
    <s v="PM-19135"/>
    <s v="Peter McVee"/>
    <x v="2"/>
    <s v="United States"/>
    <s v="Dover"/>
    <x v="38"/>
    <n v="3820"/>
    <x v="3"/>
    <s v="OFF-PA-10001184"/>
    <x v="1"/>
    <x v="10"/>
    <s v="Xerox 1903"/>
    <n v="29.900000000000002"/>
    <n v="5"/>
    <n v="0"/>
    <n v="14.651"/>
  </r>
  <r>
    <n v="7488"/>
    <x v="3721"/>
    <x v="1"/>
    <x v="546"/>
    <d v="2012-12-24T00:00:00"/>
    <s v="Second Class"/>
    <s v="PM-19135"/>
    <s v="Peter McVee"/>
    <x v="2"/>
    <s v="United States"/>
    <s v="Dover"/>
    <x v="38"/>
    <n v="3820"/>
    <x v="3"/>
    <s v="TEC-AC-10004145"/>
    <x v="2"/>
    <x v="11"/>
    <s v="Logitech diNovo Edge Keyboard"/>
    <n v="2249.91"/>
    <n v="9"/>
    <n v="0"/>
    <n v="517.47930000000008"/>
  </r>
  <r>
    <n v="7489"/>
    <x v="3721"/>
    <x v="1"/>
    <x v="546"/>
    <d v="2012-12-24T00:00:00"/>
    <s v="Second Class"/>
    <s v="PM-19135"/>
    <s v="Peter McVee"/>
    <x v="2"/>
    <s v="United States"/>
    <s v="Dover"/>
    <x v="38"/>
    <n v="3820"/>
    <x v="3"/>
    <s v="FUR-TA-10003473"/>
    <x v="0"/>
    <x v="3"/>
    <s v="Bretford Rectangular Conference Table Tops"/>
    <n v="1053.164"/>
    <n v="4"/>
    <n v="0.3"/>
    <n v="-105.31639999999993"/>
  </r>
  <r>
    <n v="7490"/>
    <x v="3722"/>
    <x v="3"/>
    <x v="60"/>
    <d v="2014-11-10T00:00:00"/>
    <s v="Standard Class"/>
    <s v="AA-10645"/>
    <s v="Anna Andreadi"/>
    <x v="0"/>
    <s v="United States"/>
    <s v="San Diego"/>
    <x v="1"/>
    <n v="92105"/>
    <x v="1"/>
    <s v="OFF-PA-10003172"/>
    <x v="1"/>
    <x v="10"/>
    <s v="Xerox 1996"/>
    <n v="12.96"/>
    <n v="2"/>
    <n v="0"/>
    <n v="6.2208000000000006"/>
  </r>
  <r>
    <n v="7491"/>
    <x v="3723"/>
    <x v="1"/>
    <x v="229"/>
    <d v="2012-09-16T00:00:00"/>
    <s v="Standard Class"/>
    <s v="FA-14230"/>
    <s v="Frank Atkinson"/>
    <x v="1"/>
    <s v="United States"/>
    <s v="Los Angeles"/>
    <x v="1"/>
    <n v="90032"/>
    <x v="1"/>
    <s v="FUR-FU-10003799"/>
    <x v="0"/>
    <x v="5"/>
    <s v="Seth Thomas 13 1/2&quot; Wall Clock"/>
    <n v="106.68"/>
    <n v="6"/>
    <n v="0"/>
    <n v="33.070799999999991"/>
  </r>
  <r>
    <n v="7492"/>
    <x v="3724"/>
    <x v="3"/>
    <x v="673"/>
    <d v="2014-11-17T00:00:00"/>
    <s v="Same Day"/>
    <s v="CM-12190"/>
    <s v="Charlotte Melton"/>
    <x v="0"/>
    <s v="United States"/>
    <s v="Utica"/>
    <x v="15"/>
    <n v="13501"/>
    <x v="3"/>
    <s v="TEC-PH-10002583"/>
    <x v="2"/>
    <x v="7"/>
    <s v="iOttie HLCRIO102 Car Mount"/>
    <n v="119.94"/>
    <n v="6"/>
    <n v="0"/>
    <n v="5.9969999999999857"/>
  </r>
  <r>
    <n v="7493"/>
    <x v="3725"/>
    <x v="3"/>
    <x v="220"/>
    <d v="2014-09-17T00:00:00"/>
    <s v="Standard Class"/>
    <s v="CC-12475"/>
    <s v="Cindy Chapman"/>
    <x v="0"/>
    <s v="United States"/>
    <s v="Houston"/>
    <x v="5"/>
    <n v="77070"/>
    <x v="2"/>
    <s v="OFF-PA-10004239"/>
    <x v="1"/>
    <x v="10"/>
    <s v="Xerox 1953"/>
    <n v="10.272000000000002"/>
    <n v="3"/>
    <n v="0.2"/>
    <n v="3.2099999999999982"/>
  </r>
  <r>
    <n v="7494"/>
    <x v="3725"/>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x v="3725"/>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x v="3726"/>
    <x v="3"/>
    <x v="1163"/>
    <d v="2014-07-19T00:00:00"/>
    <s v="Standard Class"/>
    <s v="TC-21295"/>
    <s v="Toby Carlisle"/>
    <x v="0"/>
    <s v="United States"/>
    <s v="Westminster"/>
    <x v="1"/>
    <n v="92683"/>
    <x v="1"/>
    <s v="OFF-BI-10004022"/>
    <x v="1"/>
    <x v="8"/>
    <s v="Acco Suede Grain Vinyl Round Ring Binder"/>
    <n v="4.4479999999999995"/>
    <n v="2"/>
    <n v="0.2"/>
    <n v="1.4455999999999996"/>
  </r>
  <r>
    <n v="7497"/>
    <x v="3726"/>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x v="3726"/>
    <x v="3"/>
    <x v="1163"/>
    <d v="2014-07-19T00:00:00"/>
    <s v="Standard Class"/>
    <s v="TC-21295"/>
    <s v="Toby Carlisle"/>
    <x v="0"/>
    <s v="United States"/>
    <s v="Westminster"/>
    <x v="1"/>
    <n v="92683"/>
    <x v="1"/>
    <s v="OFF-FA-10000490"/>
    <x v="1"/>
    <x v="13"/>
    <s v="OIC Binder Clips, Mini, 1/4&quot; Capacity, Black"/>
    <n v="4.96"/>
    <n v="4"/>
    <n v="0"/>
    <n v="2.3311999999999999"/>
  </r>
  <r>
    <n v="7499"/>
    <x v="3726"/>
    <x v="3"/>
    <x v="1163"/>
    <d v="2014-07-19T00:00:00"/>
    <s v="Standard Class"/>
    <s v="TC-21295"/>
    <s v="Toby Carlisle"/>
    <x v="0"/>
    <s v="United States"/>
    <s v="Westminster"/>
    <x v="1"/>
    <n v="92683"/>
    <x v="1"/>
    <s v="OFF-AR-10004042"/>
    <x v="1"/>
    <x v="6"/>
    <s v="BOSTON Model 1800 Electric Pencil Sharpeners, Putty/Woodgrain"/>
    <n v="71.92"/>
    <n v="4"/>
    <n v="0"/>
    <n v="20.856799999999993"/>
  </r>
  <r>
    <n v="7500"/>
    <x v="3726"/>
    <x v="3"/>
    <x v="1163"/>
    <d v="2014-07-19T00:00:00"/>
    <s v="Standard Class"/>
    <s v="TC-21295"/>
    <s v="Toby Carlisle"/>
    <x v="0"/>
    <s v="United States"/>
    <s v="Westminster"/>
    <x v="1"/>
    <n v="92683"/>
    <x v="1"/>
    <s v="FUR-FU-10002960"/>
    <x v="0"/>
    <x v="5"/>
    <s v="Eldon 200 Class Desk Accessories, Burgundy"/>
    <n v="18.84"/>
    <n v="3"/>
    <n v="0"/>
    <n v="7.9128000000000007"/>
  </r>
  <r>
    <n v="7501"/>
    <x v="3726"/>
    <x v="3"/>
    <x v="1163"/>
    <d v="2014-07-19T00:00:00"/>
    <s v="Standard Class"/>
    <s v="TC-21295"/>
    <s v="Toby Carlisle"/>
    <x v="0"/>
    <s v="United States"/>
    <s v="Westminster"/>
    <x v="1"/>
    <n v="92683"/>
    <x v="1"/>
    <s v="TEC-AC-10000991"/>
    <x v="2"/>
    <x v="11"/>
    <s v="Sony Micro Vault Click 8 GB USB 2.0 Flash Drive"/>
    <n v="140.97"/>
    <n v="3"/>
    <n v="0"/>
    <n v="19.735800000000005"/>
  </r>
  <r>
    <n v="7502"/>
    <x v="3726"/>
    <x v="3"/>
    <x v="1163"/>
    <d v="2014-07-19T00:00:00"/>
    <s v="Standard Class"/>
    <s v="TC-21295"/>
    <s v="Toby Carlisle"/>
    <x v="0"/>
    <s v="United States"/>
    <s v="Westminster"/>
    <x v="1"/>
    <n v="92683"/>
    <x v="1"/>
    <s v="TEC-PH-10004977"/>
    <x v="2"/>
    <x v="7"/>
    <s v="GE 30524EE4"/>
    <n v="470.37600000000009"/>
    <n v="3"/>
    <n v="0.2"/>
    <n v="52.917299999999955"/>
  </r>
  <r>
    <n v="7503"/>
    <x v="3727"/>
    <x v="3"/>
    <x v="983"/>
    <d v="2014-03-31T00:00:00"/>
    <s v="Same Day"/>
    <s v="TB-21400"/>
    <s v="Tom Boeckenhauer"/>
    <x v="0"/>
    <s v="United States"/>
    <s v="Los Angeles"/>
    <x v="1"/>
    <n v="90036"/>
    <x v="1"/>
    <s v="OFF-AR-10000817"/>
    <x v="1"/>
    <x v="6"/>
    <s v="Manco Dry-Lighter Erasable Highlighter"/>
    <n v="6.08"/>
    <n v="2"/>
    <n v="0"/>
    <n v="2.0671999999999997"/>
  </r>
  <r>
    <n v="7504"/>
    <x v="3727"/>
    <x v="3"/>
    <x v="983"/>
    <d v="2014-03-31T00:00:00"/>
    <s v="Same Day"/>
    <s v="TB-21400"/>
    <s v="Tom Boeckenhauer"/>
    <x v="0"/>
    <s v="United States"/>
    <s v="Los Angeles"/>
    <x v="1"/>
    <n v="90036"/>
    <x v="1"/>
    <s v="TEC-PH-10002447"/>
    <x v="2"/>
    <x v="7"/>
    <s v="AT&amp;T CL83451 4-Handset Telephone"/>
    <n v="164.79200000000003"/>
    <n v="1"/>
    <n v="0.2"/>
    <n v="18.539099999999991"/>
  </r>
  <r>
    <n v="7505"/>
    <x v="3728"/>
    <x v="0"/>
    <x v="1011"/>
    <d v="2013-02-04T00:00:00"/>
    <s v="Second Class"/>
    <s v="JK-15325"/>
    <s v="Jason Klamczynski"/>
    <x v="1"/>
    <s v="United States"/>
    <s v="Atlantic City"/>
    <x v="30"/>
    <n v="8401"/>
    <x v="3"/>
    <s v="OFF-EN-10003134"/>
    <x v="1"/>
    <x v="12"/>
    <s v="Staples"/>
    <n v="23.36"/>
    <n v="2"/>
    <n v="0"/>
    <n v="11.68"/>
  </r>
  <r>
    <n v="7506"/>
    <x v="372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x v="3730"/>
    <x v="2"/>
    <x v="981"/>
    <d v="2011-11-06T00:00:00"/>
    <s v="Standard Class"/>
    <s v="SH-20395"/>
    <s v="Shahid Hopkins"/>
    <x v="0"/>
    <s v="United States"/>
    <s v="San Francisco"/>
    <x v="1"/>
    <n v="94122"/>
    <x v="1"/>
    <s v="TEC-PH-10001615"/>
    <x v="2"/>
    <x v="7"/>
    <s v="AT&amp;T CL82213"/>
    <n v="46.384"/>
    <n v="2"/>
    <n v="0.2"/>
    <n v="5.2181999999999924"/>
  </r>
  <r>
    <n v="7508"/>
    <x v="3730"/>
    <x v="2"/>
    <x v="981"/>
    <d v="2011-11-06T00:00:00"/>
    <s v="Standard Class"/>
    <s v="SH-20395"/>
    <s v="Shahid Hopkins"/>
    <x v="0"/>
    <s v="United States"/>
    <s v="San Francisco"/>
    <x v="1"/>
    <n v="94122"/>
    <x v="1"/>
    <s v="OFF-ST-10003208"/>
    <x v="1"/>
    <x v="4"/>
    <s v="Adjustable Depth Letter/Legal Cart"/>
    <n v="362.92"/>
    <n v="2"/>
    <n v="0"/>
    <n v="105.24679999999995"/>
  </r>
  <r>
    <n v="7509"/>
    <x v="3731"/>
    <x v="3"/>
    <x v="1163"/>
    <d v="2014-07-19T00:00:00"/>
    <s v="Standard Class"/>
    <s v="JL-15835"/>
    <s v="John Lee"/>
    <x v="0"/>
    <s v="United States"/>
    <s v="Columbus"/>
    <x v="24"/>
    <n v="43229"/>
    <x v="3"/>
    <s v="OFF-PA-10000605"/>
    <x v="1"/>
    <x v="10"/>
    <s v="Xerox 1950"/>
    <n v="9.2480000000000011"/>
    <n v="2"/>
    <n v="0.2"/>
    <n v="3.3524000000000003"/>
  </r>
  <r>
    <n v="7510"/>
    <x v="3731"/>
    <x v="3"/>
    <x v="1163"/>
    <d v="2014-07-19T00:00:00"/>
    <s v="Standard Class"/>
    <s v="JL-15835"/>
    <s v="John Lee"/>
    <x v="0"/>
    <s v="United States"/>
    <s v="Columbus"/>
    <x v="24"/>
    <n v="43229"/>
    <x v="3"/>
    <s v="TEC-PH-10000560"/>
    <x v="2"/>
    <x v="7"/>
    <s v="Samsung Galaxy S III - 16GB - pebble blue (T-Mobile)"/>
    <n v="1889.9459999999999"/>
    <n v="9"/>
    <n v="0.4"/>
    <n v="-377.98919999999998"/>
  </r>
  <r>
    <n v="7511"/>
    <x v="3731"/>
    <x v="3"/>
    <x v="1163"/>
    <d v="2014-07-19T00:00:00"/>
    <s v="Standard Class"/>
    <s v="JL-15835"/>
    <s v="John Lee"/>
    <x v="0"/>
    <s v="United States"/>
    <s v="Columbus"/>
    <x v="24"/>
    <n v="43229"/>
    <x v="3"/>
    <s v="OFF-ST-10003455"/>
    <x v="1"/>
    <x v="4"/>
    <s v="Tenex File Box, Personal Filing Tote with Lid, Black"/>
    <n v="62.040000000000006"/>
    <n v="5"/>
    <n v="0.2"/>
    <n v="4.6530000000000022"/>
  </r>
  <r>
    <n v="7512"/>
    <x v="3731"/>
    <x v="3"/>
    <x v="1163"/>
    <d v="2014-07-19T00:00:00"/>
    <s v="Standard Class"/>
    <s v="JL-15835"/>
    <s v="John Lee"/>
    <x v="0"/>
    <s v="United States"/>
    <s v="Columbus"/>
    <x v="24"/>
    <n v="43229"/>
    <x v="3"/>
    <s v="FUR-FU-10002937"/>
    <x v="0"/>
    <x v="5"/>
    <s v="GE 48&quot; Fluorescent Tube, Cool White Energy Saver, 34 Watts, 30/Box"/>
    <n v="396.92000000000007"/>
    <n v="5"/>
    <n v="0.2"/>
    <n v="148.845"/>
  </r>
  <r>
    <n v="7513"/>
    <x v="3731"/>
    <x v="3"/>
    <x v="1163"/>
    <d v="2014-07-19T00:00:00"/>
    <s v="Standard Class"/>
    <s v="JL-15835"/>
    <s v="John Lee"/>
    <x v="0"/>
    <s v="United States"/>
    <s v="Columbus"/>
    <x v="24"/>
    <n v="43229"/>
    <x v="3"/>
    <s v="OFF-ST-10001837"/>
    <x v="1"/>
    <x v="4"/>
    <s v="SAFCO Mobile Desk Side File, Wire Frame"/>
    <n v="239.45599999999999"/>
    <n v="7"/>
    <n v="0.2"/>
    <n v="17.959200000000003"/>
  </r>
  <r>
    <n v="7514"/>
    <x v="3731"/>
    <x v="3"/>
    <x v="1163"/>
    <d v="2014-07-19T00:00:00"/>
    <s v="Standard Class"/>
    <s v="JL-15835"/>
    <s v="John Lee"/>
    <x v="0"/>
    <s v="United States"/>
    <s v="Columbus"/>
    <x v="24"/>
    <n v="43229"/>
    <x v="3"/>
    <s v="OFF-AR-10004757"/>
    <x v="1"/>
    <x v="6"/>
    <s v="Crayola Colored Pencils"/>
    <n v="13.120000000000001"/>
    <n v="5"/>
    <n v="0.2"/>
    <n v="2.1319999999999988"/>
  </r>
  <r>
    <n v="7515"/>
    <x v="3732"/>
    <x v="3"/>
    <x v="34"/>
    <d v="2014-12-13T00:00:00"/>
    <s v="Second Class"/>
    <s v="JL-15835"/>
    <s v="John Lee"/>
    <x v="0"/>
    <s v="United States"/>
    <s v="Richmond"/>
    <x v="0"/>
    <n v="40475"/>
    <x v="0"/>
    <s v="OFF-BI-10004236"/>
    <x v="1"/>
    <x v="8"/>
    <s v="XtraLife ClearVue Slant-D Ring Binder, White, 3&quot;"/>
    <n v="29.36"/>
    <n v="2"/>
    <n v="0"/>
    <n v="13.505599999999999"/>
  </r>
  <r>
    <n v="7516"/>
    <x v="3732"/>
    <x v="3"/>
    <x v="34"/>
    <d v="2014-12-13T00:00:00"/>
    <s v="Second Class"/>
    <s v="JL-15835"/>
    <s v="John Lee"/>
    <x v="0"/>
    <s v="United States"/>
    <s v="Richmond"/>
    <x v="0"/>
    <n v="40475"/>
    <x v="0"/>
    <s v="OFF-AP-10000159"/>
    <x v="1"/>
    <x v="9"/>
    <s v="Belkin F9M820V08 8 Outlet Surge"/>
    <n v="214.89999999999998"/>
    <n v="5"/>
    <n v="0"/>
    <n v="62.32099999999997"/>
  </r>
  <r>
    <n v="7517"/>
    <x v="3732"/>
    <x v="3"/>
    <x v="34"/>
    <d v="2014-12-13T00:00:00"/>
    <s v="Second Class"/>
    <s v="JL-15835"/>
    <s v="John Lee"/>
    <x v="0"/>
    <s v="United States"/>
    <s v="Richmond"/>
    <x v="0"/>
    <n v="40475"/>
    <x v="0"/>
    <s v="OFF-BI-10003274"/>
    <x v="1"/>
    <x v="8"/>
    <s v="Avery Durable Slant Ring Binders, No Labels"/>
    <n v="15.92"/>
    <n v="4"/>
    <n v="0"/>
    <n v="7.4824000000000002"/>
  </r>
  <r>
    <n v="7518"/>
    <x v="3732"/>
    <x v="3"/>
    <x v="34"/>
    <d v="2014-12-13T00:00:00"/>
    <s v="Second Class"/>
    <s v="JL-15835"/>
    <s v="John Lee"/>
    <x v="0"/>
    <s v="United States"/>
    <s v="Richmond"/>
    <x v="0"/>
    <n v="40475"/>
    <x v="0"/>
    <s v="TEC-AC-10001013"/>
    <x v="2"/>
    <x v="11"/>
    <s v="Logitech ClearChat Comfort/USB Headset H390"/>
    <n v="146.44999999999999"/>
    <n v="5"/>
    <n v="0"/>
    <n v="48.328499999999991"/>
  </r>
  <r>
    <n v="7519"/>
    <x v="3732"/>
    <x v="3"/>
    <x v="34"/>
    <d v="2014-12-13T00:00:00"/>
    <s v="Second Class"/>
    <s v="JL-15835"/>
    <s v="John Lee"/>
    <x v="0"/>
    <s v="United States"/>
    <s v="Richmond"/>
    <x v="0"/>
    <n v="40475"/>
    <x v="0"/>
    <s v="OFF-ST-10004963"/>
    <x v="1"/>
    <x v="4"/>
    <s v="Eldon Gobal File Keepers"/>
    <n v="15.14"/>
    <n v="1"/>
    <n v="0"/>
    <n v="0.60559999999999903"/>
  </r>
  <r>
    <n v="7520"/>
    <x v="3732"/>
    <x v="3"/>
    <x v="34"/>
    <d v="2014-12-13T00:00:00"/>
    <s v="Second Class"/>
    <s v="JL-15835"/>
    <s v="John Lee"/>
    <x v="0"/>
    <s v="United States"/>
    <s v="Richmond"/>
    <x v="0"/>
    <n v="40475"/>
    <x v="0"/>
    <s v="OFF-LA-10004409"/>
    <x v="1"/>
    <x v="2"/>
    <s v="Avery 492"/>
    <n v="5.76"/>
    <n v="2"/>
    <n v="0"/>
    <n v="2.6495999999999995"/>
  </r>
  <r>
    <n v="7521"/>
    <x v="3732"/>
    <x v="3"/>
    <x v="34"/>
    <d v="2014-12-13T00:00:00"/>
    <s v="Second Class"/>
    <s v="JL-15835"/>
    <s v="John Lee"/>
    <x v="0"/>
    <s v="United States"/>
    <s v="Richmond"/>
    <x v="0"/>
    <n v="40475"/>
    <x v="0"/>
    <s v="TEC-CO-10001046"/>
    <x v="2"/>
    <x v="16"/>
    <s v="Canon Imageclass D680 Copier / Fax"/>
    <n v="1399.98"/>
    <n v="2"/>
    <n v="0"/>
    <n v="629.99099999999999"/>
  </r>
  <r>
    <n v="7522"/>
    <x v="3733"/>
    <x v="0"/>
    <x v="64"/>
    <d v="2013-09-12T00:00:00"/>
    <s v="Standard Class"/>
    <s v="MD-17350"/>
    <s v="Maribeth Dona"/>
    <x v="0"/>
    <s v="United States"/>
    <s v="Lancaster"/>
    <x v="24"/>
    <n v="43130"/>
    <x v="3"/>
    <s v="OFF-BI-10002824"/>
    <x v="1"/>
    <x v="8"/>
    <s v="Recycled Easel Ring Binders"/>
    <n v="8.9520000000000017"/>
    <n v="2"/>
    <n v="0.7"/>
    <n v="-7.4600000000000009"/>
  </r>
  <r>
    <n v="7523"/>
    <x v="3733"/>
    <x v="0"/>
    <x v="64"/>
    <d v="2013-09-12T00:00:00"/>
    <s v="Standard Class"/>
    <s v="MD-17350"/>
    <s v="Maribeth Dona"/>
    <x v="0"/>
    <s v="United States"/>
    <s v="Lancaster"/>
    <x v="24"/>
    <n v="43130"/>
    <x v="3"/>
    <s v="OFF-BI-10001757"/>
    <x v="1"/>
    <x v="8"/>
    <s v="Pressboard Hanging Data Binders for Unburst Sheets"/>
    <n v="8.8560000000000016"/>
    <n v="6"/>
    <n v="0.7"/>
    <n v="-6.4944000000000024"/>
  </r>
  <r>
    <n v="7524"/>
    <x v="3733"/>
    <x v="0"/>
    <x v="64"/>
    <d v="2013-09-12T00:00:00"/>
    <s v="Standard Class"/>
    <s v="MD-17350"/>
    <s v="Maribeth Dona"/>
    <x v="0"/>
    <s v="United States"/>
    <s v="Lancaster"/>
    <x v="24"/>
    <n v="43130"/>
    <x v="3"/>
    <s v="FUR-CH-10004477"/>
    <x v="0"/>
    <x v="1"/>
    <s v="Global Push Button Manager's Chair, Indigo"/>
    <n v="85.245999999999995"/>
    <n v="2"/>
    <n v="0.3"/>
    <n v="-1.217800000000004"/>
  </r>
  <r>
    <n v="7525"/>
    <x v="3734"/>
    <x v="2"/>
    <x v="1076"/>
    <d v="2011-09-16T00:00:00"/>
    <s v="Standard Class"/>
    <s v="CL-12565"/>
    <s v="Clay Ludtke"/>
    <x v="0"/>
    <s v="United States"/>
    <s v="Gresham"/>
    <x v="21"/>
    <n v="97030"/>
    <x v="1"/>
    <s v="OFF-EN-10003072"/>
    <x v="1"/>
    <x v="12"/>
    <s v="Peel &amp; Seel Envelopes"/>
    <n v="21.728000000000002"/>
    <n v="7"/>
    <n v="0.2"/>
    <n v="7.6047999999999991"/>
  </r>
  <r>
    <n v="7526"/>
    <x v="3734"/>
    <x v="2"/>
    <x v="1076"/>
    <d v="2011-09-16T00:00:00"/>
    <s v="Standard Class"/>
    <s v="CL-12565"/>
    <s v="Clay Ludtke"/>
    <x v="0"/>
    <s v="United States"/>
    <s v="Gresham"/>
    <x v="21"/>
    <n v="97030"/>
    <x v="1"/>
    <s v="FUR-CH-10003973"/>
    <x v="0"/>
    <x v="1"/>
    <s v="GuestStacker Chair with Chrome Finish Legs"/>
    <n v="1487.04"/>
    <n v="5"/>
    <n v="0.2"/>
    <n v="148.70400000000006"/>
  </r>
  <r>
    <n v="7527"/>
    <x v="3735"/>
    <x v="3"/>
    <x v="986"/>
    <d v="2014-09-27T00:00:00"/>
    <s v="Same Day"/>
    <s v="RA-19885"/>
    <s v="Ruben Ausman"/>
    <x v="1"/>
    <s v="United States"/>
    <s v="San Francisco"/>
    <x v="1"/>
    <n v="94109"/>
    <x v="1"/>
    <s v="OFF-EN-10001028"/>
    <x v="1"/>
    <x v="12"/>
    <s v="Staples"/>
    <n v="71.88"/>
    <n v="6"/>
    <n v="0"/>
    <n v="33.064799999999998"/>
  </r>
  <r>
    <n v="7528"/>
    <x v="3735"/>
    <x v="3"/>
    <x v="986"/>
    <d v="2014-09-27T00:00:00"/>
    <s v="Same Day"/>
    <s v="RA-19885"/>
    <s v="Ruben Ausman"/>
    <x v="1"/>
    <s v="United States"/>
    <s v="San Francisco"/>
    <x v="1"/>
    <n v="94109"/>
    <x v="1"/>
    <s v="FUR-FU-10003829"/>
    <x v="0"/>
    <x v="5"/>
    <s v="Stackable Trays"/>
    <n v="9.24"/>
    <n v="3"/>
    <n v="0"/>
    <n v="2.9567999999999994"/>
  </r>
  <r>
    <n v="7529"/>
    <x v="3735"/>
    <x v="3"/>
    <x v="986"/>
    <d v="2014-09-27T00:00:00"/>
    <s v="Same Day"/>
    <s v="RA-19885"/>
    <s v="Ruben Ausman"/>
    <x v="1"/>
    <s v="United States"/>
    <s v="San Francisco"/>
    <x v="1"/>
    <n v="94109"/>
    <x v="1"/>
    <s v="OFF-PA-10002245"/>
    <x v="1"/>
    <x v="10"/>
    <s v="Xerox 1895"/>
    <n v="35.880000000000003"/>
    <n v="6"/>
    <n v="0"/>
    <n v="16.146000000000001"/>
  </r>
  <r>
    <n v="7530"/>
    <x v="3735"/>
    <x v="3"/>
    <x v="986"/>
    <d v="2014-09-27T00:00:00"/>
    <s v="Same Day"/>
    <s v="RA-19885"/>
    <s v="Ruben Ausman"/>
    <x v="1"/>
    <s v="United States"/>
    <s v="San Francisco"/>
    <x v="1"/>
    <n v="94109"/>
    <x v="1"/>
    <s v="OFF-BI-10002215"/>
    <x v="1"/>
    <x v="8"/>
    <s v="Wilson Jones Hanging View Binder, White, 1&quot;"/>
    <n v="17.04"/>
    <n v="3"/>
    <n v="0.2"/>
    <n v="5.5379999999999985"/>
  </r>
  <r>
    <n v="7531"/>
    <x v="3735"/>
    <x v="3"/>
    <x v="986"/>
    <d v="2014-09-27T00:00:00"/>
    <s v="Same Day"/>
    <s v="RA-19885"/>
    <s v="Ruben Ausman"/>
    <x v="1"/>
    <s v="United States"/>
    <s v="San Francisco"/>
    <x v="1"/>
    <n v="94109"/>
    <x v="1"/>
    <s v="OFF-BI-10003925"/>
    <x v="1"/>
    <x v="8"/>
    <s v="Fellowes PB300 Plastic Comb Binding Machine"/>
    <n v="931.17600000000016"/>
    <n v="3"/>
    <n v="0.2"/>
    <n v="314.27190000000002"/>
  </r>
  <r>
    <n v="7532"/>
    <x v="373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x v="3736"/>
    <x v="0"/>
    <x v="26"/>
    <d v="2013-06-20T00:00:00"/>
    <s v="First Class"/>
    <s v="LC-16885"/>
    <s v="Lena Creighton"/>
    <x v="0"/>
    <s v="United States"/>
    <s v="Longmont"/>
    <x v="22"/>
    <n v="80501"/>
    <x v="1"/>
    <s v="FUR-CH-10004853"/>
    <x v="0"/>
    <x v="1"/>
    <s v="Global Manager's Adjustable Task Chair, Storm"/>
    <n v="483.13599999999997"/>
    <n v="4"/>
    <n v="0.2"/>
    <n v="54.352799999999945"/>
  </r>
  <r>
    <n v="7534"/>
    <x v="3737"/>
    <x v="3"/>
    <x v="906"/>
    <d v="2014-03-02T00:00:00"/>
    <s v="Standard Class"/>
    <s v="SW-20245"/>
    <s v="Scot Wooten"/>
    <x v="0"/>
    <s v="United States"/>
    <s v="Greenville"/>
    <x v="3"/>
    <n v="27834"/>
    <x v="0"/>
    <s v="FUR-CH-10002880"/>
    <x v="0"/>
    <x v="1"/>
    <s v="Global High-Back Leather Tilter, Burgundy"/>
    <n v="196.78399999999999"/>
    <n v="2"/>
    <n v="0.2"/>
    <n v="-22.138200000000012"/>
  </r>
  <r>
    <n v="7535"/>
    <x v="3737"/>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x v="3738"/>
    <x v="3"/>
    <x v="185"/>
    <d v="2014-04-08T00:00:00"/>
    <s v="Standard Class"/>
    <s v="HG-14965"/>
    <s v="Henry Goldwyn"/>
    <x v="1"/>
    <s v="United States"/>
    <s v="Los Angeles"/>
    <x v="1"/>
    <n v="90004"/>
    <x v="1"/>
    <s v="OFF-SU-10004231"/>
    <x v="1"/>
    <x v="14"/>
    <s v="Acme Tagit Stainless Steel Antibacterial Scissors"/>
    <n v="29.700000000000003"/>
    <n v="3"/>
    <n v="0"/>
    <n v="8.0190000000000001"/>
  </r>
  <r>
    <n v="7537"/>
    <x v="3739"/>
    <x v="3"/>
    <x v="734"/>
    <d v="2014-12-09T00:00:00"/>
    <s v="Standard Class"/>
    <s v="MV-17485"/>
    <s v="Mark Van Huff"/>
    <x v="0"/>
    <s v="United States"/>
    <s v="Houston"/>
    <x v="5"/>
    <n v="77041"/>
    <x v="2"/>
    <s v="FUR-FU-10000820"/>
    <x v="0"/>
    <x v="5"/>
    <s v="Tensor Brushed Steel Torchiere Floor Lamp"/>
    <n v="13.591999999999999"/>
    <n v="2"/>
    <n v="0.6"/>
    <n v="-14.271599999999999"/>
  </r>
  <r>
    <n v="7538"/>
    <x v="3740"/>
    <x v="0"/>
    <x v="317"/>
    <d v="2013-02-22T00:00:00"/>
    <s v="Second Class"/>
    <s v="GT-14710"/>
    <s v="Greg Tran"/>
    <x v="0"/>
    <s v="United States"/>
    <s v="San Francisco"/>
    <x v="1"/>
    <n v="94109"/>
    <x v="1"/>
    <s v="OFF-PA-10001736"/>
    <x v="1"/>
    <x v="10"/>
    <s v="Xerox 1880"/>
    <n v="70.88"/>
    <n v="2"/>
    <n v="0"/>
    <n v="33.313599999999994"/>
  </r>
  <r>
    <n v="7539"/>
    <x v="3741"/>
    <x v="3"/>
    <x v="574"/>
    <d v="2014-12-07T00:00:00"/>
    <s v="Standard Class"/>
    <s v="BS-11380"/>
    <s v="Bill Stewart"/>
    <x v="1"/>
    <s v="United States"/>
    <s v="Denver"/>
    <x v="22"/>
    <n v="80219"/>
    <x v="1"/>
    <s v="OFF-ST-10003306"/>
    <x v="1"/>
    <x v="4"/>
    <s v="Letter Size Cart"/>
    <n v="114.28800000000001"/>
    <n v="1"/>
    <n v="0.2"/>
    <n v="12.857399999999984"/>
  </r>
  <r>
    <n v="7540"/>
    <x v="3741"/>
    <x v="3"/>
    <x v="574"/>
    <d v="2014-12-07T00:00:00"/>
    <s v="Standard Class"/>
    <s v="BS-11380"/>
    <s v="Bill Stewart"/>
    <x v="1"/>
    <s v="United States"/>
    <s v="Denver"/>
    <x v="22"/>
    <n v="80219"/>
    <x v="1"/>
    <s v="OFF-BI-10003707"/>
    <x v="1"/>
    <x v="8"/>
    <s v="Aluminum Screw Posts"/>
    <n v="36.624000000000002"/>
    <n v="8"/>
    <n v="0.7"/>
    <n v="-24.41599999999999"/>
  </r>
  <r>
    <n v="7541"/>
    <x v="3741"/>
    <x v="3"/>
    <x v="574"/>
    <d v="2014-12-07T00:00:00"/>
    <s v="Standard Class"/>
    <s v="BS-11380"/>
    <s v="Bill Stewart"/>
    <x v="1"/>
    <s v="United States"/>
    <s v="Denver"/>
    <x v="22"/>
    <n v="80219"/>
    <x v="1"/>
    <s v="FUR-BO-10003546"/>
    <x v="0"/>
    <x v="0"/>
    <s v="Hon 4-Shelf Metal Bookcases"/>
    <n v="242.35200000000003"/>
    <n v="8"/>
    <n v="0.7"/>
    <n v="-363.52799999999991"/>
  </r>
  <r>
    <n v="7542"/>
    <x v="3741"/>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x v="3741"/>
    <x v="3"/>
    <x v="574"/>
    <d v="2014-12-07T00:00:00"/>
    <s v="Standard Class"/>
    <s v="BS-11380"/>
    <s v="Bill Stewart"/>
    <x v="1"/>
    <s v="United States"/>
    <s v="Denver"/>
    <x v="22"/>
    <n v="80219"/>
    <x v="1"/>
    <s v="FUR-FU-10001488"/>
    <x v="0"/>
    <x v="5"/>
    <s v="Tenex 46&quot; x 60&quot; Computer Anti-Static Chairmat, Rectangular Shaped"/>
    <n v="508.70400000000006"/>
    <n v="6"/>
    <n v="0.2"/>
    <n v="0"/>
  </r>
  <r>
    <n v="7544"/>
    <x v="3741"/>
    <x v="3"/>
    <x v="574"/>
    <d v="2014-12-07T00:00:00"/>
    <s v="Standard Class"/>
    <s v="BS-11380"/>
    <s v="Bill Stewart"/>
    <x v="1"/>
    <s v="United States"/>
    <s v="Denver"/>
    <x v="22"/>
    <n v="80219"/>
    <x v="1"/>
    <s v="TEC-PH-10004833"/>
    <x v="2"/>
    <x v="7"/>
    <s v="Macally Suction Cup Mount"/>
    <n v="57.36"/>
    <n v="6"/>
    <n v="0.2"/>
    <n v="-14.34"/>
  </r>
  <r>
    <n v="7545"/>
    <x v="3741"/>
    <x v="3"/>
    <x v="574"/>
    <d v="2014-12-07T00:00:00"/>
    <s v="Standard Class"/>
    <s v="BS-11380"/>
    <s v="Bill Stewart"/>
    <x v="1"/>
    <s v="United States"/>
    <s v="Denver"/>
    <x v="22"/>
    <n v="80219"/>
    <x v="1"/>
    <s v="FUR-CH-10002335"/>
    <x v="0"/>
    <x v="1"/>
    <s v="Hon GuestStacker Chair"/>
    <n v="906.68000000000006"/>
    <n v="5"/>
    <n v="0.2"/>
    <n v="68.001000000000033"/>
  </r>
  <r>
    <n v="7546"/>
    <x v="3742"/>
    <x v="2"/>
    <x v="982"/>
    <d v="2011-10-15T00:00:00"/>
    <s v="Standard Class"/>
    <s v="CM-12715"/>
    <s v="Craig Molinari"/>
    <x v="1"/>
    <s v="United States"/>
    <s v="Huntsville"/>
    <x v="5"/>
    <n v="77340"/>
    <x v="2"/>
    <s v="TEC-PH-10001128"/>
    <x v="2"/>
    <x v="7"/>
    <s v="Motorola Droid Maxx"/>
    <n v="719.95200000000011"/>
    <n v="6"/>
    <n v="0.2"/>
    <n v="71.995200000000011"/>
  </r>
  <r>
    <n v="7547"/>
    <x v="3742"/>
    <x v="2"/>
    <x v="982"/>
    <d v="2011-10-15T00:00:00"/>
    <s v="Standard Class"/>
    <s v="CM-12715"/>
    <s v="Craig Molinari"/>
    <x v="1"/>
    <s v="United States"/>
    <s v="Huntsville"/>
    <x v="5"/>
    <n v="77340"/>
    <x v="2"/>
    <s v="TEC-PH-10004667"/>
    <x v="2"/>
    <x v="7"/>
    <s v="Cisco 8x8 Inc. 6753i IP Business Phone System"/>
    <n v="755.94400000000019"/>
    <n v="7"/>
    <n v="0.2"/>
    <n v="66.145099999999957"/>
  </r>
  <r>
    <n v="7548"/>
    <x v="3742"/>
    <x v="2"/>
    <x v="982"/>
    <d v="2011-10-15T00:00:00"/>
    <s v="Standard Class"/>
    <s v="CM-12715"/>
    <s v="Craig Molinari"/>
    <x v="1"/>
    <s v="United States"/>
    <s v="Huntsville"/>
    <x v="5"/>
    <n v="77340"/>
    <x v="2"/>
    <s v="OFF-BI-10004817"/>
    <x v="1"/>
    <x v="8"/>
    <s v="GBC Personal VeloBind Strips"/>
    <n v="11.979999999999997"/>
    <n v="5"/>
    <n v="0.8"/>
    <n v="-19.16800000000001"/>
  </r>
  <r>
    <n v="7549"/>
    <x v="3742"/>
    <x v="2"/>
    <x v="982"/>
    <d v="2011-10-15T00:00:00"/>
    <s v="Standard Class"/>
    <s v="CM-12715"/>
    <s v="Craig Molinari"/>
    <x v="1"/>
    <s v="United States"/>
    <s v="Huntsville"/>
    <x v="5"/>
    <n v="77340"/>
    <x v="2"/>
    <s v="OFF-BI-10004140"/>
    <x v="1"/>
    <x v="8"/>
    <s v="Avery Non-Stick Binders"/>
    <n v="0.8979999999999998"/>
    <n v="1"/>
    <n v="0.8"/>
    <n v="-1.5715000000000008"/>
  </r>
  <r>
    <n v="7550"/>
    <x v="3743"/>
    <x v="0"/>
    <x v="64"/>
    <d v="2013-09-08T00:00:00"/>
    <s v="First Class"/>
    <s v="EM-13825"/>
    <s v="Elizabeth Moffitt"/>
    <x v="1"/>
    <s v="United States"/>
    <s v="Houston"/>
    <x v="5"/>
    <n v="77036"/>
    <x v="2"/>
    <s v="FUR-FU-10004671"/>
    <x v="0"/>
    <x v="5"/>
    <s v="Executive Impressions 12&quot; Wall Clock"/>
    <n v="21.204000000000004"/>
    <n v="3"/>
    <n v="0.6"/>
    <n v="-11.662199999999999"/>
  </r>
  <r>
    <n v="7551"/>
    <x v="3744"/>
    <x v="2"/>
    <x v="1164"/>
    <d v="2011-11-25T00:00:00"/>
    <s v="Standard Class"/>
    <s v="KH-16330"/>
    <s v="Katharine Harms"/>
    <x v="1"/>
    <s v="United States"/>
    <s v="New York City"/>
    <x v="15"/>
    <n v="10024"/>
    <x v="3"/>
    <s v="OFF-EN-10002592"/>
    <x v="1"/>
    <x v="12"/>
    <s v="Peel &amp; Seel Recycled Catalog Envelopes, Brown"/>
    <n v="34.74"/>
    <n v="3"/>
    <n v="0"/>
    <n v="17.37"/>
  </r>
  <r>
    <n v="7552"/>
    <x v="3744"/>
    <x v="2"/>
    <x v="1164"/>
    <d v="2011-11-25T00:00:00"/>
    <s v="Standard Class"/>
    <s v="KH-16330"/>
    <s v="Katharine Harms"/>
    <x v="1"/>
    <s v="United States"/>
    <s v="New York City"/>
    <x v="15"/>
    <n v="10024"/>
    <x v="3"/>
    <s v="TEC-PH-10004447"/>
    <x v="2"/>
    <x v="7"/>
    <s v="Toshiba IPT2010-SD IP Telephone"/>
    <n v="833.94"/>
    <n v="6"/>
    <n v="0"/>
    <n v="216.8244"/>
  </r>
  <r>
    <n v="7553"/>
    <x v="3744"/>
    <x v="2"/>
    <x v="1164"/>
    <d v="2011-11-25T00:00:00"/>
    <s v="Standard Class"/>
    <s v="KH-16330"/>
    <s v="Katharine Harms"/>
    <x v="1"/>
    <s v="United States"/>
    <s v="New York City"/>
    <x v="15"/>
    <n v="10024"/>
    <x v="3"/>
    <s v="OFF-BI-10003669"/>
    <x v="1"/>
    <x v="8"/>
    <s v="3M Organizer Strips"/>
    <n v="12.96"/>
    <n v="3"/>
    <n v="0.2"/>
    <n v="4.5359999999999996"/>
  </r>
  <r>
    <n v="7554"/>
    <x v="3744"/>
    <x v="2"/>
    <x v="1164"/>
    <d v="2011-11-25T00:00:00"/>
    <s v="Standard Class"/>
    <s v="KH-16330"/>
    <s v="Katharine Harms"/>
    <x v="1"/>
    <s v="United States"/>
    <s v="New York City"/>
    <x v="15"/>
    <n v="10024"/>
    <x v="3"/>
    <s v="OFF-PA-10000223"/>
    <x v="1"/>
    <x v="10"/>
    <s v="Xerox 2000"/>
    <n v="25.92"/>
    <n v="4"/>
    <n v="0"/>
    <n v="12.441600000000001"/>
  </r>
  <r>
    <n v="7555"/>
    <x v="3745"/>
    <x v="2"/>
    <x v="1025"/>
    <d v="2011-05-14T00:00:00"/>
    <s v="Second Class"/>
    <s v="AF-10885"/>
    <s v="Art Foster"/>
    <x v="0"/>
    <s v="United States"/>
    <s v="Philadelphia"/>
    <x v="9"/>
    <n v="19134"/>
    <x v="3"/>
    <s v="FUR-BO-10004467"/>
    <x v="0"/>
    <x v="0"/>
    <s v="Bestar Classic Bookcase"/>
    <n v="349.96499999999997"/>
    <n v="7"/>
    <n v="0.5"/>
    <n v="-216.97830000000002"/>
  </r>
  <r>
    <n v="7556"/>
    <x v="3745"/>
    <x v="2"/>
    <x v="1025"/>
    <d v="2011-05-14T00:00:00"/>
    <s v="Second Class"/>
    <s v="AF-10885"/>
    <s v="Art Foster"/>
    <x v="0"/>
    <s v="United States"/>
    <s v="Philadelphia"/>
    <x v="9"/>
    <n v="19134"/>
    <x v="3"/>
    <s v="OFF-AR-10000716"/>
    <x v="1"/>
    <x v="6"/>
    <s v="DIXON Ticonderoga Erasable Checking Pencils"/>
    <n v="22.32"/>
    <n v="5"/>
    <n v="0.2"/>
    <n v="5.3010000000000002"/>
  </r>
  <r>
    <n v="7557"/>
    <x v="3746"/>
    <x v="3"/>
    <x v="344"/>
    <d v="2014-12-03T00:00:00"/>
    <s v="Standard Class"/>
    <s v="JR-16210"/>
    <s v="Justin Ritter"/>
    <x v="1"/>
    <s v="United States"/>
    <s v="Columbus"/>
    <x v="14"/>
    <n v="47201"/>
    <x v="2"/>
    <s v="OFF-PA-10003641"/>
    <x v="1"/>
    <x v="10"/>
    <s v="Xerox 1909"/>
    <n v="158.28"/>
    <n v="6"/>
    <n v="0"/>
    <n v="72.808799999999991"/>
  </r>
  <r>
    <n v="7558"/>
    <x v="3746"/>
    <x v="3"/>
    <x v="344"/>
    <d v="2014-12-03T00:00:00"/>
    <s v="Standard Class"/>
    <s v="JR-16210"/>
    <s v="Justin Ritter"/>
    <x v="1"/>
    <s v="United States"/>
    <s v="Columbus"/>
    <x v="14"/>
    <n v="47201"/>
    <x v="2"/>
    <s v="OFF-BI-10004519"/>
    <x v="1"/>
    <x v="8"/>
    <s v="GBC DocuBind P100 Manual Binding Machine"/>
    <n v="497.93999999999994"/>
    <n v="3"/>
    <n v="0"/>
    <n v="224.07299999999998"/>
  </r>
  <r>
    <n v="7559"/>
    <x v="3747"/>
    <x v="2"/>
    <x v="301"/>
    <d v="2011-11-05T00:00:00"/>
    <s v="Standard Class"/>
    <s v="DL-12925"/>
    <s v="Daniel Lacy"/>
    <x v="0"/>
    <s v="United States"/>
    <s v="Long Beach"/>
    <x v="15"/>
    <n v="11561"/>
    <x v="3"/>
    <s v="OFF-AP-10002518"/>
    <x v="1"/>
    <x v="9"/>
    <s v="Kensington 7 Outlet MasterPiece Power Center"/>
    <n v="533.93999999999994"/>
    <n v="3"/>
    <n v="0"/>
    <n v="154.84259999999995"/>
  </r>
  <r>
    <n v="7560"/>
    <x v="3747"/>
    <x v="2"/>
    <x v="301"/>
    <d v="2011-11-05T00:00:00"/>
    <s v="Standard Class"/>
    <s v="DL-12925"/>
    <s v="Daniel Lacy"/>
    <x v="0"/>
    <s v="United States"/>
    <s v="Long Beach"/>
    <x v="15"/>
    <n v="11561"/>
    <x v="3"/>
    <s v="OFF-PA-10000806"/>
    <x v="1"/>
    <x v="10"/>
    <s v="Xerox 1934"/>
    <n v="167.94"/>
    <n v="3"/>
    <n v="0"/>
    <n v="82.290599999999998"/>
  </r>
  <r>
    <n v="7561"/>
    <x v="3747"/>
    <x v="2"/>
    <x v="301"/>
    <d v="2011-11-05T00:00:00"/>
    <s v="Standard Class"/>
    <s v="DL-12925"/>
    <s v="Daniel Lacy"/>
    <x v="0"/>
    <s v="United States"/>
    <s v="Long Beach"/>
    <x v="15"/>
    <n v="11561"/>
    <x v="3"/>
    <s v="FUR-FU-10003142"/>
    <x v="0"/>
    <x v="5"/>
    <s v="Master Big Foot Doorstop, Beige"/>
    <n v="31.68"/>
    <n v="6"/>
    <n v="0"/>
    <n v="9.8207999999999984"/>
  </r>
  <r>
    <n v="7562"/>
    <x v="3748"/>
    <x v="0"/>
    <x v="945"/>
    <d v="2014-01-02T00:00:00"/>
    <s v="First Class"/>
    <s v="BD-11605"/>
    <s v="Brian Dahlen"/>
    <x v="0"/>
    <s v="United States"/>
    <s v="Lancaster"/>
    <x v="9"/>
    <n v="17602"/>
    <x v="3"/>
    <s v="FUR-CH-10000454"/>
    <x v="0"/>
    <x v="1"/>
    <s v="Hon Deluxe Fabric Upholstered Stacking Chairs, Rounded Back"/>
    <n v="170.78599999999997"/>
    <n v="1"/>
    <n v="0.3"/>
    <n v="0"/>
  </r>
  <r>
    <n v="7563"/>
    <x v="3749"/>
    <x v="0"/>
    <x v="323"/>
    <d v="2013-09-08T00:00:00"/>
    <s v="Standard Class"/>
    <s v="RB-19570"/>
    <s v="Rob Beeghly"/>
    <x v="0"/>
    <s v="United States"/>
    <s v="Chicago"/>
    <x v="10"/>
    <n v="60610"/>
    <x v="2"/>
    <s v="FUR-BO-10003894"/>
    <x v="0"/>
    <x v="0"/>
    <s v="Safco Value Mate Steel Bookcase, Baked Enamel Finish on Steel, Black"/>
    <n v="198.744"/>
    <n v="4"/>
    <n v="0.3"/>
    <n v="0"/>
  </r>
  <r>
    <n v="7564"/>
    <x v="3750"/>
    <x v="3"/>
    <x v="361"/>
    <d v="2014-10-08T00:00:00"/>
    <s v="First Class"/>
    <s v="RB-19795"/>
    <s v="Ross Baird"/>
    <x v="2"/>
    <s v="United States"/>
    <s v="Denver"/>
    <x v="22"/>
    <n v="80219"/>
    <x v="1"/>
    <s v="TEC-AC-10001714"/>
    <x v="2"/>
    <x v="11"/>
    <s v="Logitech MX Performance Wireless Mouse"/>
    <n v="63.824000000000005"/>
    <n v="2"/>
    <n v="0.2"/>
    <n v="13.562599999999998"/>
  </r>
  <r>
    <n v="7565"/>
    <x v="3751"/>
    <x v="0"/>
    <x v="806"/>
    <d v="2013-02-01T00:00:00"/>
    <s v="Second Class"/>
    <s v="TB-21250"/>
    <s v="Tim Brockman"/>
    <x v="0"/>
    <s v="United States"/>
    <s v="Seattle"/>
    <x v="4"/>
    <n v="98103"/>
    <x v="1"/>
    <s v="FUR-CH-10001190"/>
    <x v="0"/>
    <x v="1"/>
    <s v="Global Deluxe High-Back Office Chair in Storm"/>
    <n v="435.16800000000006"/>
    <n v="4"/>
    <n v="0.2"/>
    <n v="-59.835600000000042"/>
  </r>
  <r>
    <n v="7566"/>
    <x v="3751"/>
    <x v="0"/>
    <x v="806"/>
    <d v="2013-02-01T00:00:00"/>
    <s v="Second Class"/>
    <s v="TB-21250"/>
    <s v="Tim Brockman"/>
    <x v="0"/>
    <s v="United States"/>
    <s v="Seattle"/>
    <x v="4"/>
    <n v="98103"/>
    <x v="1"/>
    <s v="FUR-BO-10000468"/>
    <x v="0"/>
    <x v="0"/>
    <s v="O'Sullivan 2-Shelf Heavy-Duty Bookcases"/>
    <n v="48.58"/>
    <n v="1"/>
    <n v="0"/>
    <n v="7.7728000000000037"/>
  </r>
  <r>
    <n v="7567"/>
    <x v="375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x v="3752"/>
    <x v="3"/>
    <x v="81"/>
    <d v="2014-04-24T00:00:00"/>
    <s v="First Class"/>
    <s v="KN-16390"/>
    <s v="Katherine Nockton"/>
    <x v="1"/>
    <s v="United States"/>
    <s v="Houston"/>
    <x v="5"/>
    <n v="77070"/>
    <x v="2"/>
    <s v="OFF-PA-10001534"/>
    <x v="1"/>
    <x v="10"/>
    <s v="Xerox 230"/>
    <n v="20.736000000000004"/>
    <n v="4"/>
    <n v="0.2"/>
    <n v="7.2576000000000001"/>
  </r>
  <r>
    <n v="7569"/>
    <x v="3753"/>
    <x v="2"/>
    <x v="29"/>
    <d v="2011-12-10T00:00:00"/>
    <s v="Standard Class"/>
    <s v="RL-19615"/>
    <s v="Rob Lucas"/>
    <x v="0"/>
    <s v="United States"/>
    <s v="Los Angeles"/>
    <x v="1"/>
    <n v="90045"/>
    <x v="1"/>
    <s v="OFF-AR-10003045"/>
    <x v="1"/>
    <x v="6"/>
    <s v="Prang Colored Pencils"/>
    <n v="26.46"/>
    <n v="9"/>
    <n v="0"/>
    <n v="11.907"/>
  </r>
  <r>
    <n v="7570"/>
    <x v="3753"/>
    <x v="2"/>
    <x v="29"/>
    <d v="2011-12-10T00:00:00"/>
    <s v="Standard Class"/>
    <s v="RL-19615"/>
    <s v="Rob Lucas"/>
    <x v="0"/>
    <s v="United States"/>
    <s v="Los Angeles"/>
    <x v="1"/>
    <n v="90045"/>
    <x v="1"/>
    <s v="OFF-PA-10001363"/>
    <x v="1"/>
    <x v="10"/>
    <s v="Xerox 1933"/>
    <n v="49.12"/>
    <n v="4"/>
    <n v="0"/>
    <n v="23.086399999999998"/>
  </r>
  <r>
    <n v="7571"/>
    <x v="3753"/>
    <x v="2"/>
    <x v="29"/>
    <d v="2011-12-10T00:00:00"/>
    <s v="Standard Class"/>
    <s v="RL-19615"/>
    <s v="Rob Lucas"/>
    <x v="0"/>
    <s v="United States"/>
    <s v="Los Angeles"/>
    <x v="1"/>
    <n v="90045"/>
    <x v="1"/>
    <s v="OFF-FA-10002280"/>
    <x v="1"/>
    <x v="13"/>
    <s v="Advantus Plastic Paper Clips"/>
    <n v="15"/>
    <n v="3"/>
    <n v="0"/>
    <n v="7.1999999999999993"/>
  </r>
  <r>
    <n v="7572"/>
    <x v="3754"/>
    <x v="2"/>
    <x v="618"/>
    <d v="2011-10-26T00:00:00"/>
    <s v="Standard Class"/>
    <s v="FH-14275"/>
    <s v="Frank Hawley"/>
    <x v="1"/>
    <s v="United States"/>
    <s v="Newport News"/>
    <x v="17"/>
    <n v="23602"/>
    <x v="0"/>
    <s v="OFF-ST-10003479"/>
    <x v="1"/>
    <x v="4"/>
    <s v="Eldon Base for stackable storage shelf, platinum"/>
    <n v="194.7"/>
    <n v="5"/>
    <n v="0"/>
    <n v="9.7349999999999781"/>
  </r>
  <r>
    <n v="7573"/>
    <x v="3754"/>
    <x v="2"/>
    <x v="618"/>
    <d v="2011-10-26T00:00:00"/>
    <s v="Standard Class"/>
    <s v="FH-14275"/>
    <s v="Frank Hawley"/>
    <x v="1"/>
    <s v="United States"/>
    <s v="Newport News"/>
    <x v="17"/>
    <n v="23602"/>
    <x v="0"/>
    <s v="FUR-TA-10004607"/>
    <x v="0"/>
    <x v="3"/>
    <s v="Hon 2111 Invitation Series Straight Table"/>
    <n v="591.32000000000005"/>
    <n v="4"/>
    <n v="0"/>
    <n v="112.35079999999999"/>
  </r>
  <r>
    <n v="7574"/>
    <x v="3754"/>
    <x v="2"/>
    <x v="618"/>
    <d v="2011-10-26T00:00:00"/>
    <s v="Standard Class"/>
    <s v="FH-14275"/>
    <s v="Frank Hawley"/>
    <x v="1"/>
    <s v="United States"/>
    <s v="Newport News"/>
    <x v="17"/>
    <n v="23602"/>
    <x v="0"/>
    <s v="OFF-AR-10001022"/>
    <x v="1"/>
    <x v="6"/>
    <s v="SANFORD Liquid Accent Tank-Style Highlighters"/>
    <n v="2.84"/>
    <n v="1"/>
    <n v="0"/>
    <n v="0.88039999999999985"/>
  </r>
  <r>
    <n v="7575"/>
    <x v="3755"/>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x v="3755"/>
    <x v="1"/>
    <x v="575"/>
    <d v="2012-12-12T00:00:00"/>
    <s v="Standard Class"/>
    <s v="YS-21880"/>
    <s v="Yana Sorensen"/>
    <x v="1"/>
    <s v="United States"/>
    <s v="Los Angeles"/>
    <x v="1"/>
    <n v="90036"/>
    <x v="1"/>
    <s v="TEC-AC-10000865"/>
    <x v="2"/>
    <x v="11"/>
    <s v="WD My Passport Ultra 500GB Portable External Hard Drive"/>
    <n v="236"/>
    <n v="4"/>
    <n v="0"/>
    <n v="40.119999999999976"/>
  </r>
  <r>
    <n v="7577"/>
    <x v="3756"/>
    <x v="2"/>
    <x v="981"/>
    <d v="2011-11-07T00:00:00"/>
    <s v="Second Class"/>
    <s v="SW-20755"/>
    <s v="Steven Ward"/>
    <x v="1"/>
    <s v="United States"/>
    <s v="Seattle"/>
    <x v="4"/>
    <n v="98115"/>
    <x v="1"/>
    <s v="TEC-AC-10000023"/>
    <x v="2"/>
    <x v="11"/>
    <s v="Maxell 74 Minute CD-R Spindle, 50/Pack"/>
    <n v="41.94"/>
    <n v="2"/>
    <n v="0"/>
    <n v="15.098399999999998"/>
  </r>
  <r>
    <n v="7578"/>
    <x v="3756"/>
    <x v="2"/>
    <x v="981"/>
    <d v="2011-11-07T00:00:00"/>
    <s v="Second Class"/>
    <s v="SW-20755"/>
    <s v="Steven Ward"/>
    <x v="1"/>
    <s v="United States"/>
    <s v="Seattle"/>
    <x v="4"/>
    <n v="98115"/>
    <x v="1"/>
    <s v="TEC-PH-10001750"/>
    <x v="2"/>
    <x v="7"/>
    <s v="Samsung Rugby III"/>
    <n v="52.792000000000002"/>
    <n v="1"/>
    <n v="0.2"/>
    <n v="4.6193000000000026"/>
  </r>
  <r>
    <n v="7579"/>
    <x v="3757"/>
    <x v="0"/>
    <x v="122"/>
    <d v="2013-12-22T00:00:00"/>
    <s v="First Class"/>
    <s v="PN-18775"/>
    <s v="Parhena Norris"/>
    <x v="2"/>
    <s v="United States"/>
    <s v="Omaha"/>
    <x v="8"/>
    <n v="68104"/>
    <x v="2"/>
    <s v="FUR-CH-10004997"/>
    <x v="0"/>
    <x v="1"/>
    <s v="Hon Every-Day Series Multi-Task Chairs"/>
    <n v="563.93999999999994"/>
    <n v="3"/>
    <n v="0"/>
    <n v="112.78800000000001"/>
  </r>
  <r>
    <n v="7580"/>
    <x v="3758"/>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x v="3758"/>
    <x v="1"/>
    <x v="521"/>
    <d v="2012-11-27T00:00:00"/>
    <s v="Second Class"/>
    <s v="AT-10735"/>
    <s v="Annie Thurman"/>
    <x v="0"/>
    <s v="United States"/>
    <s v="Morristown"/>
    <x v="30"/>
    <n v="7960"/>
    <x v="3"/>
    <s v="OFF-AR-10004999"/>
    <x v="1"/>
    <x v="6"/>
    <s v="Newell 315"/>
    <n v="17.940000000000001"/>
    <n v="3"/>
    <n v="0"/>
    <n v="4.4850000000000003"/>
  </r>
  <r>
    <n v="7582"/>
    <x v="3759"/>
    <x v="1"/>
    <x v="863"/>
    <d v="2012-08-16T00:00:00"/>
    <s v="First Class"/>
    <s v="EJ-13720"/>
    <s v="Ed Jacobs"/>
    <x v="0"/>
    <s v="United States"/>
    <s v="Philadelphia"/>
    <x v="9"/>
    <n v="19143"/>
    <x v="3"/>
    <s v="OFF-ST-10003816"/>
    <x v="1"/>
    <x v="4"/>
    <s v="Fellowes High-Stak Drawer Files"/>
    <n v="422.85599999999999"/>
    <n v="3"/>
    <n v="0.2"/>
    <n v="15.857099999999974"/>
  </r>
  <r>
    <n v="7583"/>
    <x v="3760"/>
    <x v="1"/>
    <x v="392"/>
    <d v="2012-04-21T00:00:00"/>
    <s v="Standard Class"/>
    <s v="DM-13345"/>
    <s v="Denise Monton"/>
    <x v="1"/>
    <s v="United States"/>
    <s v="New York City"/>
    <x v="15"/>
    <n v="10024"/>
    <x v="3"/>
    <s v="FUR-CH-10003968"/>
    <x v="0"/>
    <x v="1"/>
    <s v="Novimex Turbo Task Chair"/>
    <n v="127.76400000000001"/>
    <n v="2"/>
    <n v="0.1"/>
    <n v="2.8392000000000017"/>
  </r>
  <r>
    <n v="7584"/>
    <x v="3761"/>
    <x v="2"/>
    <x v="90"/>
    <d v="2011-03-25T00:00:00"/>
    <s v="Standard Class"/>
    <s v="KH-16690"/>
    <s v="Kristen Hastings"/>
    <x v="1"/>
    <s v="United States"/>
    <s v="Springfield"/>
    <x v="17"/>
    <n v="22153"/>
    <x v="0"/>
    <s v="TEC-PH-10000730"/>
    <x v="2"/>
    <x v="7"/>
    <s v="Samsung Galaxy S4 Active"/>
    <n v="3499.9300000000003"/>
    <n v="7"/>
    <n v="0"/>
    <n v="909.98180000000025"/>
  </r>
  <r>
    <n v="7585"/>
    <x v="3761"/>
    <x v="2"/>
    <x v="90"/>
    <d v="2011-03-25T00:00:00"/>
    <s v="Standard Class"/>
    <s v="KH-16690"/>
    <s v="Kristen Hastings"/>
    <x v="1"/>
    <s v="United States"/>
    <s v="Springfield"/>
    <x v="17"/>
    <n v="22153"/>
    <x v="0"/>
    <s v="OFF-LA-10004409"/>
    <x v="1"/>
    <x v="2"/>
    <s v="Avery 492"/>
    <n v="14.399999999999999"/>
    <n v="5"/>
    <n v="0"/>
    <n v="6.6239999999999988"/>
  </r>
  <r>
    <n v="7586"/>
    <x v="3761"/>
    <x v="2"/>
    <x v="90"/>
    <d v="2011-03-25T00:00:00"/>
    <s v="Standard Class"/>
    <s v="KH-16690"/>
    <s v="Kristen Hastings"/>
    <x v="1"/>
    <s v="United States"/>
    <s v="Springfield"/>
    <x v="17"/>
    <n v="22153"/>
    <x v="0"/>
    <s v="OFF-PA-10000675"/>
    <x v="1"/>
    <x v="10"/>
    <s v="Xerox 1919"/>
    <n v="122.97"/>
    <n v="3"/>
    <n v="0"/>
    <n v="60.255300000000005"/>
  </r>
  <r>
    <n v="7587"/>
    <x v="3761"/>
    <x v="2"/>
    <x v="90"/>
    <d v="2011-03-25T00:00:00"/>
    <s v="Standard Class"/>
    <s v="KH-16690"/>
    <s v="Kristen Hastings"/>
    <x v="1"/>
    <s v="United States"/>
    <s v="Springfield"/>
    <x v="17"/>
    <n v="22153"/>
    <x v="0"/>
    <s v="OFF-AR-10001573"/>
    <x v="1"/>
    <x v="6"/>
    <s v="American Pencil"/>
    <n v="9.32"/>
    <n v="4"/>
    <n v="0"/>
    <n v="2.702799999999999"/>
  </r>
  <r>
    <n v="7588"/>
    <x v="3761"/>
    <x v="2"/>
    <x v="90"/>
    <d v="2011-03-25T00:00:00"/>
    <s v="Standard Class"/>
    <s v="KH-16690"/>
    <s v="Kristen Hastings"/>
    <x v="1"/>
    <s v="United States"/>
    <s v="Springfield"/>
    <x v="17"/>
    <n v="22153"/>
    <x v="0"/>
    <s v="OFF-BI-10001597"/>
    <x v="1"/>
    <x v="8"/>
    <s v="Wilson Jones Ledger-Size, Piano-Hinge Binder, 2&quot;, Blue"/>
    <n v="122.94"/>
    <n v="3"/>
    <n v="0"/>
    <n v="59.011199999999988"/>
  </r>
  <r>
    <n v="7589"/>
    <x v="3762"/>
    <x v="3"/>
    <x v="673"/>
    <d v="2014-11-23T00:00:00"/>
    <s v="Standard Class"/>
    <s v="MB-18085"/>
    <s v="Mick Brown"/>
    <x v="0"/>
    <s v="United States"/>
    <s v="Roseville"/>
    <x v="1"/>
    <n v="95661"/>
    <x v="1"/>
    <s v="FUR-FU-10001196"/>
    <x v="0"/>
    <x v="5"/>
    <s v="DAX Cubicle Frames - 8x10"/>
    <n v="17.309999999999999"/>
    <n v="3"/>
    <n v="0"/>
    <n v="5.1929999999999996"/>
  </r>
  <r>
    <n v="7590"/>
    <x v="3763"/>
    <x v="1"/>
    <x v="12"/>
    <d v="2012-09-29T00:00:00"/>
    <s v="Standard Class"/>
    <s v="DK-12895"/>
    <s v="Dana Kaydos"/>
    <x v="0"/>
    <s v="United States"/>
    <s v="Rockford"/>
    <x v="10"/>
    <n v="61107"/>
    <x v="2"/>
    <s v="OFF-AR-10004602"/>
    <x v="1"/>
    <x v="6"/>
    <s v="Boston KS Multi-Size Manual Pencil Sharpener"/>
    <n v="128.744"/>
    <n v="7"/>
    <n v="0.2"/>
    <n v="12.874400000000001"/>
  </r>
  <r>
    <n v="7591"/>
    <x v="3764"/>
    <x v="0"/>
    <x v="64"/>
    <d v="2013-09-10T00:00:00"/>
    <s v="Standard Class"/>
    <s v="DB-13210"/>
    <s v="Dean Braden"/>
    <x v="0"/>
    <s v="United States"/>
    <s v="Philadelphia"/>
    <x v="9"/>
    <n v="19134"/>
    <x v="3"/>
    <s v="FUR-FU-10000260"/>
    <x v="0"/>
    <x v="5"/>
    <s v="6&quot; Cubicle Wall Clock, Black"/>
    <n v="58.248000000000005"/>
    <n v="9"/>
    <n v="0.2"/>
    <n v="11.649599999999996"/>
  </r>
  <r>
    <n v="7592"/>
    <x v="3764"/>
    <x v="0"/>
    <x v="64"/>
    <d v="2013-09-10T00:00:00"/>
    <s v="Standard Class"/>
    <s v="DB-13210"/>
    <s v="Dean Braden"/>
    <x v="0"/>
    <s v="United States"/>
    <s v="Philadelphia"/>
    <x v="9"/>
    <n v="19134"/>
    <x v="3"/>
    <s v="FUR-CH-10001146"/>
    <x v="0"/>
    <x v="1"/>
    <s v="Global Task Chair, Black"/>
    <n v="71.245999999999995"/>
    <n v="2"/>
    <n v="0.3"/>
    <n v="-19.338199999999993"/>
  </r>
  <r>
    <n v="7593"/>
    <x v="3764"/>
    <x v="0"/>
    <x v="64"/>
    <d v="2013-09-10T00:00:00"/>
    <s v="Standard Class"/>
    <s v="DB-13210"/>
    <s v="Dean Braden"/>
    <x v="0"/>
    <s v="United States"/>
    <s v="Philadelphia"/>
    <x v="9"/>
    <n v="19134"/>
    <x v="3"/>
    <s v="OFF-AR-10000896"/>
    <x v="1"/>
    <x v="6"/>
    <s v="Newell 329"/>
    <n v="7.8719999999999999"/>
    <n v="3"/>
    <n v="0.2"/>
    <n v="0.59039999999999937"/>
  </r>
  <r>
    <n v="7594"/>
    <x v="3764"/>
    <x v="0"/>
    <x v="64"/>
    <d v="2013-09-10T00:00:00"/>
    <s v="Standard Class"/>
    <s v="DB-13210"/>
    <s v="Dean Braden"/>
    <x v="0"/>
    <s v="United States"/>
    <s v="Philadelphia"/>
    <x v="9"/>
    <n v="19134"/>
    <x v="3"/>
    <s v="FUR-CH-10000309"/>
    <x v="0"/>
    <x v="1"/>
    <s v="Global Comet Stacking Arm Chair"/>
    <n v="887.27099999999984"/>
    <n v="3"/>
    <n v="0.3"/>
    <n v="-63.376499999999965"/>
  </r>
  <r>
    <n v="7595"/>
    <x v="376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x v="3765"/>
    <x v="3"/>
    <x v="693"/>
    <d v="2014-04-25T00:00:00"/>
    <s v="Standard Class"/>
    <s v="CV-12295"/>
    <s v="Christina VanderZanden"/>
    <x v="0"/>
    <s v="United States"/>
    <s v="Detroit"/>
    <x v="12"/>
    <n v="48234"/>
    <x v="2"/>
    <s v="OFF-BI-10001036"/>
    <x v="1"/>
    <x v="8"/>
    <s v="Cardinal EasyOpen D-Ring Binders"/>
    <n v="36.56"/>
    <n v="4"/>
    <n v="0"/>
    <n v="18.28"/>
  </r>
  <r>
    <n v="7597"/>
    <x v="3766"/>
    <x v="1"/>
    <x v="925"/>
    <d v="2012-06-19T00:00:00"/>
    <s v="Standard Class"/>
    <s v="GK-14620"/>
    <s v="Grace Kelly"/>
    <x v="1"/>
    <s v="United States"/>
    <s v="Los Angeles"/>
    <x v="1"/>
    <n v="90004"/>
    <x v="1"/>
    <s v="TEC-PH-10002103"/>
    <x v="2"/>
    <x v="7"/>
    <s v="Jabra SPEAK 410"/>
    <n v="225.57599999999996"/>
    <n v="3"/>
    <n v="0.2"/>
    <n v="22.557600000000008"/>
  </r>
  <r>
    <n v="7598"/>
    <x v="3767"/>
    <x v="2"/>
    <x v="328"/>
    <d v="2011-09-22T00:00:00"/>
    <s v="Standard Class"/>
    <s v="JA-15970"/>
    <s v="Joseph Airdo"/>
    <x v="0"/>
    <s v="United States"/>
    <s v="Springfield"/>
    <x v="21"/>
    <n v="97477"/>
    <x v="1"/>
    <s v="OFF-AR-10001473"/>
    <x v="1"/>
    <x v="6"/>
    <s v="Newell 313"/>
    <n v="5.2480000000000002"/>
    <n v="2"/>
    <n v="0.2"/>
    <n v="0.45920000000000027"/>
  </r>
  <r>
    <n v="7599"/>
    <x v="3767"/>
    <x v="2"/>
    <x v="328"/>
    <d v="2011-09-22T00:00:00"/>
    <s v="Standard Class"/>
    <s v="JA-15970"/>
    <s v="Joseph Airdo"/>
    <x v="0"/>
    <s v="United States"/>
    <s v="Springfield"/>
    <x v="21"/>
    <n v="97477"/>
    <x v="1"/>
    <s v="OFF-AR-10000411"/>
    <x v="1"/>
    <x v="6"/>
    <s v="Boston 16701 Slimline Battery Pencil Sharpener"/>
    <n v="38.256"/>
    <n v="3"/>
    <n v="0.2"/>
    <n v="4.7819999999999947"/>
  </r>
  <r>
    <n v="7600"/>
    <x v="3767"/>
    <x v="2"/>
    <x v="328"/>
    <d v="2011-09-22T00:00:00"/>
    <s v="Standard Class"/>
    <s v="JA-15970"/>
    <s v="Joseph Airdo"/>
    <x v="0"/>
    <s v="United States"/>
    <s v="Springfield"/>
    <x v="21"/>
    <n v="97477"/>
    <x v="1"/>
    <s v="OFF-PA-10000246"/>
    <x v="1"/>
    <x v="10"/>
    <s v="Riverleaf Stik-Withit Designer Note Cubes"/>
    <n v="40.24"/>
    <n v="5"/>
    <n v="0.2"/>
    <n v="13.078000000000001"/>
  </r>
  <r>
    <n v="7601"/>
    <x v="3767"/>
    <x v="2"/>
    <x v="328"/>
    <d v="2011-09-22T00:00:00"/>
    <s v="Standard Class"/>
    <s v="JA-15970"/>
    <s v="Joseph Airdo"/>
    <x v="0"/>
    <s v="United States"/>
    <s v="Springfield"/>
    <x v="21"/>
    <n v="97477"/>
    <x v="1"/>
    <s v="TEC-MA-10004086"/>
    <x v="2"/>
    <x v="15"/>
    <s v="Plantronics Single Ear Headset"/>
    <n v="29.925000000000001"/>
    <n v="5"/>
    <n v="0.7"/>
    <n v="-21.944999999999993"/>
  </r>
  <r>
    <n v="7602"/>
    <x v="3767"/>
    <x v="2"/>
    <x v="328"/>
    <d v="2011-09-22T00:00:00"/>
    <s v="Standard Class"/>
    <s v="JA-15970"/>
    <s v="Joseph Airdo"/>
    <x v="0"/>
    <s v="United States"/>
    <s v="Springfield"/>
    <x v="21"/>
    <n v="97477"/>
    <x v="1"/>
    <s v="OFF-PA-10003039"/>
    <x v="1"/>
    <x v="10"/>
    <s v="Xerox 1960"/>
    <n v="148.70400000000001"/>
    <n v="6"/>
    <n v="0.2"/>
    <n v="46.469999999999985"/>
  </r>
  <r>
    <n v="7603"/>
    <x v="3767"/>
    <x v="2"/>
    <x v="328"/>
    <d v="2011-09-22T00:00:00"/>
    <s v="Standard Class"/>
    <s v="JA-15970"/>
    <s v="Joseph Airdo"/>
    <x v="0"/>
    <s v="United States"/>
    <s v="Springfield"/>
    <x v="21"/>
    <n v="97477"/>
    <x v="1"/>
    <s v="TEC-AC-10004633"/>
    <x v="2"/>
    <x v="11"/>
    <s v="Verbatim 25 GB 6x Blu-ray Single Layer Recordable Disc, 3/Pack"/>
    <n v="55.92"/>
    <n v="10"/>
    <n v="0.2"/>
    <n v="16.776000000000007"/>
  </r>
  <r>
    <n v="7604"/>
    <x v="3768"/>
    <x v="0"/>
    <x v="630"/>
    <d v="2013-07-13T00:00:00"/>
    <s v="Standard Class"/>
    <s v="TH-21115"/>
    <s v="Thea Hudgings"/>
    <x v="1"/>
    <s v="United States"/>
    <s v="Providence"/>
    <x v="34"/>
    <n v="2908"/>
    <x v="3"/>
    <s v="OFF-PA-10000289"/>
    <x v="1"/>
    <x v="10"/>
    <s v="Xerox 213"/>
    <n v="12.96"/>
    <n v="2"/>
    <n v="0"/>
    <n v="6.2208000000000006"/>
  </r>
  <r>
    <n v="7605"/>
    <x v="3769"/>
    <x v="0"/>
    <x v="1022"/>
    <d v="2013-06-01T00:00:00"/>
    <s v="Standard Class"/>
    <s v="BS-11665"/>
    <s v="Brian Stugart"/>
    <x v="0"/>
    <s v="United States"/>
    <s v="Chicago"/>
    <x v="10"/>
    <n v="60623"/>
    <x v="2"/>
    <s v="FUR-FU-10003247"/>
    <x v="0"/>
    <x v="5"/>
    <s v="36X48 HARDFLOOR CHAIRMAT"/>
    <n v="25.176000000000002"/>
    <n v="3"/>
    <n v="0.6"/>
    <n v="-33.358199999999997"/>
  </r>
  <r>
    <n v="7606"/>
    <x v="3769"/>
    <x v="0"/>
    <x v="1022"/>
    <d v="2013-06-01T00:00:00"/>
    <s v="Standard Class"/>
    <s v="BS-11665"/>
    <s v="Brian Stugart"/>
    <x v="0"/>
    <s v="United States"/>
    <s v="Chicago"/>
    <x v="10"/>
    <n v="60623"/>
    <x v="2"/>
    <s v="FUR-FU-10002191"/>
    <x v="0"/>
    <x v="5"/>
    <s v="G.E. Halogen Desk Lamp Bulbs"/>
    <n v="5.5840000000000005"/>
    <n v="2"/>
    <n v="0.6"/>
    <n v="-1.6751999999999994"/>
  </r>
  <r>
    <n v="7607"/>
    <x v="3769"/>
    <x v="0"/>
    <x v="1022"/>
    <d v="2013-06-01T00:00:00"/>
    <s v="Standard Class"/>
    <s v="BS-11665"/>
    <s v="Brian Stugart"/>
    <x v="0"/>
    <s v="United States"/>
    <s v="Chicago"/>
    <x v="10"/>
    <n v="60623"/>
    <x v="2"/>
    <s v="OFF-ST-10001496"/>
    <x v="1"/>
    <x v="4"/>
    <s v="Standard Rollaway File with Lock"/>
    <n v="1297.3680000000002"/>
    <n v="9"/>
    <n v="0.2"/>
    <n v="97.302599999999984"/>
  </r>
  <r>
    <n v="7608"/>
    <x v="3770"/>
    <x v="3"/>
    <x v="165"/>
    <d v="2014-12-28T00:00:00"/>
    <s v="First Class"/>
    <s v="NS-18505"/>
    <s v="Neola Schneider"/>
    <x v="0"/>
    <s v="United States"/>
    <s v="Dallas"/>
    <x v="5"/>
    <n v="75220"/>
    <x v="2"/>
    <s v="OFF-ST-10000585"/>
    <x v="1"/>
    <x v="4"/>
    <s v="Economy Rollaway Files"/>
    <n v="264.32"/>
    <n v="2"/>
    <n v="0.2"/>
    <n v="19.823999999999998"/>
  </r>
  <r>
    <n v="7609"/>
    <x v="3771"/>
    <x v="3"/>
    <x v="898"/>
    <d v="2014-05-08T00:00:00"/>
    <s v="Standard Class"/>
    <s v="MK-18160"/>
    <s v="Mike Kennedy"/>
    <x v="0"/>
    <s v="United States"/>
    <s v="San Francisco"/>
    <x v="1"/>
    <n v="94122"/>
    <x v="1"/>
    <s v="OFF-PA-10001166"/>
    <x v="1"/>
    <x v="10"/>
    <s v="Xerox 2"/>
    <n v="25.92"/>
    <n v="4"/>
    <n v="0"/>
    <n v="12.441600000000001"/>
  </r>
  <r>
    <n v="7610"/>
    <x v="3771"/>
    <x v="3"/>
    <x v="898"/>
    <d v="2014-05-08T00:00:00"/>
    <s v="Standard Class"/>
    <s v="MK-18160"/>
    <s v="Mike Kennedy"/>
    <x v="0"/>
    <s v="United States"/>
    <s v="San Francisco"/>
    <x v="1"/>
    <n v="94122"/>
    <x v="1"/>
    <s v="OFF-AR-10003651"/>
    <x v="1"/>
    <x v="6"/>
    <s v="Newell 350"/>
    <n v="22.959999999999997"/>
    <n v="7"/>
    <n v="0"/>
    <n v="6.6583999999999968"/>
  </r>
  <r>
    <n v="7611"/>
    <x v="3772"/>
    <x v="2"/>
    <x v="1165"/>
    <d v="2011-02-25T00:00:00"/>
    <s v="First Class"/>
    <s v="SA-20830"/>
    <s v="Sue Ann Reed"/>
    <x v="0"/>
    <s v="United States"/>
    <s v="Moreno Valley"/>
    <x v="1"/>
    <n v="92553"/>
    <x v="1"/>
    <s v="OFF-PA-10001800"/>
    <x v="1"/>
    <x v="10"/>
    <s v="Xerox 220"/>
    <n v="19.440000000000001"/>
    <n v="3"/>
    <n v="0"/>
    <n v="9.3312000000000008"/>
  </r>
  <r>
    <n v="7612"/>
    <x v="3773"/>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x v="3773"/>
    <x v="1"/>
    <x v="285"/>
    <d v="2012-02-11T00:00:00"/>
    <s v="First Class"/>
    <s v="BH-11710"/>
    <s v="Brosina Hoffman"/>
    <x v="0"/>
    <s v="United States"/>
    <s v="Garden City"/>
    <x v="41"/>
    <n v="67846"/>
    <x v="2"/>
    <s v="OFF-FA-10000134"/>
    <x v="1"/>
    <x v="13"/>
    <s v="Advantus Push Pins, Aluminum Head"/>
    <n v="5.81"/>
    <n v="1"/>
    <n v="0"/>
    <n v="1.8010999999999999"/>
  </r>
  <r>
    <n v="7614"/>
    <x v="3773"/>
    <x v="1"/>
    <x v="285"/>
    <d v="2012-02-11T00:00:00"/>
    <s v="First Class"/>
    <s v="BH-11710"/>
    <s v="Brosina Hoffman"/>
    <x v="0"/>
    <s v="United States"/>
    <s v="Garden City"/>
    <x v="41"/>
    <n v="67846"/>
    <x v="2"/>
    <s v="OFF-AR-10001149"/>
    <x v="1"/>
    <x v="6"/>
    <s v="Sanford Colorific Colored Pencils, 12/Box"/>
    <n v="5.76"/>
    <n v="2"/>
    <n v="0"/>
    <n v="1.7279999999999998"/>
  </r>
  <r>
    <n v="7615"/>
    <x v="3774"/>
    <x v="1"/>
    <x v="252"/>
    <d v="2012-08-28T00:00:00"/>
    <s v="Second Class"/>
    <s v="SC-20380"/>
    <s v="Shahid Collister"/>
    <x v="0"/>
    <s v="United States"/>
    <s v="New York City"/>
    <x v="15"/>
    <n v="10035"/>
    <x v="3"/>
    <s v="FUR-FU-10000010"/>
    <x v="0"/>
    <x v="5"/>
    <s v="DAX Value U-Channel Document Frames, Easel Back"/>
    <n v="14.91"/>
    <n v="3"/>
    <n v="0"/>
    <n v="4.6220999999999997"/>
  </r>
  <r>
    <n v="7616"/>
    <x v="3775"/>
    <x v="2"/>
    <x v="953"/>
    <d v="2011-12-04T00:00:00"/>
    <s v="Standard Class"/>
    <s v="RF-19345"/>
    <s v="Randy Ferguson"/>
    <x v="1"/>
    <s v="United States"/>
    <s v="Orlando"/>
    <x v="2"/>
    <n v="32839"/>
    <x v="0"/>
    <s v="OFF-BI-10000201"/>
    <x v="1"/>
    <x v="8"/>
    <s v="Avery Triangle Shaped Sheet Lifters, Black, 2/Pack"/>
    <n v="6.6420000000000012"/>
    <n v="9"/>
    <n v="0.7"/>
    <n v="-4.427999999999999"/>
  </r>
  <r>
    <n v="7617"/>
    <x v="3776"/>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x v="3776"/>
    <x v="0"/>
    <x v="107"/>
    <d v="2013-12-17T00:00:00"/>
    <s v="Standard Class"/>
    <s v="CM-12235"/>
    <s v="Chris McAfee"/>
    <x v="0"/>
    <s v="United States"/>
    <s v="Watertown"/>
    <x v="15"/>
    <n v="13601"/>
    <x v="3"/>
    <s v="OFF-BI-10003656"/>
    <x v="1"/>
    <x v="8"/>
    <s v="Fellowes PB200 Plastic Comb Binding Machine"/>
    <n v="679.96"/>
    <n v="5"/>
    <n v="0.2"/>
    <n v="220.98699999999997"/>
  </r>
  <r>
    <n v="7619"/>
    <x v="3777"/>
    <x v="3"/>
    <x v="855"/>
    <d v="2014-10-30T00:00:00"/>
    <s v="First Class"/>
    <s v="JM-15655"/>
    <s v="Jim Mitchum"/>
    <x v="1"/>
    <s v="United States"/>
    <s v="Los Angeles"/>
    <x v="1"/>
    <n v="90032"/>
    <x v="1"/>
    <s v="FUR-TA-10001539"/>
    <x v="0"/>
    <x v="3"/>
    <s v="Chromcraft Rectangular Conference Tables"/>
    <n v="189.57600000000002"/>
    <n v="1"/>
    <n v="0.2"/>
    <n v="9.4787999999999784"/>
  </r>
  <r>
    <n v="7620"/>
    <x v="3777"/>
    <x v="3"/>
    <x v="855"/>
    <d v="2014-10-30T00:00:00"/>
    <s v="First Class"/>
    <s v="JM-15655"/>
    <s v="Jim Mitchum"/>
    <x v="1"/>
    <s v="United States"/>
    <s v="Los Angeles"/>
    <x v="1"/>
    <n v="90032"/>
    <x v="1"/>
    <s v="TEC-PH-10004100"/>
    <x v="2"/>
    <x v="7"/>
    <s v="Griffin GC17055 Auxiliary Audio Cable"/>
    <n v="71.959999999999994"/>
    <n v="5"/>
    <n v="0.2"/>
    <n v="7.1960000000000015"/>
  </r>
  <r>
    <n v="7621"/>
    <x v="37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x v="3778"/>
    <x v="2"/>
    <x v="641"/>
    <d v="2011-11-29T00:00:00"/>
    <s v="Standard Class"/>
    <s v="RB-19435"/>
    <s v="Richard Bierner"/>
    <x v="0"/>
    <s v="United States"/>
    <s v="Los Angeles"/>
    <x v="1"/>
    <n v="90004"/>
    <x v="1"/>
    <s v="FUR-CH-10002335"/>
    <x v="0"/>
    <x v="1"/>
    <s v="Hon GuestStacker Chair"/>
    <n v="725.34400000000005"/>
    <n v="4"/>
    <n v="0.2"/>
    <n v="54.400800000000004"/>
  </r>
  <r>
    <n v="7623"/>
    <x v="3778"/>
    <x v="2"/>
    <x v="641"/>
    <d v="2011-11-29T00:00:00"/>
    <s v="Standard Class"/>
    <s v="RB-19435"/>
    <s v="Richard Bierner"/>
    <x v="0"/>
    <s v="United States"/>
    <s v="Los Angeles"/>
    <x v="1"/>
    <n v="90004"/>
    <x v="1"/>
    <s v="OFF-AR-10004707"/>
    <x v="1"/>
    <x v="6"/>
    <s v="Staples"/>
    <n v="7.4399999999999995"/>
    <n v="3"/>
    <n v="0"/>
    <n v="2.6039999999999996"/>
  </r>
  <r>
    <n v="7624"/>
    <x v="3779"/>
    <x v="2"/>
    <x v="686"/>
    <d v="2011-07-20T00:00:00"/>
    <s v="Standard Class"/>
    <s v="SS-20515"/>
    <s v="Shirley Schmidt"/>
    <x v="2"/>
    <s v="United States"/>
    <s v="Newark"/>
    <x v="13"/>
    <n v="19711"/>
    <x v="3"/>
    <s v="OFF-AP-10000576"/>
    <x v="1"/>
    <x v="9"/>
    <s v="Belkin 7 Outlet SurgeMaster II"/>
    <n v="39.479999999999997"/>
    <n v="1"/>
    <n v="0"/>
    <n v="11.054400000000001"/>
  </r>
  <r>
    <n v="7625"/>
    <x v="3780"/>
    <x v="1"/>
    <x v="293"/>
    <d v="2012-05-27T00:00:00"/>
    <s v="Second Class"/>
    <s v="NM-18445"/>
    <s v="Nathan Mautz"/>
    <x v="2"/>
    <s v="United States"/>
    <s v="Detroit"/>
    <x v="12"/>
    <n v="48234"/>
    <x v="2"/>
    <s v="OFF-AP-10001394"/>
    <x v="1"/>
    <x v="9"/>
    <s v="Harmony Air Purifier"/>
    <n v="850.5"/>
    <n v="5"/>
    <n v="0.1"/>
    <n v="245.69999999999993"/>
  </r>
  <r>
    <n v="7626"/>
    <x v="3780"/>
    <x v="1"/>
    <x v="293"/>
    <d v="2012-05-27T00:00:00"/>
    <s v="Second Class"/>
    <s v="NM-18445"/>
    <s v="Nathan Mautz"/>
    <x v="2"/>
    <s v="United States"/>
    <s v="Detroit"/>
    <x v="12"/>
    <n v="48234"/>
    <x v="2"/>
    <s v="FUR-FU-10003724"/>
    <x v="0"/>
    <x v="5"/>
    <s v="Westinghouse Clip-On Gooseneck Lamps"/>
    <n v="75.33"/>
    <n v="9"/>
    <n v="0"/>
    <n v="19.585799999999999"/>
  </r>
  <r>
    <n v="7627"/>
    <x v="3781"/>
    <x v="1"/>
    <x v="82"/>
    <d v="2012-11-23T00:00:00"/>
    <s v="Second Class"/>
    <s v="EM-14095"/>
    <s v="Eudokia Martin"/>
    <x v="1"/>
    <s v="United States"/>
    <s v="Phoenix"/>
    <x v="16"/>
    <n v="85023"/>
    <x v="1"/>
    <s v="OFF-AP-10002867"/>
    <x v="1"/>
    <x v="9"/>
    <s v="Fellowes Command Center 5-outlet power strip"/>
    <n v="325.63200000000006"/>
    <n v="6"/>
    <n v="0.2"/>
    <n v="28.492799999999988"/>
  </r>
  <r>
    <n v="7628"/>
    <x v="3781"/>
    <x v="1"/>
    <x v="82"/>
    <d v="2012-11-23T00:00:00"/>
    <s v="Second Class"/>
    <s v="EM-14095"/>
    <s v="Eudokia Martin"/>
    <x v="1"/>
    <s v="United States"/>
    <s v="Phoenix"/>
    <x v="16"/>
    <n v="85023"/>
    <x v="1"/>
    <s v="TEC-AC-10002718"/>
    <x v="2"/>
    <x v="11"/>
    <s v="Belkin Standard 104 key USB Keyboard"/>
    <n v="23.344000000000001"/>
    <n v="2"/>
    <n v="0.2"/>
    <n v="-1.4590000000000014"/>
  </r>
  <r>
    <n v="7629"/>
    <x v="3781"/>
    <x v="1"/>
    <x v="82"/>
    <d v="2012-11-23T00:00:00"/>
    <s v="Second Class"/>
    <s v="EM-14095"/>
    <s v="Eudokia Martin"/>
    <x v="1"/>
    <s v="United States"/>
    <s v="Phoenix"/>
    <x v="16"/>
    <n v="85023"/>
    <x v="1"/>
    <s v="OFF-LA-10003121"/>
    <x v="1"/>
    <x v="2"/>
    <s v="Avery 506"/>
    <n v="16.520000000000003"/>
    <n v="5"/>
    <n v="0.2"/>
    <n v="5.368999999999998"/>
  </r>
  <r>
    <n v="7630"/>
    <x v="3782"/>
    <x v="2"/>
    <x v="809"/>
    <d v="2011-04-01T00:00:00"/>
    <s v="First Class"/>
    <s v="MP-17470"/>
    <s v="Mark Packer"/>
    <x v="2"/>
    <s v="United States"/>
    <s v="Brownsville"/>
    <x v="5"/>
    <n v="78521"/>
    <x v="2"/>
    <s v="OFF-EN-10002230"/>
    <x v="1"/>
    <x v="12"/>
    <s v="Airmail Envelopes"/>
    <n v="335.72"/>
    <n v="5"/>
    <n v="0.2"/>
    <n v="113.30549999999999"/>
  </r>
  <r>
    <n v="7631"/>
    <x v="3782"/>
    <x v="2"/>
    <x v="809"/>
    <d v="2011-04-01T00:00:00"/>
    <s v="First Class"/>
    <s v="MP-17470"/>
    <s v="Mark Packer"/>
    <x v="2"/>
    <s v="United States"/>
    <s v="Brownsville"/>
    <x v="5"/>
    <n v="78521"/>
    <x v="2"/>
    <s v="TEC-PH-10001819"/>
    <x v="2"/>
    <x v="7"/>
    <s v="Innergie mMini Combo Duo USB Travel Charging Kit"/>
    <n v="251.94400000000002"/>
    <n v="7"/>
    <n v="0.2"/>
    <n v="88.180399999999977"/>
  </r>
  <r>
    <n v="7632"/>
    <x v="3782"/>
    <x v="2"/>
    <x v="809"/>
    <d v="2011-04-01T00:00:00"/>
    <s v="First Class"/>
    <s v="MP-17470"/>
    <s v="Mark Packer"/>
    <x v="2"/>
    <s v="United States"/>
    <s v="Brownsville"/>
    <x v="5"/>
    <n v="78521"/>
    <x v="2"/>
    <s v="FUR-CH-10002304"/>
    <x v="0"/>
    <x v="1"/>
    <s v="Global Stack Chair without Arms, Black"/>
    <n v="127.30199999999999"/>
    <n v="7"/>
    <n v="0.3"/>
    <n v="-9.0929999999999964"/>
  </r>
  <r>
    <n v="7633"/>
    <x v="3783"/>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x v="3783"/>
    <x v="3"/>
    <x v="614"/>
    <d v="2015-01-02T00:00:00"/>
    <s v="Second Class"/>
    <s v="KH-16360"/>
    <s v="Katherine Hughes"/>
    <x v="0"/>
    <s v="United States"/>
    <s v="Louisville"/>
    <x v="0"/>
    <n v="40214"/>
    <x v="0"/>
    <s v="OFF-BI-10002414"/>
    <x v="1"/>
    <x v="8"/>
    <s v="GBC ProClick Spines for 32-Hole Punch"/>
    <n v="12.53"/>
    <n v="1"/>
    <n v="0"/>
    <n v="5.8890999999999991"/>
  </r>
  <r>
    <n v="7635"/>
    <x v="3783"/>
    <x v="3"/>
    <x v="614"/>
    <d v="2015-01-02T00:00:00"/>
    <s v="Second Class"/>
    <s v="KH-16360"/>
    <s v="Katherine Hughes"/>
    <x v="0"/>
    <s v="United States"/>
    <s v="Louisville"/>
    <x v="0"/>
    <n v="40214"/>
    <x v="0"/>
    <s v="OFF-AR-10003696"/>
    <x v="1"/>
    <x v="6"/>
    <s v="Panasonic KP-350BK Electric Pencil Sharpener with Auto Stop"/>
    <n v="34.58"/>
    <n v="1"/>
    <n v="0"/>
    <n v="10.028199999999998"/>
  </r>
  <r>
    <n v="7636"/>
    <x v="3783"/>
    <x v="3"/>
    <x v="614"/>
    <d v="2015-01-02T00:00:00"/>
    <s v="Second Class"/>
    <s v="KH-16360"/>
    <s v="Katherine Hughes"/>
    <x v="0"/>
    <s v="United States"/>
    <s v="Louisville"/>
    <x v="0"/>
    <n v="40214"/>
    <x v="0"/>
    <s v="FUR-CH-10004495"/>
    <x v="0"/>
    <x v="1"/>
    <s v="Global Leather and Oak Executive Chair, Black"/>
    <n v="300.98"/>
    <n v="1"/>
    <n v="0"/>
    <n v="87.28419999999997"/>
  </r>
  <r>
    <n v="7637"/>
    <x v="3783"/>
    <x v="3"/>
    <x v="614"/>
    <d v="2015-01-02T00:00:00"/>
    <s v="Second Class"/>
    <s v="KH-16360"/>
    <s v="Katherine Hughes"/>
    <x v="0"/>
    <s v="United States"/>
    <s v="Louisville"/>
    <x v="0"/>
    <n v="40214"/>
    <x v="0"/>
    <s v="FUR-CH-10001270"/>
    <x v="0"/>
    <x v="1"/>
    <s v="Harbour Creations Steel Folding Chair"/>
    <n v="258.75"/>
    <n v="3"/>
    <n v="0"/>
    <n v="77.624999999999972"/>
  </r>
  <r>
    <n v="7638"/>
    <x v="3784"/>
    <x v="3"/>
    <x v="580"/>
    <d v="2014-03-09T00:00:00"/>
    <s v="Standard Class"/>
    <s v="DB-13555"/>
    <s v="Dorothy Badders"/>
    <x v="1"/>
    <s v="United States"/>
    <s v="Newark"/>
    <x v="13"/>
    <n v="19711"/>
    <x v="3"/>
    <s v="OFF-AR-10001615"/>
    <x v="1"/>
    <x v="6"/>
    <s v="Newell 34"/>
    <n v="59.519999999999996"/>
    <n v="3"/>
    <n v="0"/>
    <n v="15.475200000000001"/>
  </r>
  <r>
    <n v="7639"/>
    <x v="3784"/>
    <x v="3"/>
    <x v="580"/>
    <d v="2014-03-09T00:00:00"/>
    <s v="Standard Class"/>
    <s v="DB-13555"/>
    <s v="Dorothy Badders"/>
    <x v="1"/>
    <s v="United States"/>
    <s v="Newark"/>
    <x v="13"/>
    <n v="19711"/>
    <x v="3"/>
    <s v="OFF-EN-10003286"/>
    <x v="1"/>
    <x v="12"/>
    <s v="Staples"/>
    <n v="57.959999999999994"/>
    <n v="7"/>
    <n v="0"/>
    <n v="27.241199999999996"/>
  </r>
  <r>
    <n v="7640"/>
    <x v="3784"/>
    <x v="3"/>
    <x v="580"/>
    <d v="2014-03-09T00:00:00"/>
    <s v="Standard Class"/>
    <s v="DB-13555"/>
    <s v="Dorothy Badders"/>
    <x v="1"/>
    <s v="United States"/>
    <s v="Newark"/>
    <x v="13"/>
    <n v="19711"/>
    <x v="3"/>
    <s v="FUR-BO-10003660"/>
    <x v="0"/>
    <x v="0"/>
    <s v="Bush Cubix Collection Bookcases, Fully Assembled"/>
    <n v="441.96"/>
    <n v="2"/>
    <n v="0"/>
    <n v="101.6508"/>
  </r>
  <r>
    <n v="7641"/>
    <x v="3784"/>
    <x v="3"/>
    <x v="580"/>
    <d v="2014-03-09T00:00:00"/>
    <s v="Standard Class"/>
    <s v="DB-13555"/>
    <s v="Dorothy Badders"/>
    <x v="1"/>
    <s v="United States"/>
    <s v="Newark"/>
    <x v="13"/>
    <n v="19711"/>
    <x v="3"/>
    <s v="OFF-PA-10002764"/>
    <x v="1"/>
    <x v="10"/>
    <s v="Staples"/>
    <n v="68.039999999999992"/>
    <n v="6"/>
    <n v="0"/>
    <n v="33.339599999999997"/>
  </r>
  <r>
    <n v="7642"/>
    <x v="3785"/>
    <x v="0"/>
    <x v="1099"/>
    <d v="2013-10-08T00:00:00"/>
    <s v="First Class"/>
    <s v="LB-16795"/>
    <s v="Laurel Beltran"/>
    <x v="2"/>
    <s v="United States"/>
    <s v="Pueblo"/>
    <x v="22"/>
    <n v="81001"/>
    <x v="1"/>
    <s v="TEC-MA-10001695"/>
    <x v="2"/>
    <x v="15"/>
    <s v="Zebra GK420t Direct Thermal/Thermal Transfer Printer"/>
    <n v="703.71"/>
    <n v="6"/>
    <n v="0.7"/>
    <n v="-938.28"/>
  </r>
  <r>
    <n v="7643"/>
    <x v="3785"/>
    <x v="0"/>
    <x v="1099"/>
    <d v="2013-10-08T00:00:00"/>
    <s v="First Class"/>
    <s v="LB-16795"/>
    <s v="Laurel Beltran"/>
    <x v="2"/>
    <s v="United States"/>
    <s v="Pueblo"/>
    <x v="22"/>
    <n v="81001"/>
    <x v="1"/>
    <s v="OFF-BI-10002824"/>
    <x v="1"/>
    <x v="8"/>
    <s v="Recycled Easel Ring Binders"/>
    <n v="17.904000000000003"/>
    <n v="4"/>
    <n v="0.7"/>
    <n v="-14.920000000000002"/>
  </r>
  <r>
    <n v="7644"/>
    <x v="3785"/>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x v="3785"/>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x v="3786"/>
    <x v="1"/>
    <x v="57"/>
    <d v="2012-04-11T00:00:00"/>
    <s v="Standard Class"/>
    <s v="CA-11965"/>
    <s v="Carol Adams"/>
    <x v="1"/>
    <s v="United States"/>
    <s v="Los Angeles"/>
    <x v="1"/>
    <n v="90036"/>
    <x v="1"/>
    <s v="FUR-CH-10003973"/>
    <x v="0"/>
    <x v="1"/>
    <s v="GuestStacker Chair with Chrome Finish Legs"/>
    <n v="892.22400000000005"/>
    <n v="3"/>
    <n v="0.2"/>
    <n v="89.222400000000022"/>
  </r>
  <r>
    <n v="7647"/>
    <x v="3787"/>
    <x v="2"/>
    <x v="340"/>
    <d v="2011-09-13T00:00:00"/>
    <s v="Standard Class"/>
    <s v="DL-12925"/>
    <s v="Daniel Lacy"/>
    <x v="0"/>
    <s v="United States"/>
    <s v="Greenville"/>
    <x v="3"/>
    <n v="27834"/>
    <x v="0"/>
    <s v="TEC-MA-10002073"/>
    <x v="2"/>
    <x v="15"/>
    <s v="3D Systems Cube Printer, 2nd Generation, White"/>
    <n v="1299.99"/>
    <n v="2"/>
    <n v="0.5"/>
    <n v="-571.99559999999997"/>
  </r>
  <r>
    <n v="7648"/>
    <x v="3788"/>
    <x v="0"/>
    <x v="543"/>
    <d v="2013-03-17T00:00:00"/>
    <s v="First Class"/>
    <s v="FC-14335"/>
    <s v="Fred Chung"/>
    <x v="1"/>
    <s v="United States"/>
    <s v="San Francisco"/>
    <x v="1"/>
    <n v="94110"/>
    <x v="1"/>
    <s v="OFF-BI-10003529"/>
    <x v="1"/>
    <x v="8"/>
    <s v="Avery Round Ring Poly Binders"/>
    <n v="4.5439999999999996"/>
    <n v="2"/>
    <n v="0.2"/>
    <n v="1.6472"/>
  </r>
  <r>
    <n v="7649"/>
    <x v="3788"/>
    <x v="0"/>
    <x v="543"/>
    <d v="2013-03-17T00:00:00"/>
    <s v="First Class"/>
    <s v="FC-14335"/>
    <s v="Fred Chung"/>
    <x v="1"/>
    <s v="United States"/>
    <s v="San Francisco"/>
    <x v="1"/>
    <n v="94110"/>
    <x v="1"/>
    <s v="FUR-CH-10000309"/>
    <x v="0"/>
    <x v="1"/>
    <s v="Global Comet Stacking Arm Chair"/>
    <n v="1352.0320000000002"/>
    <n v="4"/>
    <n v="0.2"/>
    <n v="84.501999999999953"/>
  </r>
  <r>
    <n v="7650"/>
    <x v="37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x v="3789"/>
    <x v="1"/>
    <x v="17"/>
    <d v="2012-12-31T00:00:00"/>
    <s v="Standard Class"/>
    <s v="DB-13120"/>
    <s v="David Bremer"/>
    <x v="1"/>
    <s v="United States"/>
    <s v="Marion"/>
    <x v="24"/>
    <n v="43302"/>
    <x v="3"/>
    <s v="OFF-EN-10003286"/>
    <x v="1"/>
    <x v="12"/>
    <s v="Staples"/>
    <n v="19.872"/>
    <n v="3"/>
    <n v="0.2"/>
    <n v="6.7067999999999977"/>
  </r>
  <r>
    <n v="7652"/>
    <x v="3790"/>
    <x v="3"/>
    <x v="783"/>
    <d v="2014-08-09T00:00:00"/>
    <s v="First Class"/>
    <s v="CK-12205"/>
    <s v="Chloris Kastensmidt"/>
    <x v="0"/>
    <s v="United States"/>
    <s v="Dallas"/>
    <x v="5"/>
    <n v="75081"/>
    <x v="2"/>
    <s v="TEC-AC-10001552"/>
    <x v="2"/>
    <x v="11"/>
    <s v="Logitech K350 2.4Ghz Wireless Keyboard"/>
    <n v="119.44800000000001"/>
    <n v="3"/>
    <n v="0.2"/>
    <n v="-13.437900000000006"/>
  </r>
  <r>
    <n v="7653"/>
    <x v="3790"/>
    <x v="3"/>
    <x v="783"/>
    <d v="2014-08-09T00:00:00"/>
    <s v="First Class"/>
    <s v="CK-12205"/>
    <s v="Chloris Kastensmidt"/>
    <x v="0"/>
    <s v="United States"/>
    <s v="Dallas"/>
    <x v="5"/>
    <n v="75081"/>
    <x v="2"/>
    <s v="OFF-ST-10002790"/>
    <x v="1"/>
    <x v="4"/>
    <s v="Safco Industrial Shelving"/>
    <n v="118.16"/>
    <n v="2"/>
    <n v="0.2"/>
    <n v="-25.108999999999988"/>
  </r>
  <r>
    <n v="7654"/>
    <x v="3791"/>
    <x v="1"/>
    <x v="204"/>
    <d v="2012-03-27T00:00:00"/>
    <s v="Standard Class"/>
    <s v="FW-14395"/>
    <s v="Fred Wasserman"/>
    <x v="1"/>
    <s v="United States"/>
    <s v="Huntsville"/>
    <x v="19"/>
    <n v="35810"/>
    <x v="0"/>
    <s v="OFF-AR-10003217"/>
    <x v="1"/>
    <x v="6"/>
    <s v="Newell 316"/>
    <n v="19.559999999999999"/>
    <n v="4"/>
    <n v="0"/>
    <n v="5.4768000000000008"/>
  </r>
  <r>
    <n v="7655"/>
    <x v="3792"/>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x v="3792"/>
    <x v="1"/>
    <x v="672"/>
    <d v="2012-12-02T00:00:00"/>
    <s v="Second Class"/>
    <s v="JM-15865"/>
    <s v="John Murray"/>
    <x v="0"/>
    <s v="United States"/>
    <s v="Las Vegas"/>
    <x v="33"/>
    <n v="89115"/>
    <x v="1"/>
    <s v="OFF-PA-10003848"/>
    <x v="1"/>
    <x v="10"/>
    <s v="Xerox 1997"/>
    <n v="25.92"/>
    <n v="4"/>
    <n v="0"/>
    <n v="12.441600000000001"/>
  </r>
  <r>
    <n v="7657"/>
    <x v="3793"/>
    <x v="2"/>
    <x v="1166"/>
    <d v="2011-04-15T00:00:00"/>
    <s v="Same Day"/>
    <s v="PS-18970"/>
    <s v="Paul Stevenson"/>
    <x v="2"/>
    <s v="United States"/>
    <s v="Los Angeles"/>
    <x v="1"/>
    <n v="90049"/>
    <x v="1"/>
    <s v="OFF-AP-10000240"/>
    <x v="1"/>
    <x v="9"/>
    <s v="Belkin F9G930V10-GRY 9 Outlet Surge"/>
    <n v="106.96"/>
    <n v="2"/>
    <n v="0"/>
    <n v="31.018399999999986"/>
  </r>
  <r>
    <n v="7658"/>
    <x v="3793"/>
    <x v="2"/>
    <x v="1166"/>
    <d v="2011-04-15T00:00:00"/>
    <s v="Same Day"/>
    <s v="PS-18970"/>
    <s v="Paul Stevenson"/>
    <x v="2"/>
    <s v="United States"/>
    <s v="Los Angeles"/>
    <x v="1"/>
    <n v="90049"/>
    <x v="1"/>
    <s v="FUR-FU-10004091"/>
    <x v="0"/>
    <x v="5"/>
    <s v="Howard Miller 13&quot; Diameter Goldtone Round Wall Clock"/>
    <n v="187.76"/>
    <n v="4"/>
    <n v="0"/>
    <n v="76.9816"/>
  </r>
  <r>
    <n v="7659"/>
    <x v="3794"/>
    <x v="3"/>
    <x v="245"/>
    <d v="2014-08-03T00:00:00"/>
    <s v="First Class"/>
    <s v="TC-21475"/>
    <s v="Tony Chapman"/>
    <x v="2"/>
    <s v="United States"/>
    <s v="Lakewood"/>
    <x v="24"/>
    <n v="44107"/>
    <x v="3"/>
    <s v="OFF-BI-10001071"/>
    <x v="1"/>
    <x v="8"/>
    <s v="GBC ProClick Punch Binding System"/>
    <n v="76.77600000000001"/>
    <n v="4"/>
    <n v="0.7"/>
    <n v="-53.743199999999973"/>
  </r>
  <r>
    <n v="7660"/>
    <x v="3795"/>
    <x v="3"/>
    <x v="702"/>
    <d v="2014-06-06T00:00:00"/>
    <s v="Standard Class"/>
    <s v="CV-12805"/>
    <s v="Cynthia Voltz"/>
    <x v="1"/>
    <s v="United States"/>
    <s v="Fremont"/>
    <x v="8"/>
    <n v="68025"/>
    <x v="2"/>
    <s v="OFF-BI-10003676"/>
    <x v="1"/>
    <x v="8"/>
    <s v="GBC Standard Recycled Report Covers, Clear Plastic Sheets"/>
    <n v="53.9"/>
    <n v="5"/>
    <n v="0"/>
    <n v="25.871999999999996"/>
  </r>
  <r>
    <n v="7661"/>
    <x v="3796"/>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x v="3796"/>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x v="3797"/>
    <x v="3"/>
    <x v="365"/>
    <d v="2014-10-02T00:00:00"/>
    <s v="First Class"/>
    <s v="SC-20575"/>
    <s v="Sonia Cooley"/>
    <x v="0"/>
    <s v="United States"/>
    <s v="Los Angeles"/>
    <x v="1"/>
    <n v="90036"/>
    <x v="1"/>
    <s v="OFF-AR-10002067"/>
    <x v="1"/>
    <x v="6"/>
    <s v="Newell 334"/>
    <n v="99.2"/>
    <n v="5"/>
    <n v="0"/>
    <n v="25.792000000000002"/>
  </r>
  <r>
    <n v="7664"/>
    <x v="3798"/>
    <x v="3"/>
    <x v="1168"/>
    <d v="2014-09-20T00:00:00"/>
    <s v="Standard Class"/>
    <s v="SG-20605"/>
    <s v="Speros Goranitis"/>
    <x v="0"/>
    <s v="United States"/>
    <s v="Asheville"/>
    <x v="3"/>
    <n v="28806"/>
    <x v="0"/>
    <s v="OFF-AR-10003158"/>
    <x v="1"/>
    <x v="6"/>
    <s v="Fluorescent Highlighters by Dixon"/>
    <n v="15.920000000000002"/>
    <n v="5"/>
    <n v="0.2"/>
    <n v="2.7859999999999978"/>
  </r>
  <r>
    <n v="7665"/>
    <x v="3799"/>
    <x v="2"/>
    <x v="68"/>
    <d v="2011-10-26T00:00:00"/>
    <s v="Standard Class"/>
    <s v="NB-18580"/>
    <s v="Nicole Brennan"/>
    <x v="1"/>
    <s v="United States"/>
    <s v="Bossier City"/>
    <x v="28"/>
    <n v="71111"/>
    <x v="0"/>
    <s v="FUR-FU-10000193"/>
    <x v="0"/>
    <x v="5"/>
    <s v="Tenex Chairmats For Use with Hard Floors"/>
    <n v="129.91999999999999"/>
    <n v="4"/>
    <n v="0"/>
    <n v="10.393599999999992"/>
  </r>
  <r>
    <n v="7666"/>
    <x v="3800"/>
    <x v="0"/>
    <x v="964"/>
    <d v="2013-10-09T00:00:00"/>
    <s v="Standard Class"/>
    <s v="DR-12940"/>
    <s v="Daniel Raglin"/>
    <x v="2"/>
    <s v="United States"/>
    <s v="Providence"/>
    <x v="34"/>
    <n v="2908"/>
    <x v="3"/>
    <s v="OFF-BI-10000977"/>
    <x v="1"/>
    <x v="8"/>
    <s v="Ibico Plastic Spiral Binding Combs"/>
    <n v="30.4"/>
    <n v="1"/>
    <n v="0"/>
    <n v="13.983999999999998"/>
  </r>
  <r>
    <n v="7667"/>
    <x v="3800"/>
    <x v="0"/>
    <x v="964"/>
    <d v="2013-10-09T00:00:00"/>
    <s v="Standard Class"/>
    <s v="DR-12940"/>
    <s v="Daniel Raglin"/>
    <x v="2"/>
    <s v="United States"/>
    <s v="Providence"/>
    <x v="34"/>
    <n v="2908"/>
    <x v="3"/>
    <s v="TEC-CO-10001449"/>
    <x v="2"/>
    <x v="16"/>
    <s v="Hewlett Packard LaserJet 3310 Copier"/>
    <n v="5399.91"/>
    <n v="9"/>
    <n v="0"/>
    <n v="2591.9567999999999"/>
  </r>
  <r>
    <n v="7668"/>
    <x v="3800"/>
    <x v="0"/>
    <x v="964"/>
    <d v="2013-10-09T00:00:00"/>
    <s v="Standard Class"/>
    <s v="DR-12940"/>
    <s v="Daniel Raglin"/>
    <x v="2"/>
    <s v="United States"/>
    <s v="Providence"/>
    <x v="34"/>
    <n v="2908"/>
    <x v="3"/>
    <s v="OFF-ST-10000136"/>
    <x v="1"/>
    <x v="4"/>
    <s v="Letter Size File"/>
    <n v="119.10000000000001"/>
    <n v="3"/>
    <n v="0"/>
    <n v="34.538999999999994"/>
  </r>
  <r>
    <n v="7669"/>
    <x v="3801"/>
    <x v="1"/>
    <x v="154"/>
    <d v="2012-11-29T00:00:00"/>
    <s v="Second Class"/>
    <s v="MA-17560"/>
    <s v="Matt Abelman"/>
    <x v="2"/>
    <s v="United States"/>
    <s v="Everett"/>
    <x v="31"/>
    <n v="2149"/>
    <x v="3"/>
    <s v="OFF-PA-10000743"/>
    <x v="1"/>
    <x v="10"/>
    <s v="Xerox 1977"/>
    <n v="40.08"/>
    <n v="6"/>
    <n v="0"/>
    <n v="19.238399999999999"/>
  </r>
  <r>
    <n v="7670"/>
    <x v="3801"/>
    <x v="1"/>
    <x v="154"/>
    <d v="2012-11-29T00:00:00"/>
    <s v="Second Class"/>
    <s v="MA-17560"/>
    <s v="Matt Abelman"/>
    <x v="2"/>
    <s v="United States"/>
    <s v="Everett"/>
    <x v="31"/>
    <n v="2149"/>
    <x v="3"/>
    <s v="OFF-PA-10001019"/>
    <x v="1"/>
    <x v="10"/>
    <s v="Xerox 1884"/>
    <n v="59.94"/>
    <n v="3"/>
    <n v="0"/>
    <n v="28.171799999999998"/>
  </r>
  <r>
    <n v="7671"/>
    <x v="3801"/>
    <x v="1"/>
    <x v="154"/>
    <d v="2012-11-29T00:00:00"/>
    <s v="Second Class"/>
    <s v="MA-17560"/>
    <s v="Matt Abelman"/>
    <x v="2"/>
    <s v="United States"/>
    <s v="Everett"/>
    <x v="31"/>
    <n v="2149"/>
    <x v="3"/>
    <s v="TEC-AC-10003095"/>
    <x v="2"/>
    <x v="11"/>
    <s v="Logitech G35 7.1-Channel Surround Sound Headset"/>
    <n v="259.98"/>
    <n v="2"/>
    <n v="0"/>
    <n v="88.393200000000007"/>
  </r>
  <r>
    <n v="7672"/>
    <x v="3801"/>
    <x v="1"/>
    <x v="154"/>
    <d v="2012-11-29T00:00:00"/>
    <s v="Second Class"/>
    <s v="MA-17560"/>
    <s v="Matt Abelman"/>
    <x v="2"/>
    <s v="United States"/>
    <s v="Everett"/>
    <x v="31"/>
    <n v="2149"/>
    <x v="3"/>
    <s v="FUR-BO-10002916"/>
    <x v="0"/>
    <x v="0"/>
    <s v="Rush Hierlooms Collection 1&quot; Thick Stackable Bookcases"/>
    <n v="170.98"/>
    <n v="1"/>
    <n v="0"/>
    <n v="32.486199999999997"/>
  </r>
  <r>
    <n v="7673"/>
    <x v="3801"/>
    <x v="1"/>
    <x v="154"/>
    <d v="2012-11-29T00:00:00"/>
    <s v="Second Class"/>
    <s v="MA-17560"/>
    <s v="Matt Abelman"/>
    <x v="2"/>
    <s v="United States"/>
    <s v="Everett"/>
    <x v="31"/>
    <n v="2149"/>
    <x v="3"/>
    <s v="FUR-FU-10002506"/>
    <x v="0"/>
    <x v="5"/>
    <s v="Tensor &quot;Hersey Kiss&quot; Styled Floor Lamp"/>
    <n v="38.97"/>
    <n v="3"/>
    <n v="0"/>
    <n v="4.6763999999999992"/>
  </r>
  <r>
    <n v="7674"/>
    <x v="3801"/>
    <x v="1"/>
    <x v="154"/>
    <d v="2012-11-29T00:00:00"/>
    <s v="Second Class"/>
    <s v="MA-17560"/>
    <s v="Matt Abelman"/>
    <x v="2"/>
    <s v="United States"/>
    <s v="Everett"/>
    <x v="31"/>
    <n v="2149"/>
    <x v="3"/>
    <s v="OFF-PA-10003823"/>
    <x v="1"/>
    <x v="10"/>
    <s v="Xerox 197"/>
    <n v="154.9"/>
    <n v="5"/>
    <n v="0"/>
    <n v="69.704999999999998"/>
  </r>
  <r>
    <n v="7675"/>
    <x v="3801"/>
    <x v="1"/>
    <x v="154"/>
    <d v="2012-11-29T00:00:00"/>
    <s v="Second Class"/>
    <s v="MA-17560"/>
    <s v="Matt Abelman"/>
    <x v="2"/>
    <s v="United States"/>
    <s v="Everett"/>
    <x v="31"/>
    <n v="2149"/>
    <x v="3"/>
    <s v="FUR-TA-10004619"/>
    <x v="0"/>
    <x v="3"/>
    <s v="Hon Non-Folding Utility Tables"/>
    <n v="446.06799999999998"/>
    <n v="4"/>
    <n v="0.3"/>
    <n v="0"/>
  </r>
  <r>
    <n v="7676"/>
    <x v="3802"/>
    <x v="3"/>
    <x v="636"/>
    <d v="2014-05-10T00:00:00"/>
    <s v="Second Class"/>
    <s v="TS-21655"/>
    <s v="Trudy Schmidt"/>
    <x v="0"/>
    <s v="United States"/>
    <s v="Rancho Cucamonga"/>
    <x v="1"/>
    <n v="91730"/>
    <x v="1"/>
    <s v="OFF-AP-10001271"/>
    <x v="1"/>
    <x v="9"/>
    <s v="Eureka The Boss Cordless Rechargeable Stick Vac"/>
    <n v="152.94"/>
    <n v="3"/>
    <n v="0"/>
    <n v="41.293800000000005"/>
  </r>
  <r>
    <n v="7677"/>
    <x v="3803"/>
    <x v="2"/>
    <x v="1169"/>
    <d v="2011-10-08T00:00:00"/>
    <s v="Same Day"/>
    <s v="JG-15115"/>
    <s v="Jack Garza"/>
    <x v="0"/>
    <s v="United States"/>
    <s v="Charlotte"/>
    <x v="3"/>
    <n v="28205"/>
    <x v="0"/>
    <s v="TEC-AC-10002331"/>
    <x v="2"/>
    <x v="11"/>
    <s v="Maxell 74 Minute CDR, 10/Pack"/>
    <n v="23.472000000000001"/>
    <n v="3"/>
    <n v="0.2"/>
    <n v="4.9877999999999982"/>
  </r>
  <r>
    <n v="7678"/>
    <x v="3804"/>
    <x v="2"/>
    <x v="520"/>
    <d v="2012-01-07T00:00:00"/>
    <s v="Standard Class"/>
    <s v="KM-16375"/>
    <s v="Katherine Murray"/>
    <x v="2"/>
    <s v="United States"/>
    <s v="Providence"/>
    <x v="34"/>
    <n v="2908"/>
    <x v="3"/>
    <s v="OFF-PA-10003228"/>
    <x v="1"/>
    <x v="10"/>
    <s v="Xerox 1917"/>
    <n v="195.64"/>
    <n v="4"/>
    <n v="0"/>
    <n v="91.950799999999987"/>
  </r>
  <r>
    <n v="7679"/>
    <x v="3804"/>
    <x v="2"/>
    <x v="520"/>
    <d v="2012-01-07T00:00:00"/>
    <s v="Standard Class"/>
    <s v="KM-16375"/>
    <s v="Katherine Murray"/>
    <x v="2"/>
    <s v="United States"/>
    <s v="Providence"/>
    <x v="34"/>
    <n v="2908"/>
    <x v="3"/>
    <s v="OFF-PA-10002586"/>
    <x v="1"/>
    <x v="10"/>
    <s v="Xerox 1970"/>
    <n v="14.940000000000001"/>
    <n v="3"/>
    <n v="0"/>
    <n v="7.0218000000000007"/>
  </r>
  <r>
    <n v="7680"/>
    <x v="3804"/>
    <x v="2"/>
    <x v="520"/>
    <d v="2012-01-07T00:00:00"/>
    <s v="Standard Class"/>
    <s v="KM-16375"/>
    <s v="Katherine Murray"/>
    <x v="2"/>
    <s v="United States"/>
    <s v="Providence"/>
    <x v="34"/>
    <n v="2908"/>
    <x v="3"/>
    <s v="TEC-AC-10002049"/>
    <x v="2"/>
    <x v="11"/>
    <s v="Plantronics Savi W720 Multi-Device Wireless Headset System"/>
    <n v="1687.8"/>
    <n v="4"/>
    <n v="0"/>
    <n v="742.63200000000006"/>
  </r>
  <r>
    <n v="7681"/>
    <x v="3804"/>
    <x v="2"/>
    <x v="520"/>
    <d v="2012-01-07T00:00:00"/>
    <s v="Standard Class"/>
    <s v="KM-16375"/>
    <s v="Katherine Murray"/>
    <x v="2"/>
    <s v="United States"/>
    <s v="Providence"/>
    <x v="34"/>
    <n v="2908"/>
    <x v="3"/>
    <s v="FUR-BO-10000362"/>
    <x v="0"/>
    <x v="0"/>
    <s v="Sauder Inglewood Library Bookcases"/>
    <n v="341.96"/>
    <n v="2"/>
    <n v="0"/>
    <n v="78.650800000000004"/>
  </r>
  <r>
    <n v="7682"/>
    <x v="3804"/>
    <x v="2"/>
    <x v="520"/>
    <d v="2012-01-07T00:00:00"/>
    <s v="Standard Class"/>
    <s v="KM-16375"/>
    <s v="Katherine Murray"/>
    <x v="2"/>
    <s v="United States"/>
    <s v="Providence"/>
    <x v="34"/>
    <n v="2908"/>
    <x v="3"/>
    <s v="FUR-CH-10004218"/>
    <x v="0"/>
    <x v="1"/>
    <s v="Global Fabric Manager's Chair, Dark Gray"/>
    <n v="605.88"/>
    <n v="6"/>
    <n v="0"/>
    <n v="151.47000000000003"/>
  </r>
  <r>
    <n v="7683"/>
    <x v="3805"/>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x v="3805"/>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x v="380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x v="3806"/>
    <x v="1"/>
    <x v="966"/>
    <d v="2012-02-21T00:00:00"/>
    <s v="Standard Class"/>
    <s v="TT-21070"/>
    <s v="Ted Trevino"/>
    <x v="0"/>
    <s v="United States"/>
    <s v="Rochester"/>
    <x v="15"/>
    <n v="14609"/>
    <x v="3"/>
    <s v="TEC-PH-10002584"/>
    <x v="2"/>
    <x v="7"/>
    <s v="Samsung Galaxy S4"/>
    <n v="625.99"/>
    <n v="1"/>
    <n v="0"/>
    <n v="187.79699999999997"/>
  </r>
  <r>
    <n v="7687"/>
    <x v="3807"/>
    <x v="0"/>
    <x v="881"/>
    <d v="2013-11-30T00:00:00"/>
    <s v="Standard Class"/>
    <s v="BB-11545"/>
    <s v="Brenda Bowman"/>
    <x v="1"/>
    <s v="United States"/>
    <s v="Jackson"/>
    <x v="12"/>
    <n v="49201"/>
    <x v="2"/>
    <s v="FUR-TA-10001095"/>
    <x v="0"/>
    <x v="3"/>
    <s v="Chromcraft Round Conference Tables"/>
    <n v="1568.61"/>
    <n v="9"/>
    <n v="0"/>
    <n v="329.40809999999999"/>
  </r>
  <r>
    <n v="7688"/>
    <x v="3807"/>
    <x v="0"/>
    <x v="881"/>
    <d v="2013-11-30T00:00:00"/>
    <s v="Standard Class"/>
    <s v="BB-11545"/>
    <s v="Brenda Bowman"/>
    <x v="1"/>
    <s v="United States"/>
    <s v="Jackson"/>
    <x v="12"/>
    <n v="49201"/>
    <x v="2"/>
    <s v="OFF-BI-10004002"/>
    <x v="1"/>
    <x v="8"/>
    <s v="Wilson Jones International Size A4 Ring Binders"/>
    <n v="17.3"/>
    <n v="1"/>
    <n v="0"/>
    <n v="8.3040000000000003"/>
  </r>
  <r>
    <n v="7689"/>
    <x v="3807"/>
    <x v="0"/>
    <x v="881"/>
    <d v="2013-11-30T00:00:00"/>
    <s v="Standard Class"/>
    <s v="BB-11545"/>
    <s v="Brenda Bowman"/>
    <x v="1"/>
    <s v="United States"/>
    <s v="Jackson"/>
    <x v="12"/>
    <n v="49201"/>
    <x v="2"/>
    <s v="TEC-AC-10004518"/>
    <x v="2"/>
    <x v="11"/>
    <s v="Memorex Mini Travel Drive 32 GB USB 2.0 Flash Drive"/>
    <n v="160"/>
    <n v="8"/>
    <n v="0"/>
    <n v="62.400000000000006"/>
  </r>
  <r>
    <n v="7690"/>
    <x v="3808"/>
    <x v="3"/>
    <x v="663"/>
    <d v="2014-07-18T00:00:00"/>
    <s v="First Class"/>
    <s v="RS-19420"/>
    <s v="Ricardo Sperren"/>
    <x v="1"/>
    <s v="United States"/>
    <s v="Suffolk"/>
    <x v="17"/>
    <n v="23434"/>
    <x v="0"/>
    <s v="OFF-AP-10002191"/>
    <x v="1"/>
    <x v="9"/>
    <s v="Belkin 8 Outlet SurgeMaster II Gold Surge Protector"/>
    <n v="179.94"/>
    <n v="3"/>
    <n v="0"/>
    <n v="50.383200000000009"/>
  </r>
  <r>
    <n v="7691"/>
    <x v="3808"/>
    <x v="3"/>
    <x v="663"/>
    <d v="2014-07-18T00:00:00"/>
    <s v="First Class"/>
    <s v="RS-19420"/>
    <s v="Ricardo Sperren"/>
    <x v="1"/>
    <s v="United States"/>
    <s v="Suffolk"/>
    <x v="17"/>
    <n v="23434"/>
    <x v="0"/>
    <s v="FUR-TA-10004575"/>
    <x v="0"/>
    <x v="3"/>
    <s v="Hon 5100 Series Wood Tables"/>
    <n v="872.94"/>
    <n v="3"/>
    <n v="0"/>
    <n v="157.12919999999997"/>
  </r>
  <r>
    <n v="7692"/>
    <x v="3808"/>
    <x v="3"/>
    <x v="663"/>
    <d v="2014-07-18T00:00:00"/>
    <s v="First Class"/>
    <s v="RS-19420"/>
    <s v="Ricardo Sperren"/>
    <x v="1"/>
    <s v="United States"/>
    <s v="Suffolk"/>
    <x v="17"/>
    <n v="23434"/>
    <x v="0"/>
    <s v="OFF-PA-10003177"/>
    <x v="1"/>
    <x v="10"/>
    <s v="Xerox 1999"/>
    <n v="12.96"/>
    <n v="2"/>
    <n v="0"/>
    <n v="6.2208000000000006"/>
  </r>
  <r>
    <n v="7693"/>
    <x v="3809"/>
    <x v="2"/>
    <x v="282"/>
    <d v="2012-01-03T00:00:00"/>
    <s v="Standard Class"/>
    <s v="AI-10855"/>
    <s v="Arianne Irving"/>
    <x v="0"/>
    <s v="United States"/>
    <s v="Brentwood"/>
    <x v="1"/>
    <n v="94513"/>
    <x v="1"/>
    <s v="OFF-LA-10003923"/>
    <x v="1"/>
    <x v="2"/>
    <s v="Alphabetical Labels for Top Tab Filing"/>
    <n v="88.800000000000011"/>
    <n v="6"/>
    <n v="0"/>
    <n v="44.400000000000006"/>
  </r>
  <r>
    <n v="7694"/>
    <x v="3809"/>
    <x v="2"/>
    <x v="282"/>
    <d v="2012-01-03T00:00:00"/>
    <s v="Standard Class"/>
    <s v="AI-10855"/>
    <s v="Arianne Irving"/>
    <x v="0"/>
    <s v="United States"/>
    <s v="Brentwood"/>
    <x v="1"/>
    <n v="94513"/>
    <x v="1"/>
    <s v="TEC-PH-10001051"/>
    <x v="2"/>
    <x v="7"/>
    <s v="HTC One"/>
    <n v="319.96800000000002"/>
    <n v="4"/>
    <n v="0.2"/>
    <n v="35.996399999999952"/>
  </r>
  <r>
    <n v="7695"/>
    <x v="3810"/>
    <x v="0"/>
    <x v="554"/>
    <d v="2013-03-23T00:00:00"/>
    <s v="Same Day"/>
    <s v="MC-17275"/>
    <s v="Marc Crier"/>
    <x v="0"/>
    <s v="United States"/>
    <s v="Seattle"/>
    <x v="4"/>
    <n v="98103"/>
    <x v="1"/>
    <s v="FUR-CH-10004754"/>
    <x v="0"/>
    <x v="1"/>
    <s v="Global Stack Chair with Arms, Black"/>
    <n v="167.88800000000001"/>
    <n v="7"/>
    <n v="0.2"/>
    <n v="14.690199999999997"/>
  </r>
  <r>
    <n v="7696"/>
    <x v="3811"/>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x v="3811"/>
    <x v="3"/>
    <x v="1170"/>
    <d v="2014-07-06T00:00:00"/>
    <s v="First Class"/>
    <s v="AH-10120"/>
    <s v="Adrian Hane"/>
    <x v="2"/>
    <s v="United States"/>
    <s v="Houston"/>
    <x v="5"/>
    <n v="77036"/>
    <x v="2"/>
    <s v="OFF-BI-10001787"/>
    <x v="1"/>
    <x v="8"/>
    <s v="Wilson Jones Four-Pocket Poly Binders"/>
    <n v="5.2319999999999984"/>
    <n v="4"/>
    <n v="0.8"/>
    <n v="-8.1096000000000004"/>
  </r>
  <r>
    <n v="7698"/>
    <x v="3812"/>
    <x v="3"/>
    <x v="817"/>
    <d v="2014-12-19T00:00:00"/>
    <s v="Standard Class"/>
    <s v="BF-11170"/>
    <s v="Ben Ferrer"/>
    <x v="2"/>
    <s v="United States"/>
    <s v="Lawrence"/>
    <x v="31"/>
    <n v="1841"/>
    <x v="3"/>
    <s v="TEC-CO-10002313"/>
    <x v="2"/>
    <x v="16"/>
    <s v="Canon PC1080F Personal Copier"/>
    <n v="1199.98"/>
    <n v="2"/>
    <n v="0"/>
    <n v="467.99220000000003"/>
  </r>
  <r>
    <n v="7699"/>
    <x v="3812"/>
    <x v="3"/>
    <x v="817"/>
    <d v="2014-12-19T00:00:00"/>
    <s v="Standard Class"/>
    <s v="BF-11170"/>
    <s v="Ben Ferrer"/>
    <x v="2"/>
    <s v="United States"/>
    <s v="Lawrence"/>
    <x v="31"/>
    <n v="1841"/>
    <x v="3"/>
    <s v="OFF-ST-10002790"/>
    <x v="1"/>
    <x v="4"/>
    <s v="Safco Industrial Shelving"/>
    <n v="73.849999999999994"/>
    <n v="1"/>
    <n v="0"/>
    <n v="2.2155000000000058"/>
  </r>
  <r>
    <n v="7700"/>
    <x v="3812"/>
    <x v="3"/>
    <x v="817"/>
    <d v="2014-12-19T00:00:00"/>
    <s v="Standard Class"/>
    <s v="BF-11170"/>
    <s v="Ben Ferrer"/>
    <x v="2"/>
    <s v="United States"/>
    <s v="Lawrence"/>
    <x v="31"/>
    <n v="1841"/>
    <x v="3"/>
    <s v="OFF-SU-10001664"/>
    <x v="1"/>
    <x v="14"/>
    <s v="Acme Office Executive Series Stainless Steel Trimmers"/>
    <n v="25.71"/>
    <n v="3"/>
    <n v="0"/>
    <n v="6.6846000000000005"/>
  </r>
  <r>
    <n v="7701"/>
    <x v="3812"/>
    <x v="3"/>
    <x v="817"/>
    <d v="2014-12-19T00:00:00"/>
    <s v="Standard Class"/>
    <s v="BF-11170"/>
    <s v="Ben Ferrer"/>
    <x v="2"/>
    <s v="United States"/>
    <s v="Lawrence"/>
    <x v="31"/>
    <n v="1841"/>
    <x v="3"/>
    <s v="OFF-FA-10001332"/>
    <x v="1"/>
    <x v="13"/>
    <s v="Acco Banker's Clasps, 5 3/4&quot;-Long"/>
    <n v="17.28"/>
    <n v="6"/>
    <n v="0"/>
    <n v="8.121599999999999"/>
  </r>
  <r>
    <n v="7702"/>
    <x v="3812"/>
    <x v="3"/>
    <x v="817"/>
    <d v="2014-12-19T00:00:00"/>
    <s v="Standard Class"/>
    <s v="BF-11170"/>
    <s v="Ben Ferrer"/>
    <x v="2"/>
    <s v="United States"/>
    <s v="Lawrence"/>
    <x v="31"/>
    <n v="1841"/>
    <x v="3"/>
    <s v="FUR-TA-10003473"/>
    <x v="0"/>
    <x v="3"/>
    <s v="Bretford Rectangular Conference Table Tops"/>
    <n v="526.58199999999999"/>
    <n v="2"/>
    <n v="0.3"/>
    <n v="-52.658199999999965"/>
  </r>
  <r>
    <n v="7703"/>
    <x v="3813"/>
    <x v="0"/>
    <x v="370"/>
    <d v="2013-09-03T00:00:00"/>
    <s v="Standard Class"/>
    <s v="AA-10480"/>
    <s v="Andrew Allen"/>
    <x v="0"/>
    <s v="United States"/>
    <s v="Detroit"/>
    <x v="12"/>
    <n v="48234"/>
    <x v="2"/>
    <s v="OFF-PA-10000605"/>
    <x v="1"/>
    <x v="10"/>
    <s v="Xerox 1950"/>
    <n v="11.56"/>
    <n v="2"/>
    <n v="0"/>
    <n v="5.6644000000000005"/>
  </r>
  <r>
    <n v="7704"/>
    <x v="3813"/>
    <x v="0"/>
    <x v="370"/>
    <d v="2013-09-03T00:00:00"/>
    <s v="Standard Class"/>
    <s v="AA-10480"/>
    <s v="Andrew Allen"/>
    <x v="0"/>
    <s v="United States"/>
    <s v="Detroit"/>
    <x v="12"/>
    <n v="48234"/>
    <x v="2"/>
    <s v="TEC-PH-10002170"/>
    <x v="2"/>
    <x v="7"/>
    <s v="ClearSounds CSC500 Amplified Spirit Phone Corded phone"/>
    <n v="209.96999999999997"/>
    <n v="3"/>
    <n v="0"/>
    <n v="58.791600000000003"/>
  </r>
  <r>
    <n v="7705"/>
    <x v="3813"/>
    <x v="0"/>
    <x v="370"/>
    <d v="2013-09-03T00:00:00"/>
    <s v="Standard Class"/>
    <s v="AA-10480"/>
    <s v="Andrew Allen"/>
    <x v="0"/>
    <s v="United States"/>
    <s v="Detroit"/>
    <x v="12"/>
    <n v="48234"/>
    <x v="2"/>
    <s v="FUR-TA-10004147"/>
    <x v="0"/>
    <x v="3"/>
    <s v="Hon 4060 Series Tables"/>
    <n v="447.84"/>
    <n v="4"/>
    <n v="0"/>
    <n v="98.524799999999971"/>
  </r>
  <r>
    <n v="7706"/>
    <x v="3813"/>
    <x v="0"/>
    <x v="370"/>
    <d v="2013-09-03T00:00:00"/>
    <s v="Standard Class"/>
    <s v="AA-10480"/>
    <s v="Andrew Allen"/>
    <x v="0"/>
    <s v="United States"/>
    <s v="Detroit"/>
    <x v="12"/>
    <n v="48234"/>
    <x v="2"/>
    <s v="TEC-AC-10003911"/>
    <x v="2"/>
    <x v="11"/>
    <s v="NETGEAR AC1750 Dual Band Gigabit Smart WiFi Router"/>
    <n v="479.97"/>
    <n v="3"/>
    <n v="0"/>
    <n v="163.18979999999999"/>
  </r>
  <r>
    <n v="7707"/>
    <x v="3813"/>
    <x v="0"/>
    <x v="370"/>
    <d v="2013-09-03T00:00:00"/>
    <s v="Standard Class"/>
    <s v="AA-10480"/>
    <s v="Andrew Allen"/>
    <x v="0"/>
    <s v="United States"/>
    <s v="Detroit"/>
    <x v="12"/>
    <n v="48234"/>
    <x v="2"/>
    <s v="OFF-AR-10002578"/>
    <x v="1"/>
    <x v="6"/>
    <s v="Newell 335"/>
    <n v="8.64"/>
    <n v="3"/>
    <n v="0"/>
    <n v="2.5055999999999998"/>
  </r>
  <r>
    <n v="7708"/>
    <x v="3814"/>
    <x v="3"/>
    <x v="453"/>
    <d v="2014-10-20T00:00:00"/>
    <s v="Standard Class"/>
    <s v="SV-20815"/>
    <s v="Stuart Van"/>
    <x v="1"/>
    <s v="United States"/>
    <s v="Orem"/>
    <x v="7"/>
    <n v="84057"/>
    <x v="1"/>
    <s v="OFF-AR-10001761"/>
    <x v="1"/>
    <x v="6"/>
    <s v="Avery Hi-Liter Smear-Safe Highlighters"/>
    <n v="11.68"/>
    <n v="2"/>
    <n v="0"/>
    <n v="4.2047999999999996"/>
  </r>
  <r>
    <n v="7709"/>
    <x v="3815"/>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x v="3815"/>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x v="3816"/>
    <x v="1"/>
    <x v="788"/>
    <d v="2012-04-07T00:00:00"/>
    <s v="Standard Class"/>
    <s v="JL-15850"/>
    <s v="John Lucas"/>
    <x v="0"/>
    <s v="United States"/>
    <s v="Mesa"/>
    <x v="16"/>
    <n v="85204"/>
    <x v="1"/>
    <s v="TEC-PH-10003095"/>
    <x v="2"/>
    <x v="7"/>
    <s v="Samsung HM1900 Bluetooth Headset"/>
    <n v="87.8"/>
    <n v="5"/>
    <n v="0.2"/>
    <n v="32.924999999999997"/>
  </r>
  <r>
    <n v="7712"/>
    <x v="3817"/>
    <x v="3"/>
    <x v="960"/>
    <d v="2014-10-31T00:00:00"/>
    <s v="Second Class"/>
    <s v="JM-15250"/>
    <s v="Janet Martin"/>
    <x v="0"/>
    <s v="United States"/>
    <s v="Fayetteville"/>
    <x v="3"/>
    <n v="28314"/>
    <x v="0"/>
    <s v="FUR-FU-10001876"/>
    <x v="0"/>
    <x v="5"/>
    <s v="Computer Room Manger, 14&quot;"/>
    <n v="77.951999999999998"/>
    <n v="3"/>
    <n v="0.2"/>
    <n v="15.590399999999995"/>
  </r>
  <r>
    <n v="7713"/>
    <x v="3817"/>
    <x v="3"/>
    <x v="960"/>
    <d v="2014-10-31T00:00:00"/>
    <s v="Second Class"/>
    <s v="JM-15250"/>
    <s v="Janet Martin"/>
    <x v="0"/>
    <s v="United States"/>
    <s v="Fayetteville"/>
    <x v="3"/>
    <n v="28314"/>
    <x v="0"/>
    <s v="OFF-ST-10001522"/>
    <x v="1"/>
    <x v="4"/>
    <s v="Gould Plastics 18-Pocket Panel Bin, 34w x 5-1/4d x 20-1/2h"/>
    <n v="147.184"/>
    <n v="2"/>
    <n v="0.2"/>
    <n v="-29.436800000000012"/>
  </r>
  <r>
    <n v="7714"/>
    <x v="3817"/>
    <x v="3"/>
    <x v="960"/>
    <d v="2014-10-31T00:00:00"/>
    <s v="Second Class"/>
    <s v="JM-15250"/>
    <s v="Janet Martin"/>
    <x v="0"/>
    <s v="United States"/>
    <s v="Fayetteville"/>
    <x v="3"/>
    <n v="28314"/>
    <x v="0"/>
    <s v="OFF-PA-10000300"/>
    <x v="1"/>
    <x v="10"/>
    <s v="Xerox 1936"/>
    <n v="47.952000000000005"/>
    <n v="3"/>
    <n v="0.2"/>
    <n v="16.183799999999998"/>
  </r>
  <r>
    <n v="7715"/>
    <x v="3818"/>
    <x v="2"/>
    <x v="29"/>
    <d v="2011-12-07T00:00:00"/>
    <s v="First Class"/>
    <s v="JB-15925"/>
    <s v="Joni Blumstein"/>
    <x v="0"/>
    <s v="United States"/>
    <s v="Los Angeles"/>
    <x v="1"/>
    <n v="90032"/>
    <x v="1"/>
    <s v="OFF-AP-10001469"/>
    <x v="1"/>
    <x v="9"/>
    <s v="Fellowes 8 Outlet Superior Workstation Surge Protector"/>
    <n v="250.26"/>
    <n v="6"/>
    <n v="0"/>
    <n v="72.575399999999973"/>
  </r>
  <r>
    <n v="7716"/>
    <x v="3819"/>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x v="3820"/>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x v="3820"/>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x v="3821"/>
    <x v="3"/>
    <x v="428"/>
    <d v="2014-09-15T00:00:00"/>
    <s v="Standard Class"/>
    <s v="MC-17605"/>
    <s v="Matt Connell"/>
    <x v="1"/>
    <s v="United States"/>
    <s v="Los Angeles"/>
    <x v="1"/>
    <n v="90032"/>
    <x v="1"/>
    <s v="TEC-AC-10001114"/>
    <x v="2"/>
    <x v="11"/>
    <s v="Microsoft Wireless Mobile Mouse 4000"/>
    <n v="159.96"/>
    <n v="4"/>
    <n v="0"/>
    <n v="51.18719999999999"/>
  </r>
  <r>
    <n v="7720"/>
    <x v="3822"/>
    <x v="1"/>
    <x v="956"/>
    <d v="2012-01-10T00:00:00"/>
    <s v="Standard Class"/>
    <s v="BG-11695"/>
    <s v="Brooke Gillingham"/>
    <x v="1"/>
    <s v="United States"/>
    <s v="New York City"/>
    <x v="15"/>
    <n v="10009"/>
    <x v="3"/>
    <s v="OFF-AR-10001615"/>
    <x v="1"/>
    <x v="6"/>
    <s v="Newell 34"/>
    <n v="59.519999999999996"/>
    <n v="3"/>
    <n v="0"/>
    <n v="15.475200000000001"/>
  </r>
  <r>
    <n v="7721"/>
    <x v="3822"/>
    <x v="1"/>
    <x v="956"/>
    <d v="2012-01-10T00:00:00"/>
    <s v="Standard Class"/>
    <s v="BG-11695"/>
    <s v="Brooke Gillingham"/>
    <x v="1"/>
    <s v="United States"/>
    <s v="New York City"/>
    <x v="15"/>
    <n v="10009"/>
    <x v="3"/>
    <s v="OFF-EN-10000461"/>
    <x v="1"/>
    <x v="12"/>
    <s v="#10- 4 1/8&quot; x 9 1/2&quot; Recycled Envelopes"/>
    <n v="17.48"/>
    <n v="2"/>
    <n v="0"/>
    <n v="8.2156000000000002"/>
  </r>
  <r>
    <n v="7722"/>
    <x v="3822"/>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x v="3823"/>
    <x v="3"/>
    <x v="513"/>
    <d v="2014-04-21T00:00:00"/>
    <s v="Standard Class"/>
    <s v="JO-15550"/>
    <s v="Jesus Ocampo"/>
    <x v="2"/>
    <s v="United States"/>
    <s v="San Francisco"/>
    <x v="1"/>
    <n v="94109"/>
    <x v="1"/>
    <s v="OFF-AP-10000027"/>
    <x v="1"/>
    <x v="9"/>
    <s v="Hoover Commercial SteamVac"/>
    <n v="40.74"/>
    <n v="3"/>
    <n v="0"/>
    <n v="12.222"/>
  </r>
  <r>
    <n v="7724"/>
    <x v="3824"/>
    <x v="1"/>
    <x v="229"/>
    <d v="2012-09-14T00:00:00"/>
    <s v="Standard Class"/>
    <s v="AR-10345"/>
    <s v="Alex Russell"/>
    <x v="1"/>
    <s v="United States"/>
    <s v="Austin"/>
    <x v="5"/>
    <n v="78745"/>
    <x v="2"/>
    <s v="FUR-CH-10003981"/>
    <x v="0"/>
    <x v="1"/>
    <s v="Global Commerce Series Low-Back Swivel/Tilt Chairs"/>
    <n v="179.886"/>
    <n v="1"/>
    <n v="0.3"/>
    <n v="-2.5698000000000292"/>
  </r>
  <r>
    <n v="7725"/>
    <x v="3825"/>
    <x v="0"/>
    <x v="477"/>
    <d v="2013-09-30T00:00:00"/>
    <s v="Standard Class"/>
    <s v="TS-21505"/>
    <s v="Tony Sayre"/>
    <x v="0"/>
    <s v="United States"/>
    <s v="Cleveland"/>
    <x v="24"/>
    <n v="44105"/>
    <x v="3"/>
    <s v="OFF-AP-10003849"/>
    <x v="1"/>
    <x v="9"/>
    <s v="Hoover Shoulder Vac Commercial Portable Vacuum"/>
    <n v="286.25600000000003"/>
    <n v="1"/>
    <n v="0.2"/>
    <n v="17.890999999999977"/>
  </r>
  <r>
    <n v="7726"/>
    <x v="3825"/>
    <x v="0"/>
    <x v="477"/>
    <d v="2013-09-30T00:00:00"/>
    <s v="Standard Class"/>
    <s v="TS-21505"/>
    <s v="Tony Sayre"/>
    <x v="0"/>
    <s v="United States"/>
    <s v="Cleveland"/>
    <x v="24"/>
    <n v="44105"/>
    <x v="3"/>
    <s v="OFF-ST-10004963"/>
    <x v="1"/>
    <x v="4"/>
    <s v="Eldon Gobal File Keepers"/>
    <n v="24.224000000000004"/>
    <n v="2"/>
    <n v="0.2"/>
    <n v="-4.8448000000000029"/>
  </r>
  <r>
    <n v="7727"/>
    <x v="3825"/>
    <x v="0"/>
    <x v="477"/>
    <d v="2013-09-30T00:00:00"/>
    <s v="Standard Class"/>
    <s v="TS-21505"/>
    <s v="Tony Sayre"/>
    <x v="0"/>
    <s v="United States"/>
    <s v="Cleveland"/>
    <x v="24"/>
    <n v="44105"/>
    <x v="3"/>
    <s v="OFF-ST-10002574"/>
    <x v="1"/>
    <x v="4"/>
    <s v="SAFCO Commercial Wire Shelving, Black"/>
    <n v="331.536"/>
    <n v="3"/>
    <n v="0.2"/>
    <n v="-82.884"/>
  </r>
  <r>
    <n v="7728"/>
    <x v="3826"/>
    <x v="1"/>
    <x v="199"/>
    <d v="2012-03-20T00:00:00"/>
    <s v="Second Class"/>
    <s v="JK-15640"/>
    <s v="Jim Kriz"/>
    <x v="2"/>
    <s v="United States"/>
    <s v="New York City"/>
    <x v="15"/>
    <n v="10009"/>
    <x v="3"/>
    <s v="OFF-AR-10001761"/>
    <x v="1"/>
    <x v="6"/>
    <s v="Avery Hi-Liter Smear-Safe Highlighters"/>
    <n v="17.52"/>
    <n v="3"/>
    <n v="0"/>
    <n v="6.3071999999999999"/>
  </r>
  <r>
    <n v="7729"/>
    <x v="3827"/>
    <x v="0"/>
    <x v="491"/>
    <d v="2013-12-03T00:00:00"/>
    <s v="Standard Class"/>
    <s v="GA-14515"/>
    <s v="George Ashbrook"/>
    <x v="0"/>
    <s v="United States"/>
    <s v="El Paso"/>
    <x v="5"/>
    <n v="79907"/>
    <x v="2"/>
    <s v="OFF-AR-10000716"/>
    <x v="1"/>
    <x v="6"/>
    <s v="DIXON Ticonderoga Erasable Checking Pencils"/>
    <n v="17.856000000000002"/>
    <n v="4"/>
    <n v="0.2"/>
    <n v="4.2408000000000001"/>
  </r>
  <r>
    <n v="7730"/>
    <x v="3828"/>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x v="3829"/>
    <x v="3"/>
    <x v="487"/>
    <d v="2014-06-20T00:00:00"/>
    <s v="Standard Class"/>
    <s v="TW-21025"/>
    <s v="Tamara Willingham"/>
    <x v="2"/>
    <s v="United States"/>
    <s v="Seattle"/>
    <x v="4"/>
    <n v="98103"/>
    <x v="1"/>
    <s v="FUR-CH-10003774"/>
    <x v="0"/>
    <x v="1"/>
    <s v="Global Wood Trimmed Manager's Task Chair, Khaki"/>
    <n v="291.13600000000002"/>
    <n v="4"/>
    <n v="0.2"/>
    <n v="-25.474400000000017"/>
  </r>
  <r>
    <n v="7732"/>
    <x v="3830"/>
    <x v="3"/>
    <x v="65"/>
    <d v="2014-09-22T00:00:00"/>
    <s v="First Class"/>
    <s v="PA-19060"/>
    <s v="Pete Armstrong"/>
    <x v="2"/>
    <s v="United States"/>
    <s v="Dallas"/>
    <x v="5"/>
    <n v="75220"/>
    <x v="2"/>
    <s v="OFF-EN-10000927"/>
    <x v="1"/>
    <x v="12"/>
    <s v="Jet-Pak Recycled Peel 'N' Seal Padded Mailers"/>
    <n v="114.84800000000001"/>
    <n v="4"/>
    <n v="0.2"/>
    <n v="35.889999999999986"/>
  </r>
  <r>
    <n v="7733"/>
    <x v="3831"/>
    <x v="3"/>
    <x v="455"/>
    <d v="2014-06-09T00:00:00"/>
    <s v="Standard Class"/>
    <s v="JD-15790"/>
    <s v="John Dryer"/>
    <x v="0"/>
    <s v="United States"/>
    <s v="Houston"/>
    <x v="5"/>
    <n v="77070"/>
    <x v="2"/>
    <s v="OFF-PA-10000743"/>
    <x v="1"/>
    <x v="10"/>
    <s v="Xerox 1977"/>
    <n v="10.688000000000001"/>
    <n v="2"/>
    <n v="0.2"/>
    <n v="3.7407999999999997"/>
  </r>
  <r>
    <n v="7734"/>
    <x v="3832"/>
    <x v="0"/>
    <x v="666"/>
    <d v="2013-05-20T00:00:00"/>
    <s v="Second Class"/>
    <s v="MN-17935"/>
    <s v="Michael Nguyen"/>
    <x v="0"/>
    <s v="United States"/>
    <s v="Springfield"/>
    <x v="24"/>
    <n v="45503"/>
    <x v="3"/>
    <s v="OFF-PA-10000697"/>
    <x v="1"/>
    <x v="10"/>
    <s v="TOPS Voice Message Log Book, Flash Format"/>
    <n v="15.231999999999999"/>
    <n v="4"/>
    <n v="0.2"/>
    <n v="5.5215999999999994"/>
  </r>
  <r>
    <n v="7735"/>
    <x v="3833"/>
    <x v="3"/>
    <x v="175"/>
    <d v="2014-09-21T00:00:00"/>
    <s v="Standard Class"/>
    <s v="GM-14500"/>
    <s v="Gene McClure"/>
    <x v="0"/>
    <s v="United States"/>
    <s v="Seattle"/>
    <x v="4"/>
    <n v="98103"/>
    <x v="1"/>
    <s v="OFF-AR-10004441"/>
    <x v="1"/>
    <x v="6"/>
    <s v="BIC Brite Liner Highlighters"/>
    <n v="12.419999999999998"/>
    <n v="3"/>
    <n v="0"/>
    <n v="5.2164000000000001"/>
  </r>
  <r>
    <n v="7736"/>
    <x v="3834"/>
    <x v="0"/>
    <x v="250"/>
    <d v="2013-08-27T00:00:00"/>
    <s v="Standard Class"/>
    <s v="DG-13300"/>
    <s v="Deirdre Greer"/>
    <x v="1"/>
    <s v="United States"/>
    <s v="Seattle"/>
    <x v="4"/>
    <n v="98105"/>
    <x v="1"/>
    <s v="OFF-PA-10001870"/>
    <x v="1"/>
    <x v="10"/>
    <s v="Xerox 202"/>
    <n v="19.440000000000001"/>
    <n v="3"/>
    <n v="0"/>
    <n v="9.3312000000000008"/>
  </r>
  <r>
    <n v="7737"/>
    <x v="3835"/>
    <x v="2"/>
    <x v="992"/>
    <d v="2011-06-06T00:00:00"/>
    <s v="Standard Class"/>
    <s v="JG-15160"/>
    <s v="James Galang"/>
    <x v="0"/>
    <s v="United States"/>
    <s v="New York City"/>
    <x v="15"/>
    <n v="10024"/>
    <x v="3"/>
    <s v="OFF-BI-10003684"/>
    <x v="1"/>
    <x v="8"/>
    <s v="Wilson Jones Legal Size Ring Binders"/>
    <n v="70.367999999999995"/>
    <n v="4"/>
    <n v="0.2"/>
    <n v="26.387999999999998"/>
  </r>
  <r>
    <n v="7738"/>
    <x v="3836"/>
    <x v="3"/>
    <x v="404"/>
    <d v="2014-12-21T00:00:00"/>
    <s v="First Class"/>
    <s v="AG-10330"/>
    <s v="Alex Grayson"/>
    <x v="0"/>
    <s v="United States"/>
    <s v="Charlotte"/>
    <x v="3"/>
    <n v="28205"/>
    <x v="0"/>
    <s v="OFF-AR-10001315"/>
    <x v="1"/>
    <x v="6"/>
    <s v="Newell 310"/>
    <n v="12.672000000000001"/>
    <n v="9"/>
    <n v="0.2"/>
    <n v="1.4255999999999993"/>
  </r>
  <r>
    <n v="7739"/>
    <x v="3837"/>
    <x v="3"/>
    <x v="245"/>
    <d v="2014-08-07T00:00:00"/>
    <s v="Standard Class"/>
    <s v="JF-15355"/>
    <s v="Jay Fein"/>
    <x v="0"/>
    <s v="United States"/>
    <s v="Baltimore"/>
    <x v="39"/>
    <n v="21215"/>
    <x v="3"/>
    <s v="TEC-PH-10003589"/>
    <x v="2"/>
    <x v="7"/>
    <s v="invisibleSHIELD by ZAGG Smudge-Free Screen Protector"/>
    <n v="89.949999999999989"/>
    <n v="5"/>
    <n v="0"/>
    <n v="43.175999999999995"/>
  </r>
  <r>
    <n v="7740"/>
    <x v="3838"/>
    <x v="2"/>
    <x v="871"/>
    <d v="2011-11-26T00:00:00"/>
    <s v="Standard Class"/>
    <s v="SC-20680"/>
    <s v="Steve Carroll"/>
    <x v="2"/>
    <s v="United States"/>
    <s v="San Francisco"/>
    <x v="1"/>
    <n v="94110"/>
    <x v="1"/>
    <s v="OFF-PA-10001609"/>
    <x v="1"/>
    <x v="10"/>
    <s v="Tops Wirebound Message Log Books"/>
    <n v="6.58"/>
    <n v="2"/>
    <n v="0"/>
    <n v="3.0267999999999997"/>
  </r>
  <r>
    <n v="7741"/>
    <x v="3838"/>
    <x v="2"/>
    <x v="871"/>
    <d v="2011-11-26T00:00:00"/>
    <s v="Standard Class"/>
    <s v="SC-20680"/>
    <s v="Steve Carroll"/>
    <x v="2"/>
    <s v="United States"/>
    <s v="San Francisco"/>
    <x v="1"/>
    <n v="94110"/>
    <x v="1"/>
    <s v="TEC-AC-10000474"/>
    <x v="2"/>
    <x v="11"/>
    <s v="Kensington Expert Mouse Optical USB Trackball for PC or Mac"/>
    <n v="94.99"/>
    <n v="1"/>
    <n v="0"/>
    <n v="28.496999999999986"/>
  </r>
  <r>
    <n v="7742"/>
    <x v="3839"/>
    <x v="1"/>
    <x v="496"/>
    <d v="2012-09-26T00:00:00"/>
    <s v="Second Class"/>
    <s v="CM-11935"/>
    <s v="Carlos Meador"/>
    <x v="0"/>
    <s v="United States"/>
    <s v="Tucson"/>
    <x v="16"/>
    <n v="85705"/>
    <x v="1"/>
    <s v="TEC-PH-10003095"/>
    <x v="2"/>
    <x v="7"/>
    <s v="Samsung HM1900 Bluetooth Headset"/>
    <n v="35.119999999999997"/>
    <n v="2"/>
    <n v="0.2"/>
    <n v="13.17"/>
  </r>
  <r>
    <n v="7743"/>
    <x v="3840"/>
    <x v="3"/>
    <x v="648"/>
    <d v="2014-08-28T00:00:00"/>
    <s v="Standard Class"/>
    <s v="KT-16480"/>
    <s v="Kean Thornton"/>
    <x v="0"/>
    <s v="United States"/>
    <s v="Los Angeles"/>
    <x v="1"/>
    <n v="90036"/>
    <x v="1"/>
    <s v="OFF-PA-10001639"/>
    <x v="1"/>
    <x v="10"/>
    <s v="Xerox 203"/>
    <n v="25.92"/>
    <n v="4"/>
    <n v="0"/>
    <n v="12.441600000000001"/>
  </r>
  <r>
    <n v="7744"/>
    <x v="3841"/>
    <x v="0"/>
    <x v="26"/>
    <d v="2013-06-23T00:00:00"/>
    <s v="Standard Class"/>
    <s v="CP-12340"/>
    <s v="Christine Phan"/>
    <x v="1"/>
    <s v="United States"/>
    <s v="Waterbury"/>
    <x v="29"/>
    <n v="6708"/>
    <x v="3"/>
    <s v="OFF-BI-10002003"/>
    <x v="1"/>
    <x v="8"/>
    <s v="Ibico Presentation Index for Binding Systems"/>
    <n v="7.96"/>
    <n v="2"/>
    <n v="0"/>
    <n v="3.7412000000000001"/>
  </r>
  <r>
    <n v="7745"/>
    <x v="3841"/>
    <x v="0"/>
    <x v="26"/>
    <d v="2013-06-23T00:00:00"/>
    <s v="Standard Class"/>
    <s v="CP-12340"/>
    <s v="Christine Phan"/>
    <x v="1"/>
    <s v="United States"/>
    <s v="Waterbury"/>
    <x v="29"/>
    <n v="6708"/>
    <x v="3"/>
    <s v="TEC-PH-10004539"/>
    <x v="2"/>
    <x v="7"/>
    <s v="Wireless Extenders zBoost YX545 SOHO Signal Booster"/>
    <n v="566.97"/>
    <n v="3"/>
    <n v="0"/>
    <n v="153.08189999999999"/>
  </r>
  <r>
    <n v="7746"/>
    <x v="3841"/>
    <x v="0"/>
    <x v="26"/>
    <d v="2013-06-23T00:00:00"/>
    <s v="Standard Class"/>
    <s v="CP-12340"/>
    <s v="Christine Phan"/>
    <x v="1"/>
    <s v="United States"/>
    <s v="Waterbury"/>
    <x v="29"/>
    <n v="6708"/>
    <x v="3"/>
    <s v="OFF-AR-10003829"/>
    <x v="1"/>
    <x v="6"/>
    <s v="Newell 35"/>
    <n v="9.84"/>
    <n v="3"/>
    <n v="0"/>
    <n v="2.8535999999999988"/>
  </r>
  <r>
    <n v="7747"/>
    <x v="3842"/>
    <x v="1"/>
    <x v="546"/>
    <d v="2012-12-23T00:00:00"/>
    <s v="Standard Class"/>
    <s v="EK-13795"/>
    <s v="Eileen Kiefer"/>
    <x v="2"/>
    <s v="United States"/>
    <s v="Chicago"/>
    <x v="10"/>
    <n v="60610"/>
    <x v="2"/>
    <s v="TEC-AC-10004761"/>
    <x v="2"/>
    <x v="11"/>
    <s v="Maxell 4.7GB DVD+RW 3/Pack"/>
    <n v="25.488"/>
    <n v="2"/>
    <n v="0.2"/>
    <n v="4.7789999999999999"/>
  </r>
  <r>
    <n v="7748"/>
    <x v="3843"/>
    <x v="1"/>
    <x v="70"/>
    <d v="2012-06-02T00:00:00"/>
    <s v="Second Class"/>
    <s v="CW-11905"/>
    <s v="Carl Weiss"/>
    <x v="2"/>
    <s v="United States"/>
    <s v="Long Beach"/>
    <x v="15"/>
    <n v="11561"/>
    <x v="3"/>
    <s v="OFF-FA-10003472"/>
    <x v="1"/>
    <x v="13"/>
    <s v="Bagged Rubber Bands"/>
    <n v="7.5600000000000005"/>
    <n v="6"/>
    <n v="0"/>
    <n v="0.3024"/>
  </r>
  <r>
    <n v="7749"/>
    <x v="3844"/>
    <x v="1"/>
    <x v="652"/>
    <d v="2012-06-24T00:00:00"/>
    <s v="Standard Class"/>
    <s v="KH-16510"/>
    <s v="Keith Herrera"/>
    <x v="0"/>
    <s v="United States"/>
    <s v="Arlington"/>
    <x v="17"/>
    <n v="22204"/>
    <x v="0"/>
    <s v="FUR-FU-10003464"/>
    <x v="0"/>
    <x v="5"/>
    <s v="Seth Thomas 8 1/2&quot; Cubicle Clock"/>
    <n v="60.84"/>
    <n v="3"/>
    <n v="0"/>
    <n v="19.468799999999998"/>
  </r>
  <r>
    <n v="7750"/>
    <x v="3844"/>
    <x v="1"/>
    <x v="652"/>
    <d v="2012-06-24T00:00:00"/>
    <s v="Standard Class"/>
    <s v="KH-16510"/>
    <s v="Keith Herrera"/>
    <x v="0"/>
    <s v="United States"/>
    <s v="Arlington"/>
    <x v="17"/>
    <n v="22204"/>
    <x v="0"/>
    <s v="OFF-ST-10003716"/>
    <x v="1"/>
    <x v="4"/>
    <s v="Tennsco Double-Tier Lockers"/>
    <n v="450.04"/>
    <n v="2"/>
    <n v="0"/>
    <n v="58.505200000000002"/>
  </r>
  <r>
    <n v="7751"/>
    <x v="3844"/>
    <x v="1"/>
    <x v="652"/>
    <d v="2012-06-24T00:00:00"/>
    <s v="Standard Class"/>
    <s v="KH-16510"/>
    <s v="Keith Herrera"/>
    <x v="0"/>
    <s v="United States"/>
    <s v="Arlington"/>
    <x v="17"/>
    <n v="22204"/>
    <x v="0"/>
    <s v="OFF-BI-10004002"/>
    <x v="1"/>
    <x v="8"/>
    <s v="Wilson Jones International Size A4 Ring Binders"/>
    <n v="34.6"/>
    <n v="2"/>
    <n v="0"/>
    <n v="16.608000000000001"/>
  </r>
  <r>
    <n v="7752"/>
    <x v="3844"/>
    <x v="1"/>
    <x v="652"/>
    <d v="2012-06-24T00:00:00"/>
    <s v="Standard Class"/>
    <s v="KH-16510"/>
    <s v="Keith Herrera"/>
    <x v="0"/>
    <s v="United States"/>
    <s v="Arlington"/>
    <x v="17"/>
    <n v="22204"/>
    <x v="0"/>
    <s v="TEC-PH-10002496"/>
    <x v="2"/>
    <x v="7"/>
    <s v="Cisco SPA301"/>
    <n v="467.97"/>
    <n v="3"/>
    <n v="0"/>
    <n v="140.39099999999999"/>
  </r>
  <r>
    <n v="7753"/>
    <x v="3844"/>
    <x v="1"/>
    <x v="652"/>
    <d v="2012-06-24T00:00:00"/>
    <s v="Standard Class"/>
    <s v="KH-16510"/>
    <s v="Keith Herrera"/>
    <x v="0"/>
    <s v="United States"/>
    <s v="Arlington"/>
    <x v="17"/>
    <n v="22204"/>
    <x v="0"/>
    <s v="OFF-BI-10004826"/>
    <x v="1"/>
    <x v="8"/>
    <s v="JM Magazine Binder"/>
    <n v="33.020000000000003"/>
    <n v="2"/>
    <n v="0"/>
    <n v="15.849600000000002"/>
  </r>
  <r>
    <n v="7754"/>
    <x v="3845"/>
    <x v="1"/>
    <x v="672"/>
    <d v="2012-12-03T00:00:00"/>
    <s v="First Class"/>
    <s v="AB-10600"/>
    <s v="Ann Blume"/>
    <x v="1"/>
    <s v="United States"/>
    <s v="Jacksonville"/>
    <x v="3"/>
    <n v="28540"/>
    <x v="0"/>
    <s v="FUR-FU-10001546"/>
    <x v="0"/>
    <x v="5"/>
    <s v="Dana Swing-Arm Lamps"/>
    <n v="17.088000000000001"/>
    <n v="2"/>
    <n v="0.2"/>
    <n v="1.0679999999999996"/>
  </r>
  <r>
    <n v="7755"/>
    <x v="3846"/>
    <x v="1"/>
    <x v="379"/>
    <d v="2012-12-23T00:00:00"/>
    <s v="Second Class"/>
    <s v="AH-10075"/>
    <s v="Adam Hart"/>
    <x v="1"/>
    <s v="United States"/>
    <s v="Columbus"/>
    <x v="24"/>
    <n v="43229"/>
    <x v="3"/>
    <s v="OFF-AR-10001919"/>
    <x v="1"/>
    <x v="6"/>
    <s v="OIC #2 Pencils, Medium Soft"/>
    <n v="3.008"/>
    <n v="2"/>
    <n v="0.2"/>
    <n v="0.33839999999999981"/>
  </r>
  <r>
    <n v="7756"/>
    <x v="3847"/>
    <x v="3"/>
    <x v="701"/>
    <d v="2014-11-22T00:00:00"/>
    <s v="Standard Class"/>
    <s v="CK-12595"/>
    <s v="Clytie Kelty"/>
    <x v="0"/>
    <s v="United States"/>
    <s v="Charlotte"/>
    <x v="3"/>
    <n v="28205"/>
    <x v="0"/>
    <s v="OFF-PA-10002558"/>
    <x v="1"/>
    <x v="10"/>
    <s v="Xerox 1938"/>
    <n v="268.24"/>
    <n v="7"/>
    <n v="0.2"/>
    <n v="93.883999999999986"/>
  </r>
  <r>
    <n v="7757"/>
    <x v="3847"/>
    <x v="3"/>
    <x v="701"/>
    <d v="2014-11-22T00:00:00"/>
    <s v="Standard Class"/>
    <s v="CK-12595"/>
    <s v="Clytie Kelty"/>
    <x v="0"/>
    <s v="United States"/>
    <s v="Charlotte"/>
    <x v="3"/>
    <n v="28205"/>
    <x v="0"/>
    <s v="TEC-AC-10003174"/>
    <x v="2"/>
    <x v="11"/>
    <s v="Plantronics S12 Corded Telephone Headset System"/>
    <n v="431.16000000000008"/>
    <n v="5"/>
    <n v="0.2"/>
    <n v="107.78999999999996"/>
  </r>
  <r>
    <n v="7758"/>
    <x v="3848"/>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x v="3848"/>
    <x v="3"/>
    <x v="38"/>
    <d v="2014-11-17T00:00:00"/>
    <s v="Second Class"/>
    <s v="SP-20620"/>
    <s v="Stefania Perrino"/>
    <x v="1"/>
    <s v="United States"/>
    <s v="Buffalo"/>
    <x v="15"/>
    <n v="14215"/>
    <x v="3"/>
    <s v="FUR-FU-10004845"/>
    <x v="0"/>
    <x v="5"/>
    <s v="Deflect-o EconoMat Nonstudded, No Bevel Mat"/>
    <n v="154.94999999999999"/>
    <n v="3"/>
    <n v="0"/>
    <n v="30.989999999999995"/>
  </r>
  <r>
    <n v="7760"/>
    <x v="3849"/>
    <x v="0"/>
    <x v="1057"/>
    <d v="2013-10-29T00:00:00"/>
    <s v="Standard Class"/>
    <s v="JP-15460"/>
    <s v="Jennifer Patt"/>
    <x v="1"/>
    <s v="United States"/>
    <s v="Houston"/>
    <x v="5"/>
    <n v="77041"/>
    <x v="2"/>
    <s v="OFF-PA-10003072"/>
    <x v="1"/>
    <x v="10"/>
    <s v="Eureka Recycled Copy Paper 8 1/2&quot; x 11&quot;, Ream"/>
    <n v="15.552000000000003"/>
    <n v="3"/>
    <n v="0.2"/>
    <n v="5.4432"/>
  </r>
  <r>
    <n v="7761"/>
    <x v="3850"/>
    <x v="2"/>
    <x v="776"/>
    <d v="2011-12-11T00:00:00"/>
    <s v="Standard Class"/>
    <s v="BG-11035"/>
    <s v="Barry Gonzalez"/>
    <x v="0"/>
    <s v="United States"/>
    <s v="Memphis"/>
    <x v="18"/>
    <n v="38109"/>
    <x v="0"/>
    <s v="OFF-PA-10003641"/>
    <x v="1"/>
    <x v="10"/>
    <s v="Xerox 1909"/>
    <n v="42.207999999999998"/>
    <n v="2"/>
    <n v="0.2"/>
    <n v="13.717599999999997"/>
  </r>
  <r>
    <n v="7762"/>
    <x v="3851"/>
    <x v="3"/>
    <x v="734"/>
    <d v="2014-12-07T00:00:00"/>
    <s v="First Class"/>
    <s v="CC-12550"/>
    <s v="Clay Cheatham"/>
    <x v="0"/>
    <s v="United States"/>
    <s v="Plano"/>
    <x v="5"/>
    <n v="75023"/>
    <x v="2"/>
    <s v="OFF-PA-10003729"/>
    <x v="1"/>
    <x v="10"/>
    <s v="Xerox 1998"/>
    <n v="10.368000000000002"/>
    <n v="2"/>
    <n v="0.2"/>
    <n v="3.6288"/>
  </r>
  <r>
    <n v="7763"/>
    <x v="3852"/>
    <x v="3"/>
    <x v="986"/>
    <d v="2014-09-29T00:00:00"/>
    <s v="First Class"/>
    <s v="SL-20155"/>
    <s v="Sara Luxemburg"/>
    <x v="2"/>
    <s v="United States"/>
    <s v="Salem"/>
    <x v="21"/>
    <n v="97301"/>
    <x v="1"/>
    <s v="OFF-AR-10003251"/>
    <x v="1"/>
    <x v="6"/>
    <s v="Prang Drawing Pencil Set"/>
    <n v="2.2239999999999998"/>
    <n v="1"/>
    <n v="0.2"/>
    <n v="0.55599999999999994"/>
  </r>
  <r>
    <n v="7764"/>
    <x v="3853"/>
    <x v="1"/>
    <x v="302"/>
    <d v="2012-02-07T00:00:00"/>
    <s v="Standard Class"/>
    <s v="FO-14305"/>
    <s v="Frank Olsen"/>
    <x v="0"/>
    <s v="United States"/>
    <s v="Columbus"/>
    <x v="32"/>
    <n v="31907"/>
    <x v="0"/>
    <s v="OFF-EN-10003286"/>
    <x v="1"/>
    <x v="12"/>
    <s v="Staples"/>
    <n v="74.52"/>
    <n v="9"/>
    <n v="0"/>
    <n v="35.024399999999993"/>
  </r>
  <r>
    <n v="7765"/>
    <x v="3854"/>
    <x v="3"/>
    <x v="801"/>
    <d v="2014-08-13T00:00:00"/>
    <s v="Same Day"/>
    <s v="BB-11545"/>
    <s v="Brenda Bowman"/>
    <x v="1"/>
    <s v="United States"/>
    <s v="Columbia"/>
    <x v="39"/>
    <n v="21044"/>
    <x v="3"/>
    <s v="OFF-AR-10004078"/>
    <x v="1"/>
    <x v="6"/>
    <s v="Newell 312"/>
    <n v="17.52"/>
    <n v="3"/>
    <n v="0"/>
    <n v="5.2559999999999993"/>
  </r>
  <r>
    <n v="7766"/>
    <x v="3854"/>
    <x v="3"/>
    <x v="801"/>
    <d v="2014-08-13T00:00:00"/>
    <s v="Same Day"/>
    <s v="BB-11545"/>
    <s v="Brenda Bowman"/>
    <x v="1"/>
    <s v="United States"/>
    <s v="Columbia"/>
    <x v="39"/>
    <n v="21044"/>
    <x v="3"/>
    <s v="FUR-CH-10002331"/>
    <x v="0"/>
    <x v="1"/>
    <s v="Hon 4700 Series Mobuis Mid-Back Task Chairs with Adjustable Arms"/>
    <n v="1779.9"/>
    <n v="5"/>
    <n v="0"/>
    <n v="373.77899999999983"/>
  </r>
  <r>
    <n v="7767"/>
    <x v="3854"/>
    <x v="3"/>
    <x v="801"/>
    <d v="2014-08-13T00:00:00"/>
    <s v="Same Day"/>
    <s v="BB-11545"/>
    <s v="Brenda Bowman"/>
    <x v="1"/>
    <s v="United States"/>
    <s v="Columbia"/>
    <x v="39"/>
    <n v="21044"/>
    <x v="3"/>
    <s v="OFF-AR-10001953"/>
    <x v="1"/>
    <x v="6"/>
    <s v="Boston 1645 Deluxe Heavier-Duty Electric Pencil Sharpener"/>
    <n v="219.89999999999998"/>
    <n v="5"/>
    <n v="0"/>
    <n v="59.373000000000005"/>
  </r>
  <r>
    <n v="7768"/>
    <x v="3855"/>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x v="3856"/>
    <x v="3"/>
    <x v="105"/>
    <d v="2014-11-18T00:00:00"/>
    <s v="Standard Class"/>
    <s v="LB-16735"/>
    <s v="Larry Blacks"/>
    <x v="0"/>
    <s v="United States"/>
    <s v="Tallahassee"/>
    <x v="2"/>
    <n v="32303"/>
    <x v="0"/>
    <s v="OFF-PA-10003651"/>
    <x v="1"/>
    <x v="10"/>
    <s v="Xerox 1968"/>
    <n v="26.720000000000002"/>
    <n v="5"/>
    <n v="0.2"/>
    <n v="9.3520000000000003"/>
  </r>
  <r>
    <n v="7770"/>
    <x v="3857"/>
    <x v="0"/>
    <x v="1147"/>
    <d v="2013-08-02T00:00:00"/>
    <s v="Same Day"/>
    <s v="TS-21205"/>
    <s v="Thomas Seio"/>
    <x v="1"/>
    <s v="United States"/>
    <s v="Riverside"/>
    <x v="1"/>
    <n v="92503"/>
    <x v="1"/>
    <s v="TEC-PH-10002885"/>
    <x v="2"/>
    <x v="7"/>
    <s v="Apple iPhone 5"/>
    <n v="1039.7280000000001"/>
    <n v="2"/>
    <n v="0.2"/>
    <n v="90.976200000000063"/>
  </r>
  <r>
    <n v="7771"/>
    <x v="3857"/>
    <x v="0"/>
    <x v="1147"/>
    <d v="2013-08-02T00:00:00"/>
    <s v="Same Day"/>
    <s v="TS-21205"/>
    <s v="Thomas Seio"/>
    <x v="1"/>
    <s v="United States"/>
    <s v="Riverside"/>
    <x v="1"/>
    <n v="92503"/>
    <x v="1"/>
    <s v="OFF-AP-10002892"/>
    <x v="1"/>
    <x v="9"/>
    <s v="Belkin F5C206VTEL 6 Outlet Surge"/>
    <n v="45.96"/>
    <n v="2"/>
    <n v="0"/>
    <n v="13.787999999999997"/>
  </r>
  <r>
    <n v="7772"/>
    <x v="3858"/>
    <x v="0"/>
    <x v="881"/>
    <d v="2013-12-03T00:00:00"/>
    <s v="Standard Class"/>
    <s v="CS-12505"/>
    <s v="Cindy Stewart"/>
    <x v="0"/>
    <s v="United States"/>
    <s v="Lancaster"/>
    <x v="24"/>
    <n v="43130"/>
    <x v="3"/>
    <s v="OFF-BI-10000545"/>
    <x v="1"/>
    <x v="8"/>
    <s v="GBC Ibimaster 500 Manual ProClick Binding System"/>
    <n v="456.58800000000008"/>
    <n v="2"/>
    <n v="0.7"/>
    <n v="-304.39200000000005"/>
  </r>
  <r>
    <n v="7773"/>
    <x v="3858"/>
    <x v="0"/>
    <x v="881"/>
    <d v="2013-12-03T00:00:00"/>
    <s v="Standard Class"/>
    <s v="CS-12505"/>
    <s v="Cindy Stewart"/>
    <x v="0"/>
    <s v="United States"/>
    <s v="Lancaster"/>
    <x v="24"/>
    <n v="43130"/>
    <x v="3"/>
    <s v="TEC-MA-10000418"/>
    <x v="2"/>
    <x v="15"/>
    <s v="Cubify CubeX 3D Printer Double Head Print"/>
    <n v="4499.9850000000006"/>
    <n v="5"/>
    <n v="0.7"/>
    <n v="-6599.978000000001"/>
  </r>
  <r>
    <n v="7774"/>
    <x v="3858"/>
    <x v="0"/>
    <x v="881"/>
    <d v="2013-12-03T00:00:00"/>
    <s v="Standard Class"/>
    <s v="CS-12505"/>
    <s v="Cindy Stewart"/>
    <x v="0"/>
    <s v="United States"/>
    <s v="Lancaster"/>
    <x v="24"/>
    <n v="43130"/>
    <x v="3"/>
    <s v="TEC-AC-10000926"/>
    <x v="2"/>
    <x v="11"/>
    <s v="NETGEAR RangeMax WNR1000 Wireless Router"/>
    <n v="59.975999999999999"/>
    <n v="3"/>
    <n v="0.2"/>
    <n v="11.995199999999997"/>
  </r>
  <r>
    <n v="7775"/>
    <x v="3859"/>
    <x v="0"/>
    <x v="1172"/>
    <d v="2013-04-16T00:00:00"/>
    <s v="First Class"/>
    <s v="SP-20920"/>
    <s v="Susan Pistek"/>
    <x v="0"/>
    <s v="United States"/>
    <s v="San Francisco"/>
    <x v="1"/>
    <n v="94109"/>
    <x v="1"/>
    <s v="OFF-EN-10001509"/>
    <x v="1"/>
    <x v="12"/>
    <s v="Poly String Tie Envelopes"/>
    <n v="6.12"/>
    <n v="3"/>
    <n v="0"/>
    <n v="2.8763999999999994"/>
  </r>
  <r>
    <n v="7776"/>
    <x v="3860"/>
    <x v="2"/>
    <x v="422"/>
    <d v="2011-12-31T00:00:00"/>
    <s v="Standard Class"/>
    <s v="CD-12790"/>
    <s v="Cynthia Delaney"/>
    <x v="2"/>
    <s v="United States"/>
    <s v="Moreno Valley"/>
    <x v="1"/>
    <n v="92553"/>
    <x v="1"/>
    <s v="OFF-AP-10001366"/>
    <x v="1"/>
    <x v="9"/>
    <s v="Staples"/>
    <n v="10.98"/>
    <n v="1"/>
    <n v="0"/>
    <n v="2.9646000000000008"/>
  </r>
  <r>
    <n v="7777"/>
    <x v="3860"/>
    <x v="2"/>
    <x v="422"/>
    <d v="2011-12-31T00:00:00"/>
    <s v="Standard Class"/>
    <s v="CD-12790"/>
    <s v="Cynthia Delaney"/>
    <x v="2"/>
    <s v="United States"/>
    <s v="Moreno Valley"/>
    <x v="1"/>
    <n v="92553"/>
    <x v="1"/>
    <s v="OFF-FA-10003485"/>
    <x v="1"/>
    <x v="13"/>
    <s v="Staples"/>
    <n v="7.86"/>
    <n v="3"/>
    <n v="0"/>
    <n v="3.6156000000000001"/>
  </r>
  <r>
    <n v="7778"/>
    <x v="3860"/>
    <x v="2"/>
    <x v="422"/>
    <d v="2011-12-31T00:00:00"/>
    <s v="Standard Class"/>
    <s v="CD-12790"/>
    <s v="Cynthia Delaney"/>
    <x v="2"/>
    <s v="United States"/>
    <s v="Moreno Valley"/>
    <x v="1"/>
    <n v="92553"/>
    <x v="1"/>
    <s v="OFF-ST-10004507"/>
    <x v="1"/>
    <x v="4"/>
    <s v="Advantus Rolling Storage Box"/>
    <n v="51.449999999999996"/>
    <n v="3"/>
    <n v="0"/>
    <n v="13.891499999999999"/>
  </r>
  <r>
    <n v="7779"/>
    <x v="3860"/>
    <x v="2"/>
    <x v="422"/>
    <d v="2011-12-31T00:00:00"/>
    <s v="Standard Class"/>
    <s v="CD-12790"/>
    <s v="Cynthia Delaney"/>
    <x v="2"/>
    <s v="United States"/>
    <s v="Moreno Valley"/>
    <x v="1"/>
    <n v="92553"/>
    <x v="1"/>
    <s v="OFF-BI-10002353"/>
    <x v="1"/>
    <x v="8"/>
    <s v="GBC VeloBind Cover Sets"/>
    <n v="37.055999999999997"/>
    <n v="3"/>
    <n v="0.2"/>
    <n v="13.896000000000001"/>
  </r>
  <r>
    <n v="7780"/>
    <x v="3861"/>
    <x v="0"/>
    <x v="724"/>
    <d v="2013-04-23T00:00:00"/>
    <s v="Standard Class"/>
    <s v="RF-19840"/>
    <s v="Roy Französisch"/>
    <x v="0"/>
    <s v="United States"/>
    <s v="Chesapeake"/>
    <x v="17"/>
    <n v="23320"/>
    <x v="0"/>
    <s v="OFF-AP-10001271"/>
    <x v="1"/>
    <x v="9"/>
    <s v="Eureka The Boss Cordless Rechargeable Stick Vac"/>
    <n v="203.92"/>
    <n v="4"/>
    <n v="0"/>
    <n v="55.058400000000006"/>
  </r>
  <r>
    <n v="7781"/>
    <x v="386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x v="3862"/>
    <x v="1"/>
    <x v="936"/>
    <d v="2012-03-12T00:00:00"/>
    <s v="Standard Class"/>
    <s v="FO-14305"/>
    <s v="Frank Olsen"/>
    <x v="0"/>
    <s v="United States"/>
    <s v="Chicago"/>
    <x v="10"/>
    <n v="60623"/>
    <x v="2"/>
    <s v="OFF-BI-10002706"/>
    <x v="1"/>
    <x v="8"/>
    <s v="Avery Premier Heavy-Duty Binder with Round Locking Rings"/>
    <n v="8.5679999999999978"/>
    <n v="3"/>
    <n v="0.8"/>
    <n v="-14.5656"/>
  </r>
  <r>
    <n v="7783"/>
    <x v="3863"/>
    <x v="0"/>
    <x v="254"/>
    <d v="2013-11-07T00:00:00"/>
    <s v="Second Class"/>
    <s v="ER-13855"/>
    <s v="Elpida Rittenbach"/>
    <x v="1"/>
    <s v="United States"/>
    <s v="Charlotte"/>
    <x v="3"/>
    <n v="28205"/>
    <x v="0"/>
    <s v="OFF-ST-10003442"/>
    <x v="1"/>
    <x v="4"/>
    <s v="Eldon Portable Mobile Manager"/>
    <n v="45.248000000000005"/>
    <n v="2"/>
    <n v="0.2"/>
    <n v="3.9591999999999992"/>
  </r>
  <r>
    <n v="7784"/>
    <x v="3863"/>
    <x v="0"/>
    <x v="254"/>
    <d v="2013-11-07T00:00:00"/>
    <s v="Second Class"/>
    <s v="ER-13855"/>
    <s v="Elpida Rittenbach"/>
    <x v="1"/>
    <s v="United States"/>
    <s v="Charlotte"/>
    <x v="3"/>
    <n v="28205"/>
    <x v="0"/>
    <s v="FUR-TA-10002533"/>
    <x v="0"/>
    <x v="3"/>
    <s v="BPI Conference Tables"/>
    <n v="876.30000000000007"/>
    <n v="10"/>
    <n v="0.4"/>
    <n v="-292.10000000000014"/>
  </r>
  <r>
    <n v="7785"/>
    <x v="3863"/>
    <x v="0"/>
    <x v="254"/>
    <d v="2013-11-07T00:00:00"/>
    <s v="Second Class"/>
    <s v="ER-13855"/>
    <s v="Elpida Rittenbach"/>
    <x v="1"/>
    <s v="United States"/>
    <s v="Charlotte"/>
    <x v="3"/>
    <n v="28205"/>
    <x v="0"/>
    <s v="OFF-SU-10003505"/>
    <x v="1"/>
    <x v="14"/>
    <s v="Premier Electric Letter Opener"/>
    <n v="185.376"/>
    <n v="2"/>
    <n v="0.2"/>
    <n v="-34.758000000000017"/>
  </r>
  <r>
    <n v="7786"/>
    <x v="3864"/>
    <x v="2"/>
    <x v="503"/>
    <d v="2011-12-06T00:00:00"/>
    <s v="Standard Class"/>
    <s v="PB-19150"/>
    <s v="Philip Brown"/>
    <x v="0"/>
    <s v="United States"/>
    <s v="New York City"/>
    <x v="15"/>
    <n v="10009"/>
    <x v="3"/>
    <s v="OFF-LA-10002762"/>
    <x v="1"/>
    <x v="2"/>
    <s v="Avery 485"/>
    <n v="25.06"/>
    <n v="2"/>
    <n v="0"/>
    <n v="11.778199999999998"/>
  </r>
  <r>
    <n v="7787"/>
    <x v="3865"/>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x v="3865"/>
    <x v="0"/>
    <x v="624"/>
    <d v="2013-05-21T00:00:00"/>
    <s v="First Class"/>
    <s v="LW-17215"/>
    <s v="Luke Weiss"/>
    <x v="0"/>
    <s v="United States"/>
    <s v="Chicago"/>
    <x v="10"/>
    <n v="60653"/>
    <x v="2"/>
    <s v="OFF-FA-10000936"/>
    <x v="1"/>
    <x v="13"/>
    <s v="Acco Hot Clips Clips to Go"/>
    <n v="7.8960000000000008"/>
    <n v="3"/>
    <n v="0.2"/>
    <n v="2.4674999999999994"/>
  </r>
  <r>
    <n v="7789"/>
    <x v="3865"/>
    <x v="0"/>
    <x v="624"/>
    <d v="2013-05-21T00:00:00"/>
    <s v="First Class"/>
    <s v="LW-17215"/>
    <s v="Luke Weiss"/>
    <x v="0"/>
    <s v="United States"/>
    <s v="Chicago"/>
    <x v="10"/>
    <n v="60653"/>
    <x v="2"/>
    <s v="FUR-FU-10004973"/>
    <x v="0"/>
    <x v="5"/>
    <s v="Flat Face Poster Frame"/>
    <n v="22.608000000000001"/>
    <n v="3"/>
    <n v="0.6"/>
    <n v="-10.173599999999997"/>
  </r>
  <r>
    <n v="7790"/>
    <x v="3865"/>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x v="3866"/>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x v="3867"/>
    <x v="0"/>
    <x v="1054"/>
    <d v="2013-12-25T00:00:00"/>
    <s v="Standard Class"/>
    <s v="BP-11050"/>
    <s v="Barry Pond"/>
    <x v="1"/>
    <s v="United States"/>
    <s v="Chicago"/>
    <x v="10"/>
    <n v="60623"/>
    <x v="2"/>
    <s v="OFF-BI-10002012"/>
    <x v="1"/>
    <x v="8"/>
    <s v="Wilson Jones Easy Flow II Sheet Lifters"/>
    <n v="1.7999999999999996"/>
    <n v="5"/>
    <n v="0.8"/>
    <n v="-2.8800000000000008"/>
  </r>
  <r>
    <n v="7793"/>
    <x v="3868"/>
    <x v="3"/>
    <x v="386"/>
    <d v="2014-10-16T00:00:00"/>
    <s v="First Class"/>
    <s v="SP-20860"/>
    <s v="Sung Pak"/>
    <x v="1"/>
    <s v="United States"/>
    <s v="Dallas"/>
    <x v="5"/>
    <n v="75217"/>
    <x v="2"/>
    <s v="TEC-AC-10001383"/>
    <x v="2"/>
    <x v="11"/>
    <s v="Logitech Wireless Touch Keyboard K400"/>
    <n v="39.984000000000002"/>
    <n v="2"/>
    <n v="0.2"/>
    <n v="-1.4994000000000067"/>
  </r>
  <r>
    <n v="7794"/>
    <x v="3869"/>
    <x v="1"/>
    <x v="295"/>
    <d v="2012-12-15T00:00:00"/>
    <s v="Second Class"/>
    <s v="JD-15895"/>
    <s v="Jonathan Doherty"/>
    <x v="1"/>
    <s v="United States"/>
    <s v="Las Vegas"/>
    <x v="33"/>
    <n v="89115"/>
    <x v="1"/>
    <s v="OFF-PA-10002036"/>
    <x v="1"/>
    <x v="10"/>
    <s v="Xerox 1930"/>
    <n v="32.400000000000006"/>
    <n v="5"/>
    <n v="0"/>
    <n v="15.876000000000001"/>
  </r>
  <r>
    <n v="7795"/>
    <x v="3869"/>
    <x v="1"/>
    <x v="295"/>
    <d v="2012-12-15T00:00:00"/>
    <s v="Second Class"/>
    <s v="JD-15895"/>
    <s v="Jonathan Doherty"/>
    <x v="1"/>
    <s v="United States"/>
    <s v="Las Vegas"/>
    <x v="33"/>
    <n v="89115"/>
    <x v="1"/>
    <s v="OFF-PA-10002377"/>
    <x v="1"/>
    <x v="10"/>
    <s v="Xerox 1916"/>
    <n v="97.88"/>
    <n v="2"/>
    <n v="0"/>
    <n v="48.94"/>
  </r>
  <r>
    <n v="7796"/>
    <x v="3870"/>
    <x v="1"/>
    <x v="984"/>
    <d v="2012-07-18T00:00:00"/>
    <s v="Standard Class"/>
    <s v="FM-14380"/>
    <s v="Fred McMath"/>
    <x v="0"/>
    <s v="United States"/>
    <s v="Amarillo"/>
    <x v="5"/>
    <n v="79109"/>
    <x v="2"/>
    <s v="TEC-PH-10000526"/>
    <x v="2"/>
    <x v="7"/>
    <s v="Vtech CS6719"/>
    <n v="307.16800000000001"/>
    <n v="4"/>
    <n v="0.2"/>
    <n v="30.716800000000006"/>
  </r>
  <r>
    <n v="7797"/>
    <x v="387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x v="3872"/>
    <x v="3"/>
    <x v="668"/>
    <d v="2014-03-28T00:00:00"/>
    <s v="First Class"/>
    <s v="HR-14830"/>
    <s v="Harold Ryan"/>
    <x v="1"/>
    <s v="United States"/>
    <s v="New York City"/>
    <x v="15"/>
    <n v="10035"/>
    <x v="3"/>
    <s v="OFF-EN-10004483"/>
    <x v="1"/>
    <x v="12"/>
    <s v="#10 White Business Envelopes,4 1/8 x 9 1/2"/>
    <n v="47.01"/>
    <n v="3"/>
    <n v="0"/>
    <n v="22.094699999999996"/>
  </r>
  <r>
    <n v="7799"/>
    <x v="3872"/>
    <x v="3"/>
    <x v="668"/>
    <d v="2014-03-28T00:00:00"/>
    <s v="First Class"/>
    <s v="HR-14830"/>
    <s v="Harold Ryan"/>
    <x v="1"/>
    <s v="United States"/>
    <s v="New York City"/>
    <x v="15"/>
    <n v="10035"/>
    <x v="3"/>
    <s v="TEC-PH-10002624"/>
    <x v="2"/>
    <x v="7"/>
    <s v="Samsung Galaxy S4 Mini"/>
    <n v="469.99"/>
    <n v="1"/>
    <n v="0"/>
    <n v="136.29709999999994"/>
  </r>
  <r>
    <n v="7800"/>
    <x v="3872"/>
    <x v="3"/>
    <x v="668"/>
    <d v="2014-03-28T00:00:00"/>
    <s v="First Class"/>
    <s v="HR-14830"/>
    <s v="Harold Ryan"/>
    <x v="1"/>
    <s v="United States"/>
    <s v="New York City"/>
    <x v="15"/>
    <n v="10035"/>
    <x v="3"/>
    <s v="FUR-CH-10003396"/>
    <x v="0"/>
    <x v="1"/>
    <s v="Global Deluxe Steno Chair"/>
    <n v="207.84600000000003"/>
    <n v="3"/>
    <n v="0.1"/>
    <n v="2.3093999999999895"/>
  </r>
  <r>
    <n v="7801"/>
    <x v="387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x v="3874"/>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x v="3875"/>
    <x v="1"/>
    <x v="357"/>
    <d v="2012-09-26T00:00:00"/>
    <s v="Standard Class"/>
    <s v="SJ-20125"/>
    <s v="Sanjit Jacobs"/>
    <x v="2"/>
    <s v="United States"/>
    <s v="Franklin"/>
    <x v="18"/>
    <n v="37064"/>
    <x v="0"/>
    <s v="OFF-LA-10003714"/>
    <x v="1"/>
    <x v="2"/>
    <s v="Avery 510"/>
    <n v="12"/>
    <n v="4"/>
    <n v="0.2"/>
    <n v="4.1999999999999993"/>
  </r>
  <r>
    <n v="7804"/>
    <x v="3875"/>
    <x v="1"/>
    <x v="357"/>
    <d v="2012-09-26T00:00:00"/>
    <s v="Standard Class"/>
    <s v="SJ-20125"/>
    <s v="Sanjit Jacobs"/>
    <x v="2"/>
    <s v="United States"/>
    <s v="Franklin"/>
    <x v="18"/>
    <n v="37064"/>
    <x v="0"/>
    <s v="OFF-ST-10003716"/>
    <x v="1"/>
    <x v="4"/>
    <s v="Tennsco Double-Tier Lockers"/>
    <n v="720.06400000000008"/>
    <n v="4"/>
    <n v="0.2"/>
    <n v="-63.005600000000015"/>
  </r>
  <r>
    <n v="7805"/>
    <x v="3875"/>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x v="3875"/>
    <x v="1"/>
    <x v="357"/>
    <d v="2012-09-26T00:00:00"/>
    <s v="Standard Class"/>
    <s v="SJ-20125"/>
    <s v="Sanjit Jacobs"/>
    <x v="2"/>
    <s v="United States"/>
    <s v="Franklin"/>
    <x v="18"/>
    <n v="37064"/>
    <x v="0"/>
    <s v="OFF-AR-10001315"/>
    <x v="1"/>
    <x v="6"/>
    <s v="Newell 310"/>
    <n v="2.8160000000000003"/>
    <n v="2"/>
    <n v="0.2"/>
    <n v="0.31679999999999986"/>
  </r>
  <r>
    <n v="7807"/>
    <x v="3875"/>
    <x v="1"/>
    <x v="357"/>
    <d v="2012-09-26T00:00:00"/>
    <s v="Standard Class"/>
    <s v="SJ-20125"/>
    <s v="Sanjit Jacobs"/>
    <x v="2"/>
    <s v="United States"/>
    <s v="Franklin"/>
    <x v="18"/>
    <n v="37064"/>
    <x v="0"/>
    <s v="OFF-BI-10000042"/>
    <x v="1"/>
    <x v="8"/>
    <s v="Pressboard Data Binder, Crimson, 12&quot; X 8 1/2&quot;"/>
    <n v="3.2040000000000002"/>
    <n v="2"/>
    <n v="0.7"/>
    <n v="-2.5631999999999993"/>
  </r>
  <r>
    <n v="7808"/>
    <x v="3876"/>
    <x v="0"/>
    <x v="1134"/>
    <d v="2013-01-13T00:00:00"/>
    <s v="Standard Class"/>
    <s v="VS-21820"/>
    <s v="Vivek Sundaresam"/>
    <x v="0"/>
    <s v="United States"/>
    <s v="Raleigh"/>
    <x v="3"/>
    <n v="27604"/>
    <x v="0"/>
    <s v="OFF-BI-10004236"/>
    <x v="1"/>
    <x v="8"/>
    <s v="XtraLife ClearVue Slant-D Ring Binder, White, 3&quot;"/>
    <n v="30.828000000000007"/>
    <n v="7"/>
    <n v="0.7"/>
    <n v="-24.662400000000005"/>
  </r>
  <r>
    <n v="7809"/>
    <x v="3876"/>
    <x v="0"/>
    <x v="1134"/>
    <d v="2013-01-13T00:00:00"/>
    <s v="Standard Class"/>
    <s v="VS-21820"/>
    <s v="Vivek Sundaresam"/>
    <x v="0"/>
    <s v="United States"/>
    <s v="Raleigh"/>
    <x v="3"/>
    <n v="27604"/>
    <x v="0"/>
    <s v="OFF-AR-10001955"/>
    <x v="1"/>
    <x v="6"/>
    <s v="Newell 319"/>
    <n v="47.616"/>
    <n v="3"/>
    <n v="0.2"/>
    <n v="5.9519999999999946"/>
  </r>
  <r>
    <n v="7810"/>
    <x v="3876"/>
    <x v="0"/>
    <x v="1134"/>
    <d v="2013-01-13T00:00:00"/>
    <s v="Standard Class"/>
    <s v="VS-21820"/>
    <s v="Vivek Sundaresam"/>
    <x v="0"/>
    <s v="United States"/>
    <s v="Raleigh"/>
    <x v="3"/>
    <n v="27604"/>
    <x v="0"/>
    <s v="TEC-PH-10004080"/>
    <x v="2"/>
    <x v="7"/>
    <s v="Avaya 5410 Digital phone"/>
    <n v="108.78399999999999"/>
    <n v="2"/>
    <n v="0.2"/>
    <n v="10.878399999999999"/>
  </r>
  <r>
    <n v="7811"/>
    <x v="3877"/>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x v="3877"/>
    <x v="0"/>
    <x v="1173"/>
    <d v="2013-02-15T00:00:00"/>
    <s v="First Class"/>
    <s v="DK-13090"/>
    <s v="Dave Kipp"/>
    <x v="0"/>
    <s v="United States"/>
    <s v="Clinton"/>
    <x v="39"/>
    <n v="20735"/>
    <x v="3"/>
    <s v="OFF-AR-10001770"/>
    <x v="1"/>
    <x v="6"/>
    <s v="Economy #2 Pencils"/>
    <n v="7.98"/>
    <n v="3"/>
    <n v="0"/>
    <n v="2.0747999999999998"/>
  </r>
  <r>
    <n v="7813"/>
    <x v="3877"/>
    <x v="0"/>
    <x v="1173"/>
    <d v="2013-02-15T00:00:00"/>
    <s v="First Class"/>
    <s v="DK-13090"/>
    <s v="Dave Kipp"/>
    <x v="0"/>
    <s v="United States"/>
    <s v="Clinton"/>
    <x v="39"/>
    <n v="20735"/>
    <x v="3"/>
    <s v="FUR-TA-10002356"/>
    <x v="0"/>
    <x v="3"/>
    <s v="Bevis Boat-Shaped Conference Table"/>
    <n v="550.43100000000004"/>
    <n v="3"/>
    <n v="0.3"/>
    <n v="-47.179800000000029"/>
  </r>
  <r>
    <n v="7814"/>
    <x v="3877"/>
    <x v="0"/>
    <x v="1173"/>
    <d v="2013-02-15T00:00:00"/>
    <s v="First Class"/>
    <s v="DK-13090"/>
    <s v="Dave Kipp"/>
    <x v="0"/>
    <s v="United States"/>
    <s v="Clinton"/>
    <x v="39"/>
    <n v="20735"/>
    <x v="3"/>
    <s v="FUR-FU-10003274"/>
    <x v="0"/>
    <x v="5"/>
    <s v="Regeneration Desk Collection"/>
    <n v="10.56"/>
    <n v="6"/>
    <n v="0"/>
    <n v="4.6464000000000008"/>
  </r>
  <r>
    <n v="7815"/>
    <x v="3878"/>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x v="3878"/>
    <x v="3"/>
    <x v="110"/>
    <d v="2014-06-11T00:00:00"/>
    <s v="First Class"/>
    <s v="MG-17680"/>
    <s v="Maureen Gastineau"/>
    <x v="2"/>
    <s v="United States"/>
    <s v="Los Angeles"/>
    <x v="1"/>
    <n v="90049"/>
    <x v="1"/>
    <s v="TEC-PH-10000307"/>
    <x v="2"/>
    <x v="7"/>
    <s v="Shocksock Galaxy S4 Armband"/>
    <n v="17.52"/>
    <n v="2"/>
    <n v="0.2"/>
    <n v="-3.5040000000000022"/>
  </r>
  <r>
    <n v="7817"/>
    <x v="3879"/>
    <x v="0"/>
    <x v="147"/>
    <d v="2013-10-27T00:00:00"/>
    <s v="Second Class"/>
    <s v="DP-13390"/>
    <s v="Dennis Pardue"/>
    <x v="2"/>
    <s v="United States"/>
    <s v="North Las Vegas"/>
    <x v="33"/>
    <n v="89031"/>
    <x v="1"/>
    <s v="OFF-AR-10002240"/>
    <x v="1"/>
    <x v="6"/>
    <s v="Panasonic KP-150 Electric Pencil Sharpener"/>
    <n v="113.22"/>
    <n v="3"/>
    <n v="0"/>
    <n v="29.437200000000001"/>
  </r>
  <r>
    <n v="7818"/>
    <x v="3879"/>
    <x v="0"/>
    <x v="147"/>
    <d v="2013-10-27T00:00:00"/>
    <s v="Second Class"/>
    <s v="DP-13390"/>
    <s v="Dennis Pardue"/>
    <x v="2"/>
    <s v="United States"/>
    <s v="North Las Vegas"/>
    <x v="33"/>
    <n v="89031"/>
    <x v="1"/>
    <s v="OFF-PA-10001801"/>
    <x v="1"/>
    <x v="10"/>
    <s v="Xerox 193"/>
    <n v="35.880000000000003"/>
    <n v="6"/>
    <n v="0"/>
    <n v="17.581200000000003"/>
  </r>
  <r>
    <n v="7819"/>
    <x v="3879"/>
    <x v="0"/>
    <x v="147"/>
    <d v="2013-10-27T00:00:00"/>
    <s v="Second Class"/>
    <s v="DP-13390"/>
    <s v="Dennis Pardue"/>
    <x v="2"/>
    <s v="United States"/>
    <s v="North Las Vegas"/>
    <x v="33"/>
    <n v="89031"/>
    <x v="1"/>
    <s v="OFF-BI-10001120"/>
    <x v="1"/>
    <x v="8"/>
    <s v="Ibico EPK-21 Electric Binding System"/>
    <n v="4535.9760000000006"/>
    <n v="3"/>
    <n v="0.2"/>
    <n v="1644.2912999999999"/>
  </r>
  <r>
    <n v="7820"/>
    <x v="3880"/>
    <x v="3"/>
    <x v="795"/>
    <d v="2014-01-31T00:00:00"/>
    <s v="Standard Class"/>
    <s v="CJ-12010"/>
    <s v="Caroline Jumper"/>
    <x v="0"/>
    <s v="United States"/>
    <s v="San Francisco"/>
    <x v="1"/>
    <n v="94109"/>
    <x v="1"/>
    <s v="OFF-FA-10000611"/>
    <x v="1"/>
    <x v="13"/>
    <s v="Binder Clips by OIC"/>
    <n v="11.84"/>
    <n v="8"/>
    <n v="0"/>
    <n v="5.6831999999999994"/>
  </r>
  <r>
    <n v="7821"/>
    <x v="3881"/>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x v="3882"/>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x v="3883"/>
    <x v="2"/>
    <x v="86"/>
    <d v="2011-09-01T00:00:00"/>
    <s v="Standard Class"/>
    <s v="PP-18955"/>
    <s v="Paul Prost"/>
    <x v="2"/>
    <s v="United States"/>
    <s v="Newark"/>
    <x v="13"/>
    <n v="19711"/>
    <x v="3"/>
    <s v="OFF-AR-10003770"/>
    <x v="1"/>
    <x v="6"/>
    <s v="Newell 340"/>
    <n v="8.64"/>
    <n v="3"/>
    <n v="0"/>
    <n v="2.5055999999999998"/>
  </r>
  <r>
    <n v="7824"/>
    <x v="3883"/>
    <x v="2"/>
    <x v="86"/>
    <d v="2011-09-01T00:00:00"/>
    <s v="Standard Class"/>
    <s v="PP-18955"/>
    <s v="Paul Prost"/>
    <x v="2"/>
    <s v="United States"/>
    <s v="Newark"/>
    <x v="13"/>
    <n v="19711"/>
    <x v="3"/>
    <s v="TEC-AC-10002800"/>
    <x v="2"/>
    <x v="11"/>
    <s v="Plantronics Audio 478 Stereo USB Headset"/>
    <n v="149.97"/>
    <n v="3"/>
    <n v="0"/>
    <n v="52.489499999999992"/>
  </r>
  <r>
    <n v="7825"/>
    <x v="3884"/>
    <x v="2"/>
    <x v="1174"/>
    <d v="2011-05-23T00:00:00"/>
    <s v="Standard Class"/>
    <s v="PW-19030"/>
    <s v="Pauline Webber"/>
    <x v="1"/>
    <s v="United States"/>
    <s v="Los Angeles"/>
    <x v="1"/>
    <n v="90036"/>
    <x v="1"/>
    <s v="FUR-CH-10002439"/>
    <x v="0"/>
    <x v="1"/>
    <s v="Iceberg Nesting Folding Chair, 19w x 6d x 43h"/>
    <n v="232.88"/>
    <n v="5"/>
    <n v="0.2"/>
    <n v="17.466000000000008"/>
  </r>
  <r>
    <n v="7826"/>
    <x v="3885"/>
    <x v="1"/>
    <x v="302"/>
    <d v="2012-02-07T00:00:00"/>
    <s v="Standard Class"/>
    <s v="PW-19030"/>
    <s v="Pauline Webber"/>
    <x v="1"/>
    <s v="United States"/>
    <s v="Rome"/>
    <x v="15"/>
    <n v="13440"/>
    <x v="3"/>
    <s v="FUR-CH-10004218"/>
    <x v="0"/>
    <x v="1"/>
    <s v="Global Fabric Manager's Chair, Dark Gray"/>
    <n v="90.882000000000005"/>
    <n v="1"/>
    <n v="0.1"/>
    <n v="15.147000000000004"/>
  </r>
  <r>
    <n v="7827"/>
    <x v="3886"/>
    <x v="3"/>
    <x v="1108"/>
    <d v="2014-11-06T00:00:00"/>
    <s v="Standard Class"/>
    <s v="CY-12745"/>
    <s v="Craig Yedwab"/>
    <x v="1"/>
    <s v="United States"/>
    <s v="Chicago"/>
    <x v="10"/>
    <n v="60610"/>
    <x v="2"/>
    <s v="TEC-PH-10004042"/>
    <x v="2"/>
    <x v="7"/>
    <s v="ClearOne Communications CHAT 70 OC Speaker Phone"/>
    <n v="508.76800000000003"/>
    <n v="4"/>
    <n v="0.2"/>
    <n v="38.157600000000002"/>
  </r>
  <r>
    <n v="7828"/>
    <x v="3886"/>
    <x v="3"/>
    <x v="1108"/>
    <d v="2014-11-06T00:00:00"/>
    <s v="Standard Class"/>
    <s v="CY-12745"/>
    <s v="Craig Yedwab"/>
    <x v="1"/>
    <s v="United States"/>
    <s v="Chicago"/>
    <x v="10"/>
    <n v="60610"/>
    <x v="2"/>
    <s v="OFF-EN-10001137"/>
    <x v="1"/>
    <x v="12"/>
    <s v="#10 Gummed Flap White Envelopes, 100/Box"/>
    <n v="9.9120000000000008"/>
    <n v="3"/>
    <n v="0.2"/>
    <n v="3.2213999999999996"/>
  </r>
  <r>
    <n v="7829"/>
    <x v="3887"/>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x v="3887"/>
    <x v="1"/>
    <x v="33"/>
    <d v="2012-05-01T00:00:00"/>
    <s v="Standard Class"/>
    <s v="BW-11110"/>
    <s v="Bart Watters"/>
    <x v="1"/>
    <s v="United States"/>
    <s v="San Diego"/>
    <x v="1"/>
    <n v="92105"/>
    <x v="1"/>
    <s v="OFF-AR-10000588"/>
    <x v="1"/>
    <x v="6"/>
    <s v="Newell 345"/>
    <n v="59.519999999999996"/>
    <n v="3"/>
    <n v="0"/>
    <n v="15.475200000000001"/>
  </r>
  <r>
    <n v="7831"/>
    <x v="3887"/>
    <x v="1"/>
    <x v="33"/>
    <d v="2012-05-01T00:00:00"/>
    <s v="Standard Class"/>
    <s v="BW-11110"/>
    <s v="Bart Watters"/>
    <x v="1"/>
    <s v="United States"/>
    <s v="San Diego"/>
    <x v="1"/>
    <n v="92105"/>
    <x v="1"/>
    <s v="TEC-PH-10003174"/>
    <x v="2"/>
    <x v="7"/>
    <s v="RCA ViSYS 25825 Wireless digital phone"/>
    <n v="311.97600000000006"/>
    <n v="3"/>
    <n v="0.2"/>
    <n v="38.996999999999986"/>
  </r>
  <r>
    <n v="7832"/>
    <x v="3887"/>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x v="3888"/>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x v="3889"/>
    <x v="1"/>
    <x v="1175"/>
    <d v="2012-01-28T00:00:00"/>
    <s v="Standard Class"/>
    <s v="CR-12820"/>
    <s v="Cyra Reiten"/>
    <x v="2"/>
    <s v="United States"/>
    <s v="West Palm Beach"/>
    <x v="2"/>
    <n v="33407"/>
    <x v="0"/>
    <s v="OFF-AR-10004757"/>
    <x v="1"/>
    <x v="6"/>
    <s v="Crayola Colored Pencils"/>
    <n v="13.120000000000001"/>
    <n v="5"/>
    <n v="0.2"/>
    <n v="2.1319999999999988"/>
  </r>
  <r>
    <n v="7835"/>
    <x v="3890"/>
    <x v="1"/>
    <x v="657"/>
    <d v="2012-04-17T00:00:00"/>
    <s v="Second Class"/>
    <s v="EB-14110"/>
    <s v="Eugene Barchas"/>
    <x v="0"/>
    <s v="United States"/>
    <s v="Los Angeles"/>
    <x v="1"/>
    <n v="90045"/>
    <x v="1"/>
    <s v="FUR-TA-10002530"/>
    <x v="0"/>
    <x v="3"/>
    <s v="Iceberg OfficeWorks 42&quot; Round Tables"/>
    <n v="241.56799999999998"/>
    <n v="2"/>
    <n v="0.2"/>
    <n v="-15.098000000000013"/>
  </r>
  <r>
    <n v="7836"/>
    <x v="3890"/>
    <x v="1"/>
    <x v="657"/>
    <d v="2012-04-17T00:00:00"/>
    <s v="Second Class"/>
    <s v="EB-14110"/>
    <s v="Eugene Barchas"/>
    <x v="0"/>
    <s v="United States"/>
    <s v="Los Angeles"/>
    <x v="1"/>
    <n v="90045"/>
    <x v="1"/>
    <s v="TEC-PH-10001494"/>
    <x v="2"/>
    <x v="7"/>
    <s v="Polycom CX600 IP Phone VoIP phone"/>
    <n v="479.92"/>
    <n v="2"/>
    <n v="0.2"/>
    <n v="41.993000000000009"/>
  </r>
  <r>
    <n v="7837"/>
    <x v="3891"/>
    <x v="1"/>
    <x v="12"/>
    <d v="2012-09-30T00:00:00"/>
    <s v="Standard Class"/>
    <s v="SH-19975"/>
    <s v="Sally Hughsby"/>
    <x v="1"/>
    <s v="United States"/>
    <s v="Seattle"/>
    <x v="4"/>
    <n v="98103"/>
    <x v="1"/>
    <s v="FUR-CH-10004289"/>
    <x v="0"/>
    <x v="1"/>
    <s v="Global Super Steno Chair"/>
    <n v="307.13600000000002"/>
    <n v="4"/>
    <n v="0.2"/>
    <n v="-11.51760000000003"/>
  </r>
  <r>
    <n v="7838"/>
    <x v="3891"/>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x v="3891"/>
    <x v="1"/>
    <x v="12"/>
    <d v="2012-09-30T00:00:00"/>
    <s v="Standard Class"/>
    <s v="SH-19975"/>
    <s v="Sally Hughsby"/>
    <x v="1"/>
    <s v="United States"/>
    <s v="Seattle"/>
    <x v="4"/>
    <n v="98103"/>
    <x v="1"/>
    <s v="TEC-AC-10002567"/>
    <x v="2"/>
    <x v="11"/>
    <s v="Logitech G602 Wireless Gaming Mouse"/>
    <n v="159.97999999999999"/>
    <n v="2"/>
    <n v="0"/>
    <n v="57.592799999999997"/>
  </r>
  <r>
    <n v="7840"/>
    <x v="3892"/>
    <x v="2"/>
    <x v="1176"/>
    <d v="2011-04-02T00:00:00"/>
    <s v="Standard Class"/>
    <s v="CV-12295"/>
    <s v="Christina VanderZanden"/>
    <x v="0"/>
    <s v="United States"/>
    <s v="Des Moines"/>
    <x v="23"/>
    <n v="50315"/>
    <x v="2"/>
    <s v="OFF-EN-10001509"/>
    <x v="1"/>
    <x v="12"/>
    <s v="Poly String Tie Envelopes"/>
    <n v="6.12"/>
    <n v="3"/>
    <n v="0"/>
    <n v="2.8763999999999994"/>
  </r>
  <r>
    <n v="7841"/>
    <x v="3892"/>
    <x v="2"/>
    <x v="1176"/>
    <d v="2011-04-02T00:00:00"/>
    <s v="Standard Class"/>
    <s v="CV-12295"/>
    <s v="Christina VanderZanden"/>
    <x v="0"/>
    <s v="United States"/>
    <s v="Des Moines"/>
    <x v="23"/>
    <n v="50315"/>
    <x v="2"/>
    <s v="FUR-TA-10003954"/>
    <x v="0"/>
    <x v="3"/>
    <s v="Hon 94000 Series Round Tables"/>
    <n v="1184.72"/>
    <n v="4"/>
    <n v="0"/>
    <n v="106.62480000000005"/>
  </r>
  <r>
    <n v="7842"/>
    <x v="3893"/>
    <x v="0"/>
    <x v="19"/>
    <d v="2013-07-23T00:00:00"/>
    <s v="Standard Class"/>
    <s v="AT-10735"/>
    <s v="Annie Thurman"/>
    <x v="0"/>
    <s v="United States"/>
    <s v="New York City"/>
    <x v="15"/>
    <n v="10024"/>
    <x v="3"/>
    <s v="OFF-AP-10002892"/>
    <x v="1"/>
    <x v="9"/>
    <s v="Belkin F5C206VTEL 6 Outlet Surge"/>
    <n v="45.96"/>
    <n v="2"/>
    <n v="0"/>
    <n v="13.787999999999997"/>
  </r>
  <r>
    <n v="7843"/>
    <x v="3894"/>
    <x v="2"/>
    <x v="987"/>
    <d v="2011-04-23T00:00:00"/>
    <s v="Second Class"/>
    <s v="AG-10390"/>
    <s v="Allen Goldenen"/>
    <x v="0"/>
    <s v="United States"/>
    <s v="Arlington"/>
    <x v="17"/>
    <n v="22204"/>
    <x v="0"/>
    <s v="OFF-BI-10003638"/>
    <x v="1"/>
    <x v="8"/>
    <s v="GBC Durable Plastic Covers"/>
    <n v="58.050000000000004"/>
    <n v="3"/>
    <n v="0"/>
    <n v="26.702999999999999"/>
  </r>
  <r>
    <n v="7844"/>
    <x v="3894"/>
    <x v="2"/>
    <x v="987"/>
    <d v="2011-04-23T00:00:00"/>
    <s v="Second Class"/>
    <s v="AG-10390"/>
    <s v="Allen Goldenen"/>
    <x v="0"/>
    <s v="United States"/>
    <s v="Arlington"/>
    <x v="17"/>
    <n v="22204"/>
    <x v="0"/>
    <s v="OFF-PA-10001569"/>
    <x v="1"/>
    <x v="10"/>
    <s v="Xerox 232"/>
    <n v="71.28"/>
    <n v="11"/>
    <n v="0"/>
    <n v="34.214400000000005"/>
  </r>
  <r>
    <n v="7845"/>
    <x v="3895"/>
    <x v="3"/>
    <x v="246"/>
    <d v="2014-07-26T00:00:00"/>
    <s v="Standard Class"/>
    <s v="GM-14500"/>
    <s v="Gene McClure"/>
    <x v="0"/>
    <s v="United States"/>
    <s v="Pharr"/>
    <x v="5"/>
    <n v="78577"/>
    <x v="2"/>
    <s v="FUR-TA-10001676"/>
    <x v="0"/>
    <x v="3"/>
    <s v="Hon 61000 Series Interactive Training Tables"/>
    <n v="124.404"/>
    <n v="4"/>
    <n v="0.3"/>
    <n v="-21.3264"/>
  </r>
  <r>
    <n v="7846"/>
    <x v="3896"/>
    <x v="1"/>
    <x v="874"/>
    <d v="2012-10-02T00:00:00"/>
    <s v="Standard Class"/>
    <s v="JK-15205"/>
    <s v="Jamie Kunitz"/>
    <x v="0"/>
    <s v="United States"/>
    <s v="Arlington"/>
    <x v="17"/>
    <n v="22204"/>
    <x v="0"/>
    <s v="OFF-PA-10001125"/>
    <x v="1"/>
    <x v="10"/>
    <s v="Xerox 1988"/>
    <n v="154.9"/>
    <n v="5"/>
    <n v="0"/>
    <n v="69.704999999999998"/>
  </r>
  <r>
    <n v="7847"/>
    <x v="3896"/>
    <x v="1"/>
    <x v="874"/>
    <d v="2012-10-02T00:00:00"/>
    <s v="Standard Class"/>
    <s v="JK-15205"/>
    <s v="Jamie Kunitz"/>
    <x v="0"/>
    <s v="United States"/>
    <s v="Arlington"/>
    <x v="17"/>
    <n v="22204"/>
    <x v="0"/>
    <s v="TEC-PH-10002496"/>
    <x v="2"/>
    <x v="7"/>
    <s v="Cisco SPA301"/>
    <n v="1871.88"/>
    <n v="12"/>
    <n v="0"/>
    <n v="561.56399999999996"/>
  </r>
  <r>
    <n v="7848"/>
    <x v="3897"/>
    <x v="0"/>
    <x v="535"/>
    <d v="2013-03-03T00:00:00"/>
    <s v="Standard Class"/>
    <s v="DW-13540"/>
    <s v="Don Weiss"/>
    <x v="0"/>
    <s v="United States"/>
    <s v="Houston"/>
    <x v="5"/>
    <n v="77070"/>
    <x v="2"/>
    <s v="FUR-FU-10004053"/>
    <x v="0"/>
    <x v="5"/>
    <s v="DAX Two-Tone Silver Metal Document Frame"/>
    <n v="16.192"/>
    <n v="2"/>
    <n v="0.6"/>
    <n v="-6.8815999999999953"/>
  </r>
  <r>
    <n v="7849"/>
    <x v="3898"/>
    <x v="0"/>
    <x v="440"/>
    <d v="2013-05-07T00:00:00"/>
    <s v="Standard Class"/>
    <s v="AS-10090"/>
    <s v="Adam Shillingsburg"/>
    <x v="0"/>
    <s v="United States"/>
    <s v="Irving"/>
    <x v="5"/>
    <n v="75061"/>
    <x v="2"/>
    <s v="OFF-ST-10000321"/>
    <x v="1"/>
    <x v="4"/>
    <s v="Akro Stacking Bins"/>
    <n v="18.936"/>
    <n v="3"/>
    <n v="0.2"/>
    <n v="-3.787200000000003"/>
  </r>
  <r>
    <n v="7850"/>
    <x v="3898"/>
    <x v="0"/>
    <x v="440"/>
    <d v="2013-05-07T00:00:00"/>
    <s v="Standard Class"/>
    <s v="AS-10090"/>
    <s v="Adam Shillingsburg"/>
    <x v="0"/>
    <s v="United States"/>
    <s v="Irving"/>
    <x v="5"/>
    <n v="75061"/>
    <x v="2"/>
    <s v="OFF-ST-10002957"/>
    <x v="1"/>
    <x v="4"/>
    <s v="Sterilite Show Offs Storage Containers"/>
    <n v="12.672000000000001"/>
    <n v="3"/>
    <n v="0.2"/>
    <n v="-3.1680000000000001"/>
  </r>
  <r>
    <n v="7851"/>
    <x v="3898"/>
    <x v="0"/>
    <x v="440"/>
    <d v="2013-05-07T00:00:00"/>
    <s v="Standard Class"/>
    <s v="AS-10090"/>
    <s v="Adam Shillingsburg"/>
    <x v="0"/>
    <s v="United States"/>
    <s v="Irving"/>
    <x v="5"/>
    <n v="75061"/>
    <x v="2"/>
    <s v="OFF-LA-10000973"/>
    <x v="1"/>
    <x v="2"/>
    <s v="Avery 502"/>
    <n v="5.04"/>
    <n v="2"/>
    <n v="0.2"/>
    <n v="1.764"/>
  </r>
  <r>
    <n v="7852"/>
    <x v="3899"/>
    <x v="2"/>
    <x v="337"/>
    <d v="2011-12-15T00:00:00"/>
    <s v="Standard Class"/>
    <s v="TS-21205"/>
    <s v="Thomas Seio"/>
    <x v="1"/>
    <s v="United States"/>
    <s v="Chicago"/>
    <x v="10"/>
    <n v="60653"/>
    <x v="2"/>
    <s v="OFF-PA-10000143"/>
    <x v="1"/>
    <x v="10"/>
    <s v="Astroparche Fine Business Paper"/>
    <n v="8.4480000000000004"/>
    <n v="2"/>
    <n v="0.2"/>
    <n v="2.9568000000000003"/>
  </r>
  <r>
    <n v="7853"/>
    <x v="3899"/>
    <x v="2"/>
    <x v="337"/>
    <d v="2011-12-15T00:00:00"/>
    <s v="Standard Class"/>
    <s v="TS-21205"/>
    <s v="Thomas Seio"/>
    <x v="1"/>
    <s v="United States"/>
    <s v="Chicago"/>
    <x v="10"/>
    <n v="60653"/>
    <x v="2"/>
    <s v="OFF-AP-10003287"/>
    <x v="1"/>
    <x v="9"/>
    <s v="Tripp Lite TLP810NET Broadband Surge for Modem/Fax"/>
    <n v="20.387999999999995"/>
    <n v="2"/>
    <n v="0.8"/>
    <n v="-53.008800000000008"/>
  </r>
  <r>
    <n v="7854"/>
    <x v="3900"/>
    <x v="1"/>
    <x v="707"/>
    <d v="2012-12-29T00:00:00"/>
    <s v="Standard Class"/>
    <s v="SM-20320"/>
    <s v="Sean Miller"/>
    <x v="2"/>
    <s v="United States"/>
    <s v="Los Angeles"/>
    <x v="1"/>
    <n v="90049"/>
    <x v="1"/>
    <s v="OFF-PA-10001526"/>
    <x v="1"/>
    <x v="10"/>
    <s v="Xerox 1949"/>
    <n v="9.9600000000000009"/>
    <n v="2"/>
    <n v="0"/>
    <n v="4.8804000000000007"/>
  </r>
  <r>
    <n v="7855"/>
    <x v="3901"/>
    <x v="3"/>
    <x v="226"/>
    <d v="2014-12-13T00:00:00"/>
    <s v="Standard Class"/>
    <s v="BH-11710"/>
    <s v="Brosina Hoffman"/>
    <x v="0"/>
    <s v="United States"/>
    <s v="Hattiesburg"/>
    <x v="35"/>
    <n v="39401"/>
    <x v="0"/>
    <s v="OFF-AP-10004540"/>
    <x v="1"/>
    <x v="9"/>
    <s v="Eureka The Boss Lite 10-Amp Upright Vacuum, Blue"/>
    <n v="320.64"/>
    <n v="4"/>
    <n v="0"/>
    <n v="89.779200000000003"/>
  </r>
  <r>
    <n v="7856"/>
    <x v="3901"/>
    <x v="3"/>
    <x v="226"/>
    <d v="2014-12-13T00:00:00"/>
    <s v="Standard Class"/>
    <s v="BH-11710"/>
    <s v="Brosina Hoffman"/>
    <x v="0"/>
    <s v="United States"/>
    <s v="Hattiesburg"/>
    <x v="35"/>
    <n v="39401"/>
    <x v="0"/>
    <s v="TEC-AC-10001266"/>
    <x v="2"/>
    <x v="11"/>
    <s v="Memorex Micro Travel Drive 8 GB"/>
    <n v="52"/>
    <n v="4"/>
    <n v="0"/>
    <n v="23.4"/>
  </r>
  <r>
    <n v="7857"/>
    <x v="3902"/>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x v="3902"/>
    <x v="2"/>
    <x v="992"/>
    <d v="2011-06-01T00:00:00"/>
    <s v="First Class"/>
    <s v="LW-16825"/>
    <s v="Laurel Workman"/>
    <x v="1"/>
    <s v="United States"/>
    <s v="New York City"/>
    <x v="15"/>
    <n v="10024"/>
    <x v="3"/>
    <s v="TEC-PH-10003505"/>
    <x v="2"/>
    <x v="7"/>
    <s v="Geemarc AmpliPOWER60"/>
    <n v="464"/>
    <n v="5"/>
    <n v="0"/>
    <n v="134.55999999999995"/>
  </r>
  <r>
    <n v="7859"/>
    <x v="3902"/>
    <x v="2"/>
    <x v="992"/>
    <d v="2011-06-01T00:00:00"/>
    <s v="First Class"/>
    <s v="LW-16825"/>
    <s v="Laurel Workman"/>
    <x v="1"/>
    <s v="United States"/>
    <s v="New York City"/>
    <x v="15"/>
    <n v="10024"/>
    <x v="3"/>
    <s v="OFF-AP-10001005"/>
    <x v="1"/>
    <x v="9"/>
    <s v="Honeywell Quietcare HEPA Air Cleaner"/>
    <n v="235.95000000000002"/>
    <n v="3"/>
    <n v="0"/>
    <n v="77.863499999999988"/>
  </r>
  <r>
    <n v="7860"/>
    <x v="3902"/>
    <x v="2"/>
    <x v="992"/>
    <d v="2011-06-01T00:00:00"/>
    <s v="First Class"/>
    <s v="LW-16825"/>
    <s v="Laurel Workman"/>
    <x v="1"/>
    <s v="United States"/>
    <s v="New York City"/>
    <x v="15"/>
    <n v="10024"/>
    <x v="3"/>
    <s v="OFF-PA-10001712"/>
    <x v="1"/>
    <x v="10"/>
    <s v="Xerox 1948"/>
    <n v="39.96"/>
    <n v="4"/>
    <n v="0"/>
    <n v="17.981999999999999"/>
  </r>
  <r>
    <n v="7861"/>
    <x v="3903"/>
    <x v="3"/>
    <x v="580"/>
    <d v="2014-03-07T00:00:00"/>
    <s v="Standard Class"/>
    <s v="JA-15970"/>
    <s v="Joseph Airdo"/>
    <x v="0"/>
    <s v="United States"/>
    <s v="Cuyahoga Falls"/>
    <x v="24"/>
    <n v="44221"/>
    <x v="3"/>
    <s v="OFF-BI-10002353"/>
    <x v="1"/>
    <x v="8"/>
    <s v="GBC VeloBind Cover Sets"/>
    <n v="18.528000000000002"/>
    <n v="4"/>
    <n v="0.7"/>
    <n v="-12.352"/>
  </r>
  <r>
    <n v="7862"/>
    <x v="3904"/>
    <x v="1"/>
    <x v="88"/>
    <d v="2012-10-17T00:00:00"/>
    <s v="Standard Class"/>
    <s v="KA-16525"/>
    <s v="Kelly Andreada"/>
    <x v="0"/>
    <s v="United States"/>
    <s v="Seattle"/>
    <x v="4"/>
    <n v="98103"/>
    <x v="1"/>
    <s v="TEC-AC-10003038"/>
    <x v="2"/>
    <x v="11"/>
    <s v="Kingston Digital DataTraveler 16GB USB 2.0"/>
    <n v="17.899999999999999"/>
    <n v="2"/>
    <n v="0"/>
    <n v="3.400999999999998"/>
  </r>
  <r>
    <n v="7863"/>
    <x v="3904"/>
    <x v="1"/>
    <x v="88"/>
    <d v="2012-10-17T00:00:00"/>
    <s v="Standard Class"/>
    <s v="KA-16525"/>
    <s v="Kelly Andreada"/>
    <x v="0"/>
    <s v="United States"/>
    <s v="Seattle"/>
    <x v="4"/>
    <n v="98103"/>
    <x v="1"/>
    <s v="OFF-ST-10000934"/>
    <x v="1"/>
    <x v="4"/>
    <s v="Contico 72&quot;H Heavy-Duty Storage System"/>
    <n v="81.96"/>
    <n v="2"/>
    <n v="0"/>
    <n v="0"/>
  </r>
  <r>
    <n v="7864"/>
    <x v="3905"/>
    <x v="1"/>
    <x v="1177"/>
    <d v="2012-07-19T00:00:00"/>
    <s v="Second Class"/>
    <s v="TG-21310"/>
    <s v="Toby Gnade"/>
    <x v="0"/>
    <s v="United States"/>
    <s v="Mesa"/>
    <x v="16"/>
    <n v="85204"/>
    <x v="1"/>
    <s v="OFF-ST-10002743"/>
    <x v="1"/>
    <x v="4"/>
    <s v="SAFCO Boltless Steel Shelving"/>
    <n v="272.73599999999999"/>
    <n v="3"/>
    <n v="0.2"/>
    <n v="-64.774800000000013"/>
  </r>
  <r>
    <n v="7865"/>
    <x v="3905"/>
    <x v="1"/>
    <x v="1177"/>
    <d v="2012-07-19T00:00:00"/>
    <s v="Second Class"/>
    <s v="TG-21310"/>
    <s v="Toby Gnade"/>
    <x v="0"/>
    <s v="United States"/>
    <s v="Mesa"/>
    <x v="16"/>
    <n v="85204"/>
    <x v="1"/>
    <s v="OFF-PA-10001846"/>
    <x v="1"/>
    <x v="10"/>
    <s v="Xerox 1899"/>
    <n v="18.496000000000002"/>
    <n v="4"/>
    <n v="0.2"/>
    <n v="6.7048000000000005"/>
  </r>
  <r>
    <n v="7866"/>
    <x v="3905"/>
    <x v="1"/>
    <x v="1177"/>
    <d v="2012-07-19T00:00:00"/>
    <s v="Second Class"/>
    <s v="TG-21310"/>
    <s v="Toby Gnade"/>
    <x v="0"/>
    <s v="United States"/>
    <s v="Mesa"/>
    <x v="16"/>
    <n v="85204"/>
    <x v="1"/>
    <s v="FUR-CH-10004287"/>
    <x v="0"/>
    <x v="1"/>
    <s v="SAFCO Arco Folding Chair"/>
    <n v="441.92"/>
    <n v="2"/>
    <n v="0.2"/>
    <n v="49.715999999999966"/>
  </r>
  <r>
    <n v="7867"/>
    <x v="3905"/>
    <x v="1"/>
    <x v="1177"/>
    <d v="2012-07-19T00:00:00"/>
    <s v="Second Class"/>
    <s v="TG-21310"/>
    <s v="Toby Gnade"/>
    <x v="0"/>
    <s v="United States"/>
    <s v="Mesa"/>
    <x v="16"/>
    <n v="85204"/>
    <x v="1"/>
    <s v="FUR-BO-10001608"/>
    <x v="0"/>
    <x v="0"/>
    <s v="Hon Metal Bookcases, Black"/>
    <n v="127.76400000000002"/>
    <n v="6"/>
    <n v="0.7"/>
    <n v="-191.64599999999996"/>
  </r>
  <r>
    <n v="7868"/>
    <x v="3906"/>
    <x v="2"/>
    <x v="84"/>
    <d v="2011-11-24T00:00:00"/>
    <s v="Second Class"/>
    <s v="DB-13360"/>
    <s v="Dennis Bolton"/>
    <x v="2"/>
    <s v="United States"/>
    <s v="Salt Lake City"/>
    <x v="7"/>
    <n v="84106"/>
    <x v="1"/>
    <s v="OFF-PA-10000357"/>
    <x v="1"/>
    <x v="10"/>
    <s v="Xerox 1888"/>
    <n v="166.44"/>
    <n v="3"/>
    <n v="0"/>
    <n v="79.891199999999998"/>
  </r>
  <r>
    <n v="7869"/>
    <x v="3907"/>
    <x v="0"/>
    <x v="1022"/>
    <d v="2013-06-03T00:00:00"/>
    <s v="Standard Class"/>
    <s v="LS-17245"/>
    <s v="Lynn Smith"/>
    <x v="0"/>
    <s v="United States"/>
    <s v="Los Angeles"/>
    <x v="1"/>
    <n v="90045"/>
    <x v="1"/>
    <s v="OFF-PA-10000575"/>
    <x v="1"/>
    <x v="10"/>
    <s v="Wirebound Message Books, Four 2 3/4 x 5 White Forms per Page"/>
    <n v="13.38"/>
    <n v="2"/>
    <n v="0"/>
    <n v="6.1547999999999998"/>
  </r>
  <r>
    <n v="7870"/>
    <x v="3908"/>
    <x v="3"/>
    <x v="445"/>
    <d v="2014-07-10T00:00:00"/>
    <s v="Standard Class"/>
    <s v="MO-17950"/>
    <s v="Michael Oakman"/>
    <x v="0"/>
    <s v="United States"/>
    <s v="Jacksonville"/>
    <x v="3"/>
    <n v="28540"/>
    <x v="0"/>
    <s v="TEC-AC-10002167"/>
    <x v="2"/>
    <x v="11"/>
    <s v="Imation 8gb Micro Traveldrive Usb 2.0 Flash Drive"/>
    <n v="24"/>
    <n v="2"/>
    <n v="0.2"/>
    <n v="-2.6999999999999993"/>
  </r>
  <r>
    <n v="7871"/>
    <x v="3909"/>
    <x v="3"/>
    <x v="145"/>
    <d v="2014-09-30T00:00:00"/>
    <s v="Standard Class"/>
    <s v="CA-11965"/>
    <s v="Carol Adams"/>
    <x v="1"/>
    <s v="United States"/>
    <s v="Lakewood"/>
    <x v="24"/>
    <n v="44107"/>
    <x v="3"/>
    <s v="OFF-EN-10004459"/>
    <x v="1"/>
    <x v="12"/>
    <s v="Security-Tint Envelopes"/>
    <n v="24.448"/>
    <n v="4"/>
    <n v="0.2"/>
    <n v="8.8623999999999992"/>
  </r>
  <r>
    <n v="7872"/>
    <x v="3910"/>
    <x v="0"/>
    <x v="339"/>
    <d v="2013-10-08T00:00:00"/>
    <s v="Standard Class"/>
    <s v="DB-12910"/>
    <s v="Daniel Byrd"/>
    <x v="2"/>
    <s v="United States"/>
    <s v="Lake Forest"/>
    <x v="1"/>
    <n v="92630"/>
    <x v="1"/>
    <s v="OFF-LA-10002271"/>
    <x v="1"/>
    <x v="2"/>
    <s v="Smead Alpha-Z Color-Coded Second Alphabetical Labels and Starter Set"/>
    <n v="6.16"/>
    <n v="2"/>
    <n v="0"/>
    <n v="2.9567999999999999"/>
  </r>
  <r>
    <n v="7873"/>
    <x v="3910"/>
    <x v="0"/>
    <x v="339"/>
    <d v="2013-10-08T00:00:00"/>
    <s v="Standard Class"/>
    <s v="DB-12910"/>
    <s v="Daniel Byrd"/>
    <x v="2"/>
    <s v="United States"/>
    <s v="Lake Forest"/>
    <x v="1"/>
    <n v="92630"/>
    <x v="1"/>
    <s v="FUR-CH-10004063"/>
    <x v="0"/>
    <x v="1"/>
    <s v="Global Deluxe High-Back Manager's Chair"/>
    <n v="915.13600000000008"/>
    <n v="4"/>
    <n v="0.2"/>
    <n v="102.95279999999988"/>
  </r>
  <r>
    <n v="7874"/>
    <x v="3910"/>
    <x v="0"/>
    <x v="339"/>
    <d v="2013-10-08T00:00:00"/>
    <s v="Standard Class"/>
    <s v="DB-12910"/>
    <s v="Daniel Byrd"/>
    <x v="2"/>
    <s v="United States"/>
    <s v="Lake Forest"/>
    <x v="1"/>
    <n v="92630"/>
    <x v="1"/>
    <s v="OFF-PA-10004610"/>
    <x v="1"/>
    <x v="10"/>
    <s v="Xerox 1900"/>
    <n v="8.56"/>
    <n v="2"/>
    <n v="0"/>
    <n v="3.8519999999999994"/>
  </r>
  <r>
    <n v="7875"/>
    <x v="3910"/>
    <x v="0"/>
    <x v="339"/>
    <d v="2013-10-08T00:00:00"/>
    <s v="Standard Class"/>
    <s v="DB-12910"/>
    <s v="Daniel Byrd"/>
    <x v="2"/>
    <s v="United States"/>
    <s v="Lake Forest"/>
    <x v="1"/>
    <n v="92630"/>
    <x v="1"/>
    <s v="OFF-PA-10001878"/>
    <x v="1"/>
    <x v="10"/>
    <s v="Xerox 1891"/>
    <n v="97.82"/>
    <n v="2"/>
    <n v="0"/>
    <n v="45.975399999999993"/>
  </r>
  <r>
    <n v="7876"/>
    <x v="3911"/>
    <x v="3"/>
    <x v="428"/>
    <d v="2014-09-16T00:00:00"/>
    <s v="Standard Class"/>
    <s v="DK-12835"/>
    <s v="Damala Kotsonis"/>
    <x v="1"/>
    <s v="United States"/>
    <s v="Portland"/>
    <x v="21"/>
    <n v="97206"/>
    <x v="1"/>
    <s v="OFF-PA-10002036"/>
    <x v="1"/>
    <x v="10"/>
    <s v="Xerox 1930"/>
    <n v="31.104000000000006"/>
    <n v="6"/>
    <n v="0.2"/>
    <n v="11.2752"/>
  </r>
  <r>
    <n v="7877"/>
    <x v="3911"/>
    <x v="3"/>
    <x v="428"/>
    <d v="2014-09-16T00:00:00"/>
    <s v="Standard Class"/>
    <s v="DK-12835"/>
    <s v="Damala Kotsonis"/>
    <x v="1"/>
    <s v="United States"/>
    <s v="Portland"/>
    <x v="21"/>
    <n v="97206"/>
    <x v="1"/>
    <s v="OFF-AP-10003278"/>
    <x v="1"/>
    <x v="9"/>
    <s v="Belkin 7-Outlet SurgeMaster Home Series"/>
    <n v="11.176000000000002"/>
    <n v="1"/>
    <n v="0.2"/>
    <n v="0.8382000000000005"/>
  </r>
  <r>
    <n v="7878"/>
    <x v="3912"/>
    <x v="1"/>
    <x v="899"/>
    <d v="2012-03-18T00:00:00"/>
    <s v="Standard Class"/>
    <s v="EB-14170"/>
    <s v="Evan Bailliet"/>
    <x v="0"/>
    <s v="United States"/>
    <s v="Charlotte"/>
    <x v="3"/>
    <n v="28205"/>
    <x v="0"/>
    <s v="OFF-LA-10001641"/>
    <x v="1"/>
    <x v="2"/>
    <s v="Avery 518"/>
    <n v="5.04"/>
    <n v="2"/>
    <n v="0.2"/>
    <n v="1.764"/>
  </r>
  <r>
    <n v="7879"/>
    <x v="3913"/>
    <x v="0"/>
    <x v="896"/>
    <d v="2013-12-05T00:00:00"/>
    <s v="Second Class"/>
    <s v="DR-12940"/>
    <s v="Daniel Raglin"/>
    <x v="2"/>
    <s v="United States"/>
    <s v="Aurora"/>
    <x v="10"/>
    <n v="60505"/>
    <x v="2"/>
    <s v="FUR-FU-10003806"/>
    <x v="0"/>
    <x v="5"/>
    <s v="Tenex Chairmat w/ Average Lip, 45&quot; x 53&quot;"/>
    <n v="242.17600000000004"/>
    <n v="4"/>
    <n v="0.6"/>
    <n v="-302.72000000000003"/>
  </r>
  <r>
    <n v="7880"/>
    <x v="3914"/>
    <x v="0"/>
    <x v="403"/>
    <d v="2013-06-22T00:00:00"/>
    <s v="Standard Class"/>
    <s v="JS-15685"/>
    <s v="Jim Sink"/>
    <x v="1"/>
    <s v="United States"/>
    <s v="Philadelphia"/>
    <x v="9"/>
    <n v="19140"/>
    <x v="3"/>
    <s v="FUR-TA-10003392"/>
    <x v="0"/>
    <x v="3"/>
    <s v="Global Adaptabilities Conference Tables"/>
    <n v="337.17599999999999"/>
    <n v="2"/>
    <n v="0.4"/>
    <n v="-118.01160000000002"/>
  </r>
  <r>
    <n v="7881"/>
    <x v="3915"/>
    <x v="3"/>
    <x v="734"/>
    <d v="2014-12-07T00:00:00"/>
    <s v="Second Class"/>
    <s v="LC-16870"/>
    <s v="Lena Cacioppo"/>
    <x v="0"/>
    <s v="United States"/>
    <s v="Thornton"/>
    <x v="22"/>
    <n v="80229"/>
    <x v="1"/>
    <s v="OFF-AR-10003856"/>
    <x v="1"/>
    <x v="6"/>
    <s v="Newell 344"/>
    <n v="13.343999999999998"/>
    <n v="6"/>
    <n v="0.2"/>
    <n v="1.0007999999999999"/>
  </r>
  <r>
    <n v="7882"/>
    <x v="3915"/>
    <x v="3"/>
    <x v="734"/>
    <d v="2014-12-07T00:00:00"/>
    <s v="Second Class"/>
    <s v="LC-16870"/>
    <s v="Lena Cacioppo"/>
    <x v="0"/>
    <s v="United States"/>
    <s v="Thornton"/>
    <x v="22"/>
    <n v="80229"/>
    <x v="1"/>
    <s v="TEC-AC-10002006"/>
    <x v="2"/>
    <x v="11"/>
    <s v="Memorex Micro Travel Drive 16 GB"/>
    <n v="76.75200000000001"/>
    <n v="6"/>
    <n v="0.2"/>
    <n v="10.553399999999993"/>
  </r>
  <r>
    <n v="7883"/>
    <x v="3915"/>
    <x v="3"/>
    <x v="734"/>
    <d v="2014-12-07T00:00:00"/>
    <s v="Second Class"/>
    <s v="LC-16870"/>
    <s v="Lena Cacioppo"/>
    <x v="0"/>
    <s v="United States"/>
    <s v="Thornton"/>
    <x v="22"/>
    <n v="80229"/>
    <x v="1"/>
    <s v="TEC-AC-10002006"/>
    <x v="2"/>
    <x v="11"/>
    <s v="Memorex Micro Travel Drive 16 GB"/>
    <n v="102.33600000000001"/>
    <n v="8"/>
    <n v="0.2"/>
    <n v="14.07119999999999"/>
  </r>
  <r>
    <n v="7884"/>
    <x v="3915"/>
    <x v="3"/>
    <x v="734"/>
    <d v="2014-12-07T00:00:00"/>
    <s v="Second Class"/>
    <s v="LC-16870"/>
    <s v="Lena Cacioppo"/>
    <x v="0"/>
    <s v="United States"/>
    <s v="Thornton"/>
    <x v="22"/>
    <n v="80229"/>
    <x v="1"/>
    <s v="OFF-PA-10002246"/>
    <x v="1"/>
    <x v="10"/>
    <s v="Wirebound Four 2-3/4 x 5 Forms per Page, 400 Sets per Book"/>
    <n v="10.32"/>
    <n v="2"/>
    <n v="0.2"/>
    <n v="3.7409999999999997"/>
  </r>
  <r>
    <n v="7885"/>
    <x v="3915"/>
    <x v="3"/>
    <x v="734"/>
    <d v="2014-12-07T00:00:00"/>
    <s v="Second Class"/>
    <s v="LC-16870"/>
    <s v="Lena Cacioppo"/>
    <x v="0"/>
    <s v="United States"/>
    <s v="Thornton"/>
    <x v="22"/>
    <n v="80229"/>
    <x v="1"/>
    <s v="OFF-SU-10004782"/>
    <x v="1"/>
    <x v="14"/>
    <s v="Elite 5&quot; Scissors"/>
    <n v="47.32"/>
    <n v="7"/>
    <n v="0.2"/>
    <n v="5.9149999999999938"/>
  </r>
  <r>
    <n v="7886"/>
    <x v="3915"/>
    <x v="3"/>
    <x v="734"/>
    <d v="2014-12-07T00:00:00"/>
    <s v="Second Class"/>
    <s v="LC-16870"/>
    <s v="Lena Cacioppo"/>
    <x v="0"/>
    <s v="United States"/>
    <s v="Thornton"/>
    <x v="22"/>
    <n v="80229"/>
    <x v="1"/>
    <s v="FUR-FU-10004351"/>
    <x v="0"/>
    <x v="5"/>
    <s v="Staples"/>
    <n v="23.376000000000001"/>
    <n v="3"/>
    <n v="0.2"/>
    <n v="7.0128000000000013"/>
  </r>
  <r>
    <n v="7887"/>
    <x v="3915"/>
    <x v="3"/>
    <x v="734"/>
    <d v="2014-12-07T00:00:00"/>
    <s v="Second Class"/>
    <s v="LC-16870"/>
    <s v="Lena Cacioppo"/>
    <x v="0"/>
    <s v="United States"/>
    <s v="Thornton"/>
    <x v="22"/>
    <n v="80229"/>
    <x v="1"/>
    <s v="FUR-FU-10004270"/>
    <x v="0"/>
    <x v="5"/>
    <s v="Eldon Image Series Desk Accessories, Burgundy"/>
    <n v="16.72"/>
    <n v="5"/>
    <n v="0.2"/>
    <n v="3.3439999999999994"/>
  </r>
  <r>
    <n v="7888"/>
    <x v="3915"/>
    <x v="3"/>
    <x v="734"/>
    <d v="2014-12-07T00:00:00"/>
    <s v="Second Class"/>
    <s v="LC-16870"/>
    <s v="Lena Cacioppo"/>
    <x v="0"/>
    <s v="United States"/>
    <s v="Thornton"/>
    <x v="22"/>
    <n v="80229"/>
    <x v="1"/>
    <s v="FUR-FU-10004053"/>
    <x v="0"/>
    <x v="5"/>
    <s v="DAX Two-Tone Silver Metal Document Frame"/>
    <n v="16.192"/>
    <n v="1"/>
    <n v="0.2"/>
    <n v="4.6552000000000007"/>
  </r>
  <r>
    <n v="7889"/>
    <x v="3916"/>
    <x v="0"/>
    <x v="765"/>
    <d v="2013-08-23T00:00:00"/>
    <s v="Standard Class"/>
    <s v="JP-15520"/>
    <s v="Jeremy Pistek"/>
    <x v="0"/>
    <s v="United States"/>
    <s v="Davis"/>
    <x v="1"/>
    <n v="95616"/>
    <x v="1"/>
    <s v="OFF-PA-10000019"/>
    <x v="1"/>
    <x v="10"/>
    <s v="Xerox 1931"/>
    <n v="32.400000000000006"/>
    <n v="5"/>
    <n v="0"/>
    <n v="15.552000000000001"/>
  </r>
  <r>
    <n v="7890"/>
    <x v="3917"/>
    <x v="0"/>
    <x v="591"/>
    <d v="2013-12-30T00:00:00"/>
    <s v="Standard Class"/>
    <s v="TS-21655"/>
    <s v="Trudy Schmidt"/>
    <x v="0"/>
    <s v="United States"/>
    <s v="Fayetteville"/>
    <x v="36"/>
    <n v="72701"/>
    <x v="0"/>
    <s v="OFF-AR-10003811"/>
    <x v="1"/>
    <x v="6"/>
    <s v="Newell 327"/>
    <n v="19.89"/>
    <n v="9"/>
    <n v="0"/>
    <n v="5.3703000000000003"/>
  </r>
  <r>
    <n v="7891"/>
    <x v="3917"/>
    <x v="0"/>
    <x v="591"/>
    <d v="2013-12-30T00:00:00"/>
    <s v="Standard Class"/>
    <s v="TS-21655"/>
    <s v="Trudy Schmidt"/>
    <x v="0"/>
    <s v="United States"/>
    <s v="Fayetteville"/>
    <x v="36"/>
    <n v="72701"/>
    <x v="0"/>
    <s v="TEC-AC-10001838"/>
    <x v="2"/>
    <x v="11"/>
    <s v="Razer Tiamat Over Ear 7.1 Surround Sound PC Gaming Headset"/>
    <n v="399.98"/>
    <n v="2"/>
    <n v="0"/>
    <n v="171.99140000000003"/>
  </r>
  <r>
    <n v="7892"/>
    <x v="3917"/>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x v="3917"/>
    <x v="0"/>
    <x v="591"/>
    <d v="2013-12-30T00:00:00"/>
    <s v="Standard Class"/>
    <s v="TS-21655"/>
    <s v="Trudy Schmidt"/>
    <x v="0"/>
    <s v="United States"/>
    <s v="Fayetteville"/>
    <x v="36"/>
    <n v="72701"/>
    <x v="0"/>
    <s v="OFF-PA-10003302"/>
    <x v="1"/>
    <x v="10"/>
    <s v="Xerox 1906"/>
    <n v="106.32"/>
    <n v="3"/>
    <n v="0"/>
    <n v="49.970399999999991"/>
  </r>
  <r>
    <n v="7894"/>
    <x v="3918"/>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x v="3919"/>
    <x v="3"/>
    <x v="548"/>
    <d v="2014-06-26T00:00:00"/>
    <s v="Standard Class"/>
    <s v="EH-14125"/>
    <s v="Eugene Hildebrand"/>
    <x v="2"/>
    <s v="United States"/>
    <s v="Wheeling"/>
    <x v="48"/>
    <n v="26003"/>
    <x v="3"/>
    <s v="OFF-BI-10002852"/>
    <x v="1"/>
    <x v="8"/>
    <s v="Ibico Standard Transparent Covers"/>
    <n v="82.4"/>
    <n v="5"/>
    <n v="0"/>
    <n v="40.376000000000005"/>
  </r>
  <r>
    <n v="7896"/>
    <x v="3919"/>
    <x v="3"/>
    <x v="548"/>
    <d v="2014-06-26T00:00:00"/>
    <s v="Standard Class"/>
    <s v="EH-14125"/>
    <s v="Eugene Hildebrand"/>
    <x v="2"/>
    <s v="United States"/>
    <s v="Wheeling"/>
    <x v="48"/>
    <n v="26003"/>
    <x v="3"/>
    <s v="OFF-BI-10000145"/>
    <x v="1"/>
    <x v="8"/>
    <s v="Zipper Ring Binder Pockets"/>
    <n v="6.24"/>
    <n v="2"/>
    <n v="0"/>
    <n v="3.0575999999999999"/>
  </r>
  <r>
    <n v="7897"/>
    <x v="3919"/>
    <x v="3"/>
    <x v="548"/>
    <d v="2014-06-26T00:00:00"/>
    <s v="Standard Class"/>
    <s v="EH-14125"/>
    <s v="Eugene Hildebrand"/>
    <x v="2"/>
    <s v="United States"/>
    <s v="Wheeling"/>
    <x v="48"/>
    <n v="26003"/>
    <x v="3"/>
    <s v="OFF-PA-10001970"/>
    <x v="1"/>
    <x v="10"/>
    <s v="Xerox 1908"/>
    <n v="447.84"/>
    <n v="8"/>
    <n v="0"/>
    <n v="219.44159999999999"/>
  </r>
  <r>
    <n v="7898"/>
    <x v="3920"/>
    <x v="3"/>
    <x v="802"/>
    <d v="2014-08-19T00:00:00"/>
    <s v="Standard Class"/>
    <s v="DC-12850"/>
    <s v="Dan Campbell"/>
    <x v="0"/>
    <s v="United States"/>
    <s v="Memphis"/>
    <x v="18"/>
    <n v="38109"/>
    <x v="0"/>
    <s v="OFF-AP-10001563"/>
    <x v="1"/>
    <x v="9"/>
    <s v="Belkin Premiere Surge Master II 8-outlet surge protector"/>
    <n v="272.048"/>
    <n v="7"/>
    <n v="0.2"/>
    <n v="30.605399999999946"/>
  </r>
  <r>
    <n v="7899"/>
    <x v="3920"/>
    <x v="3"/>
    <x v="802"/>
    <d v="2014-08-19T00:00:00"/>
    <s v="Standard Class"/>
    <s v="DC-12850"/>
    <s v="Dan Campbell"/>
    <x v="0"/>
    <s v="United States"/>
    <s v="Memphis"/>
    <x v="18"/>
    <n v="38109"/>
    <x v="0"/>
    <s v="OFF-BI-10001359"/>
    <x v="1"/>
    <x v="8"/>
    <s v="GBC DocuBind TL300 Electric Binding System"/>
    <n v="1614.5820000000003"/>
    <n v="6"/>
    <n v="0.7"/>
    <n v="-1237.8461999999995"/>
  </r>
  <r>
    <n v="7900"/>
    <x v="3920"/>
    <x v="3"/>
    <x v="802"/>
    <d v="2014-08-19T00:00:00"/>
    <s v="Standard Class"/>
    <s v="DC-12850"/>
    <s v="Dan Campbell"/>
    <x v="0"/>
    <s v="United States"/>
    <s v="Memphis"/>
    <x v="18"/>
    <n v="38109"/>
    <x v="0"/>
    <s v="OFF-FA-10003495"/>
    <x v="1"/>
    <x v="13"/>
    <s v="Staples"/>
    <n v="24.320000000000004"/>
    <n v="5"/>
    <n v="0.2"/>
    <n v="9.1199999999999974"/>
  </r>
  <r>
    <n v="7901"/>
    <x v="3920"/>
    <x v="3"/>
    <x v="802"/>
    <d v="2014-08-19T00:00:00"/>
    <s v="Standard Class"/>
    <s v="DC-12850"/>
    <s v="Dan Campbell"/>
    <x v="0"/>
    <s v="United States"/>
    <s v="Memphis"/>
    <x v="18"/>
    <n v="38109"/>
    <x v="0"/>
    <s v="TEC-AC-10003709"/>
    <x v="2"/>
    <x v="11"/>
    <s v="Maxell 4.7GB DVD-R 5/Pack"/>
    <n v="1.5840000000000001"/>
    <n v="2"/>
    <n v="0.2"/>
    <n v="0.47520000000000018"/>
  </r>
  <r>
    <n v="7902"/>
    <x v="3920"/>
    <x v="3"/>
    <x v="802"/>
    <d v="2014-08-19T00:00:00"/>
    <s v="Standard Class"/>
    <s v="DC-12850"/>
    <s v="Dan Campbell"/>
    <x v="0"/>
    <s v="United States"/>
    <s v="Memphis"/>
    <x v="18"/>
    <n v="38109"/>
    <x v="0"/>
    <s v="FUR-FU-10003268"/>
    <x v="0"/>
    <x v="5"/>
    <s v="Eldon Radial Chair Mat for Low to Medium Pile Carpets"/>
    <n v="31.983999999999998"/>
    <n v="1"/>
    <n v="0.2"/>
    <n v="0"/>
  </r>
  <r>
    <n v="7903"/>
    <x v="3920"/>
    <x v="3"/>
    <x v="802"/>
    <d v="2014-08-19T00:00:00"/>
    <s v="Standard Class"/>
    <s v="DC-12850"/>
    <s v="Dan Campbell"/>
    <x v="0"/>
    <s v="United States"/>
    <s v="Memphis"/>
    <x v="18"/>
    <n v="38109"/>
    <x v="0"/>
    <s v="OFF-EN-10003845"/>
    <x v="1"/>
    <x v="12"/>
    <s v="Colored Envelopes"/>
    <n v="14.76"/>
    <n v="5"/>
    <n v="0.2"/>
    <n v="4.7969999999999988"/>
  </r>
  <r>
    <n v="7904"/>
    <x v="3920"/>
    <x v="3"/>
    <x v="802"/>
    <d v="2014-08-19T00:00:00"/>
    <s v="Standard Class"/>
    <s v="DC-12850"/>
    <s v="Dan Campbell"/>
    <x v="0"/>
    <s v="United States"/>
    <s v="Memphis"/>
    <x v="18"/>
    <n v="38109"/>
    <x v="0"/>
    <s v="FUR-CH-10002073"/>
    <x v="0"/>
    <x v="1"/>
    <s v="Hon Olson Stacker Chairs"/>
    <n v="423.64799999999997"/>
    <n v="2"/>
    <n v="0.2"/>
    <n v="47.660399999999967"/>
  </r>
  <r>
    <n v="7905"/>
    <x v="3921"/>
    <x v="1"/>
    <x v="209"/>
    <d v="2012-11-13T00:00:00"/>
    <s v="Standard Class"/>
    <s v="DO-13645"/>
    <s v="Doug O'Connell"/>
    <x v="0"/>
    <s v="United States"/>
    <s v="Houston"/>
    <x v="5"/>
    <n v="77036"/>
    <x v="2"/>
    <s v="OFF-PA-10001357"/>
    <x v="1"/>
    <x v="10"/>
    <s v="Xerox 1886"/>
    <n v="76.64"/>
    <n v="2"/>
    <n v="0.2"/>
    <n v="26.823999999999995"/>
  </r>
  <r>
    <n v="7906"/>
    <x v="3922"/>
    <x v="1"/>
    <x v="52"/>
    <d v="2012-10-22T00:00:00"/>
    <s v="Standard Class"/>
    <s v="LS-16975"/>
    <s v="Lindsay Shagiari"/>
    <x v="2"/>
    <s v="United States"/>
    <s v="Dallas"/>
    <x v="5"/>
    <n v="75217"/>
    <x v="2"/>
    <s v="OFF-EN-10001415"/>
    <x v="1"/>
    <x v="12"/>
    <s v="Staples"/>
    <n v="4.4640000000000004"/>
    <n v="1"/>
    <n v="0.2"/>
    <n v="1.6739999999999999"/>
  </r>
  <r>
    <n v="7907"/>
    <x v="3922"/>
    <x v="1"/>
    <x v="52"/>
    <d v="2012-10-22T00:00:00"/>
    <s v="Standard Class"/>
    <s v="LS-16975"/>
    <s v="Lindsay Shagiari"/>
    <x v="2"/>
    <s v="United States"/>
    <s v="Dallas"/>
    <x v="5"/>
    <n v="75217"/>
    <x v="2"/>
    <s v="OFF-BI-10002813"/>
    <x v="1"/>
    <x v="8"/>
    <s v="Avery Reinforcements for Hole-Punch Pages"/>
    <n v="3.9599999999999991"/>
    <n v="10"/>
    <n v="0.8"/>
    <n v="-6.93"/>
  </r>
  <r>
    <n v="7908"/>
    <x v="3923"/>
    <x v="0"/>
    <x v="679"/>
    <d v="2013-08-03T00:00:00"/>
    <s v="First Class"/>
    <s v="RW-19630"/>
    <s v="Rob Williams"/>
    <x v="1"/>
    <s v="United States"/>
    <s v="San Francisco"/>
    <x v="1"/>
    <n v="94122"/>
    <x v="1"/>
    <s v="OFF-AP-10003849"/>
    <x v="1"/>
    <x v="9"/>
    <s v="Hoover Shoulder Vac Commercial Portable Vacuum"/>
    <n v="715.64"/>
    <n v="2"/>
    <n v="0"/>
    <n v="178.90999999999997"/>
  </r>
  <r>
    <n v="7909"/>
    <x v="3924"/>
    <x v="0"/>
    <x v="275"/>
    <d v="2013-12-08T00:00:00"/>
    <s v="Standard Class"/>
    <s v="RD-19720"/>
    <s v="Roger Demir"/>
    <x v="0"/>
    <s v="United States"/>
    <s v="Morgan Hill"/>
    <x v="1"/>
    <n v="95037"/>
    <x v="1"/>
    <s v="FUR-TA-10004147"/>
    <x v="0"/>
    <x v="3"/>
    <s v="Hon 4060 Series Tables"/>
    <n v="268.70400000000001"/>
    <n v="3"/>
    <n v="0.2"/>
    <n v="6.717599999999976"/>
  </r>
  <r>
    <n v="7910"/>
    <x v="3924"/>
    <x v="0"/>
    <x v="275"/>
    <d v="2013-12-08T00:00:00"/>
    <s v="Standard Class"/>
    <s v="RD-19720"/>
    <s v="Roger Demir"/>
    <x v="0"/>
    <s v="United States"/>
    <s v="Morgan Hill"/>
    <x v="1"/>
    <n v="95037"/>
    <x v="1"/>
    <s v="OFF-AR-10001662"/>
    <x v="1"/>
    <x v="6"/>
    <s v="Rogers Handheld Barrel Pencil Sharpener"/>
    <n v="21.92"/>
    <n v="8"/>
    <n v="0"/>
    <n v="5.9184000000000019"/>
  </r>
  <r>
    <n v="7911"/>
    <x v="3924"/>
    <x v="0"/>
    <x v="275"/>
    <d v="2013-12-08T00:00:00"/>
    <s v="Standard Class"/>
    <s v="RD-19720"/>
    <s v="Roger Demir"/>
    <x v="0"/>
    <s v="United States"/>
    <s v="Morgan Hill"/>
    <x v="1"/>
    <n v="95037"/>
    <x v="1"/>
    <s v="OFF-ST-10001558"/>
    <x v="1"/>
    <x v="4"/>
    <s v="Acco Perma 4000 Stacking Storage Drawers"/>
    <n v="48.72"/>
    <n v="3"/>
    <n v="0"/>
    <n v="7.3079999999999998"/>
  </r>
  <r>
    <n v="7912"/>
    <x v="3924"/>
    <x v="0"/>
    <x v="275"/>
    <d v="2013-12-08T00:00:00"/>
    <s v="Standard Class"/>
    <s v="RD-19720"/>
    <s v="Roger Demir"/>
    <x v="0"/>
    <s v="United States"/>
    <s v="Morgan Hill"/>
    <x v="1"/>
    <n v="95037"/>
    <x v="1"/>
    <s v="FUR-BO-10001337"/>
    <x v="0"/>
    <x v="0"/>
    <s v="O'Sullivan Living Dimensions 2-Shelf Bookcases"/>
    <n v="205.666"/>
    <n v="2"/>
    <n v="0.15"/>
    <n v="-12.097999999999999"/>
  </r>
  <r>
    <n v="7913"/>
    <x v="392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x v="3926"/>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x v="3927"/>
    <x v="3"/>
    <x v="46"/>
    <d v="2014-06-22T00:00:00"/>
    <s v="Standard Class"/>
    <s v="SR-20740"/>
    <s v="Steven Roelle"/>
    <x v="2"/>
    <s v="United States"/>
    <s v="New York City"/>
    <x v="15"/>
    <n v="10024"/>
    <x v="3"/>
    <s v="TEC-MA-10003673"/>
    <x v="2"/>
    <x v="15"/>
    <s v="Hewlett-Packard Desktjet 6988DT Refurbished Printer"/>
    <n v="3404.5"/>
    <n v="5"/>
    <n v="0"/>
    <n v="1668.2049999999999"/>
  </r>
  <r>
    <n v="7916"/>
    <x v="3927"/>
    <x v="3"/>
    <x v="46"/>
    <d v="2014-06-22T00:00:00"/>
    <s v="Standard Class"/>
    <s v="SR-20740"/>
    <s v="Steven Roelle"/>
    <x v="2"/>
    <s v="United States"/>
    <s v="New York City"/>
    <x v="15"/>
    <n v="10024"/>
    <x v="3"/>
    <s v="TEC-AC-10004992"/>
    <x v="2"/>
    <x v="11"/>
    <s v="Kingston Digital DataTraveler 64GB USB 2.0"/>
    <n v="101.34"/>
    <n v="3"/>
    <n v="0"/>
    <n v="8.1071999999999917"/>
  </r>
  <r>
    <n v="7917"/>
    <x v="3928"/>
    <x v="1"/>
    <x v="312"/>
    <d v="2012-11-24T00:00:00"/>
    <s v="Standard Class"/>
    <s v="PO-19195"/>
    <s v="Phillina Ober"/>
    <x v="2"/>
    <s v="United States"/>
    <s v="Philadelphia"/>
    <x v="9"/>
    <n v="19140"/>
    <x v="3"/>
    <s v="FUR-CH-10002880"/>
    <x v="0"/>
    <x v="1"/>
    <s v="Global High-Back Leather Tilter, Burgundy"/>
    <n v="344.37199999999996"/>
    <n v="4"/>
    <n v="0.3"/>
    <n v="-93.472400000000022"/>
  </r>
  <r>
    <n v="7918"/>
    <x v="3929"/>
    <x v="3"/>
    <x v="507"/>
    <d v="2014-09-09T00:00:00"/>
    <s v="Second Class"/>
    <s v="JK-16120"/>
    <s v="Julie Kriz"/>
    <x v="2"/>
    <s v="United States"/>
    <s v="Garland"/>
    <x v="5"/>
    <n v="75043"/>
    <x v="2"/>
    <s v="OFF-AR-10000380"/>
    <x v="1"/>
    <x v="6"/>
    <s v="Hunt PowerHouse Electric Pencil Sharpener, Blue"/>
    <n v="30.384"/>
    <n v="1"/>
    <n v="0.2"/>
    <n v="3.7979999999999947"/>
  </r>
  <r>
    <n v="7919"/>
    <x v="3930"/>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x v="3931"/>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x v="3931"/>
    <x v="3"/>
    <x v="175"/>
    <d v="2014-09-22T00:00:00"/>
    <s v="Standard Class"/>
    <s v="Dp-13240"/>
    <s v="Dean percer"/>
    <x v="2"/>
    <s v="United States"/>
    <s v="Waterbury"/>
    <x v="29"/>
    <n v="6708"/>
    <x v="3"/>
    <s v="TEC-AC-10001090"/>
    <x v="2"/>
    <x v="11"/>
    <s v="Micro Innovations Wireless Classic Keyboard with Mouse"/>
    <n v="59.98"/>
    <n v="2"/>
    <n v="0"/>
    <n v="10.796399999999998"/>
  </r>
  <r>
    <n v="7922"/>
    <x v="3932"/>
    <x v="3"/>
    <x v="677"/>
    <d v="2014-03-18T00:00:00"/>
    <s v="Standard Class"/>
    <s v="JB-16000"/>
    <s v="Joy Bell-"/>
    <x v="0"/>
    <s v="United States"/>
    <s v="Columbia"/>
    <x v="39"/>
    <n v="21044"/>
    <x v="3"/>
    <s v="OFF-BI-10002026"/>
    <x v="1"/>
    <x v="8"/>
    <s v="Avery Arch Ring Binders"/>
    <n v="174.3"/>
    <n v="3"/>
    <n v="0"/>
    <n v="81.920999999999992"/>
  </r>
  <r>
    <n v="7923"/>
    <x v="3933"/>
    <x v="3"/>
    <x v="241"/>
    <d v="2014-09-30T00:00:00"/>
    <s v="Standard Class"/>
    <s v="PP-18955"/>
    <s v="Paul Prost"/>
    <x v="2"/>
    <s v="United States"/>
    <s v="Hollywood"/>
    <x v="2"/>
    <n v="33021"/>
    <x v="0"/>
    <s v="TEC-PH-10000526"/>
    <x v="2"/>
    <x v="7"/>
    <s v="Vtech CS6719"/>
    <n v="383.96000000000004"/>
    <n v="5"/>
    <n v="0.2"/>
    <n v="38.396000000000015"/>
  </r>
  <r>
    <n v="7924"/>
    <x v="3933"/>
    <x v="3"/>
    <x v="241"/>
    <d v="2014-09-30T00:00:00"/>
    <s v="Standard Class"/>
    <s v="PP-18955"/>
    <s v="Paul Prost"/>
    <x v="2"/>
    <s v="United States"/>
    <s v="Hollywood"/>
    <x v="2"/>
    <n v="33021"/>
    <x v="0"/>
    <s v="OFF-BI-10004002"/>
    <x v="1"/>
    <x v="8"/>
    <s v="Wilson Jones International Size A4 Ring Binders"/>
    <n v="15.570000000000004"/>
    <n v="3"/>
    <n v="0.7"/>
    <n v="-11.417999999999999"/>
  </r>
  <r>
    <n v="7925"/>
    <x v="3934"/>
    <x v="0"/>
    <x v="572"/>
    <d v="2013-08-17T00:00:00"/>
    <s v="First Class"/>
    <s v="RF-19840"/>
    <s v="Roy Französisch"/>
    <x v="0"/>
    <s v="United States"/>
    <s v="Springfield"/>
    <x v="17"/>
    <n v="22153"/>
    <x v="0"/>
    <s v="OFF-BI-10002309"/>
    <x v="1"/>
    <x v="8"/>
    <s v="Avery Heavy-Duty EZD  Binder With Locking Rings"/>
    <n v="22.32"/>
    <n v="4"/>
    <n v="0"/>
    <n v="10.7136"/>
  </r>
  <r>
    <n v="7926"/>
    <x v="3934"/>
    <x v="0"/>
    <x v="572"/>
    <d v="2013-08-17T00:00:00"/>
    <s v="First Class"/>
    <s v="RF-19840"/>
    <s v="Roy Französisch"/>
    <x v="0"/>
    <s v="United States"/>
    <s v="Springfield"/>
    <x v="17"/>
    <n v="22153"/>
    <x v="0"/>
    <s v="OFF-LA-10003923"/>
    <x v="1"/>
    <x v="2"/>
    <s v="Alphabetical Labels for Top Tab Filing"/>
    <n v="103.60000000000001"/>
    <n v="7"/>
    <n v="0"/>
    <n v="51.800000000000004"/>
  </r>
  <r>
    <n v="7927"/>
    <x v="3935"/>
    <x v="3"/>
    <x v="225"/>
    <d v="2014-11-25T00:00:00"/>
    <s v="Second Class"/>
    <s v="KH-16330"/>
    <s v="Katharine Harms"/>
    <x v="1"/>
    <s v="United States"/>
    <s v="New York City"/>
    <x v="15"/>
    <n v="10035"/>
    <x v="3"/>
    <s v="TEC-AC-10003433"/>
    <x v="2"/>
    <x v="11"/>
    <s v="Maxell 4.7GB DVD+R 5/Pack"/>
    <n v="2.9699999999999998"/>
    <n v="3"/>
    <n v="0"/>
    <n v="1.3365"/>
  </r>
  <r>
    <n v="7928"/>
    <x v="3935"/>
    <x v="3"/>
    <x v="225"/>
    <d v="2014-11-25T00:00:00"/>
    <s v="Second Class"/>
    <s v="KH-16330"/>
    <s v="Katharine Harms"/>
    <x v="1"/>
    <s v="United States"/>
    <s v="New York City"/>
    <x v="15"/>
    <n v="10035"/>
    <x v="3"/>
    <s v="TEC-PH-10001363"/>
    <x v="2"/>
    <x v="7"/>
    <s v="Apple iPhone 5S"/>
    <n v="569.99"/>
    <n v="1"/>
    <n v="0"/>
    <n v="170.99699999999996"/>
  </r>
  <r>
    <n v="7929"/>
    <x v="3935"/>
    <x v="3"/>
    <x v="225"/>
    <d v="2014-11-25T00:00:00"/>
    <s v="Second Class"/>
    <s v="KH-16330"/>
    <s v="Katharine Harms"/>
    <x v="1"/>
    <s v="United States"/>
    <s v="New York City"/>
    <x v="15"/>
    <n v="10035"/>
    <x v="3"/>
    <s v="FUR-FU-10000820"/>
    <x v="0"/>
    <x v="5"/>
    <s v="Tensor Brushed Steel Torchiere Floor Lamp"/>
    <n v="50.97"/>
    <n v="3"/>
    <n v="0"/>
    <n v="9.1745999999999981"/>
  </r>
  <r>
    <n v="7930"/>
    <x v="3936"/>
    <x v="3"/>
    <x v="800"/>
    <d v="2014-07-28T00:00:00"/>
    <s v="First Class"/>
    <s v="EM-14200"/>
    <s v="Evan Minnotte"/>
    <x v="2"/>
    <s v="United States"/>
    <s v="Dallas"/>
    <x v="5"/>
    <n v="75217"/>
    <x v="2"/>
    <s v="FUR-TA-10004767"/>
    <x v="0"/>
    <x v="3"/>
    <s v="Safco Drafting Table"/>
    <n v="298.11599999999999"/>
    <n v="6"/>
    <n v="0.3"/>
    <n v="-4.2588000000000363"/>
  </r>
  <r>
    <n v="7931"/>
    <x v="3937"/>
    <x v="0"/>
    <x v="869"/>
    <d v="2013-03-28T00:00:00"/>
    <s v="Second Class"/>
    <s v="DK-12835"/>
    <s v="Damala Kotsonis"/>
    <x v="1"/>
    <s v="United States"/>
    <s v="New York City"/>
    <x v="15"/>
    <n v="10024"/>
    <x v="3"/>
    <s v="OFF-AR-10001955"/>
    <x v="1"/>
    <x v="6"/>
    <s v="Newell 319"/>
    <n v="59.519999999999996"/>
    <n v="3"/>
    <n v="0"/>
    <n v="17.855999999999995"/>
  </r>
  <r>
    <n v="7932"/>
    <x v="3938"/>
    <x v="0"/>
    <x v="692"/>
    <d v="2013-07-21T00:00:00"/>
    <s v="Standard Class"/>
    <s v="MC-17425"/>
    <s v="Mark Cousins"/>
    <x v="1"/>
    <s v="United States"/>
    <s v="Portland"/>
    <x v="21"/>
    <n v="97206"/>
    <x v="1"/>
    <s v="FUR-CH-10004886"/>
    <x v="0"/>
    <x v="1"/>
    <s v="Bevis Steel Folding Chairs"/>
    <n v="230.28000000000003"/>
    <n v="3"/>
    <n v="0.2"/>
    <n v="23.027999999999992"/>
  </r>
  <r>
    <n v="7933"/>
    <x v="3938"/>
    <x v="0"/>
    <x v="692"/>
    <d v="2013-07-21T00:00:00"/>
    <s v="Standard Class"/>
    <s v="MC-17425"/>
    <s v="Mark Cousins"/>
    <x v="1"/>
    <s v="United States"/>
    <s v="Portland"/>
    <x v="21"/>
    <n v="97206"/>
    <x v="1"/>
    <s v="OFF-PA-10003641"/>
    <x v="1"/>
    <x v="10"/>
    <s v="Xerox 1909"/>
    <n v="105.52"/>
    <n v="5"/>
    <n v="0.2"/>
    <n v="34.293999999999997"/>
  </r>
  <r>
    <n v="7934"/>
    <x v="3939"/>
    <x v="3"/>
    <x v="629"/>
    <d v="2014-08-25T00:00:00"/>
    <s v="Standard Class"/>
    <s v="RW-19540"/>
    <s v="Rick Wilson"/>
    <x v="1"/>
    <s v="United States"/>
    <s v="Brentwood"/>
    <x v="1"/>
    <n v="94513"/>
    <x v="1"/>
    <s v="OFF-EN-10003134"/>
    <x v="1"/>
    <x v="12"/>
    <s v="Staples"/>
    <n v="23.36"/>
    <n v="2"/>
    <n v="0"/>
    <n v="11.68"/>
  </r>
  <r>
    <n v="7935"/>
    <x v="3939"/>
    <x v="3"/>
    <x v="629"/>
    <d v="2014-08-25T00:00:00"/>
    <s v="Standard Class"/>
    <s v="RW-19540"/>
    <s v="Rick Wilson"/>
    <x v="1"/>
    <s v="United States"/>
    <s v="Brentwood"/>
    <x v="1"/>
    <n v="94513"/>
    <x v="1"/>
    <s v="TEC-PH-10002564"/>
    <x v="2"/>
    <x v="7"/>
    <s v="OtterBox Defender Series Case - Samsung Galaxy S4"/>
    <n v="71.975999999999999"/>
    <n v="3"/>
    <n v="0.2"/>
    <n v="8.9969999999999892"/>
  </r>
  <r>
    <n v="7936"/>
    <x v="3939"/>
    <x v="3"/>
    <x v="629"/>
    <d v="2014-08-25T00:00:00"/>
    <s v="Standard Class"/>
    <s v="RW-19540"/>
    <s v="Rick Wilson"/>
    <x v="1"/>
    <s v="United States"/>
    <s v="Brentwood"/>
    <x v="1"/>
    <n v="94513"/>
    <x v="1"/>
    <s v="OFF-PA-10003893"/>
    <x v="1"/>
    <x v="10"/>
    <s v="Xerox 1962"/>
    <n v="8.56"/>
    <n v="2"/>
    <n v="0"/>
    <n v="3.8519999999999994"/>
  </r>
  <r>
    <n v="7937"/>
    <x v="3939"/>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x v="3939"/>
    <x v="3"/>
    <x v="629"/>
    <d v="2014-08-25T00:00:00"/>
    <s v="Standard Class"/>
    <s v="RW-19540"/>
    <s v="Rick Wilson"/>
    <x v="1"/>
    <s v="United States"/>
    <s v="Brentwood"/>
    <x v="1"/>
    <n v="94513"/>
    <x v="1"/>
    <s v="OFF-AP-10001058"/>
    <x v="1"/>
    <x v="9"/>
    <s v="Sanyo 2.5 Cubic Foot Mid-Size Office Refrigerators"/>
    <n v="2518.29"/>
    <n v="9"/>
    <n v="0"/>
    <n v="654.7553999999999"/>
  </r>
  <r>
    <n v="7939"/>
    <x v="3939"/>
    <x v="3"/>
    <x v="629"/>
    <d v="2014-08-25T00:00:00"/>
    <s v="Standard Class"/>
    <s v="RW-19540"/>
    <s v="Rick Wilson"/>
    <x v="1"/>
    <s v="United States"/>
    <s v="Brentwood"/>
    <x v="1"/>
    <n v="94513"/>
    <x v="1"/>
    <s v="OFF-ST-10001496"/>
    <x v="1"/>
    <x v="4"/>
    <s v="Standard Rollaway File with Lock"/>
    <n v="540.56999999999994"/>
    <n v="3"/>
    <n v="0"/>
    <n v="140.54820000000001"/>
  </r>
  <r>
    <n v="7940"/>
    <x v="3939"/>
    <x v="3"/>
    <x v="629"/>
    <d v="2014-08-25T00:00:00"/>
    <s v="Standard Class"/>
    <s v="RW-19540"/>
    <s v="Rick Wilson"/>
    <x v="1"/>
    <s v="United States"/>
    <s v="Brentwood"/>
    <x v="1"/>
    <n v="94513"/>
    <x v="1"/>
    <s v="OFF-BI-10004230"/>
    <x v="1"/>
    <x v="8"/>
    <s v="GBC Recycled Grain Textured Covers"/>
    <n v="221.05600000000001"/>
    <n v="8"/>
    <n v="0.2"/>
    <n v="77.369599999999991"/>
  </r>
  <r>
    <n v="7941"/>
    <x v="3940"/>
    <x v="0"/>
    <x v="882"/>
    <d v="2013-12-18T00:00:00"/>
    <s v="First Class"/>
    <s v="DS-13180"/>
    <s v="David Smith"/>
    <x v="1"/>
    <s v="United States"/>
    <s v="San Diego"/>
    <x v="1"/>
    <n v="92037"/>
    <x v="1"/>
    <s v="FUR-CH-10001146"/>
    <x v="0"/>
    <x v="1"/>
    <s v="Global Task Chair, Black"/>
    <n v="81.424000000000007"/>
    <n v="2"/>
    <n v="0.2"/>
    <n v="-9.1601999999999961"/>
  </r>
  <r>
    <n v="7942"/>
    <x v="3940"/>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x v="3941"/>
    <x v="3"/>
    <x v="53"/>
    <d v="2015-01-02T00:00:00"/>
    <s v="Standard Class"/>
    <s v="GA-14725"/>
    <s v="Guy Armstrong"/>
    <x v="0"/>
    <s v="United States"/>
    <s v="Dallas"/>
    <x v="5"/>
    <n v="75081"/>
    <x v="2"/>
    <s v="OFF-BI-10003684"/>
    <x v="1"/>
    <x v="8"/>
    <s v="Wilson Jones Legal Size Ring Binders"/>
    <n v="39.581999999999987"/>
    <n v="9"/>
    <n v="0.8"/>
    <n v="-59.372999999999976"/>
  </r>
  <r>
    <n v="7944"/>
    <x v="3941"/>
    <x v="3"/>
    <x v="53"/>
    <d v="2015-01-02T00:00:00"/>
    <s v="Standard Class"/>
    <s v="GA-14725"/>
    <s v="Guy Armstrong"/>
    <x v="0"/>
    <s v="United States"/>
    <s v="Dallas"/>
    <x v="5"/>
    <n v="75081"/>
    <x v="2"/>
    <s v="OFF-SU-10000946"/>
    <x v="1"/>
    <x v="14"/>
    <s v="Staples"/>
    <n v="44.688000000000002"/>
    <n v="7"/>
    <n v="0.2"/>
    <n v="5.0273999999999965"/>
  </r>
  <r>
    <n v="7945"/>
    <x v="3941"/>
    <x v="3"/>
    <x v="53"/>
    <d v="2015-01-02T00:00:00"/>
    <s v="Standard Class"/>
    <s v="GA-14725"/>
    <s v="Guy Armstrong"/>
    <x v="0"/>
    <s v="United States"/>
    <s v="Dallas"/>
    <x v="5"/>
    <n v="75081"/>
    <x v="2"/>
    <s v="OFF-AR-10001615"/>
    <x v="1"/>
    <x v="6"/>
    <s v="Newell 34"/>
    <n v="31.744"/>
    <n v="2"/>
    <n v="0.2"/>
    <n v="2.3808000000000007"/>
  </r>
  <r>
    <n v="7946"/>
    <x v="3941"/>
    <x v="3"/>
    <x v="53"/>
    <d v="2015-01-02T00:00:00"/>
    <s v="Standard Class"/>
    <s v="GA-14725"/>
    <s v="Guy Armstrong"/>
    <x v="0"/>
    <s v="United States"/>
    <s v="Dallas"/>
    <x v="5"/>
    <n v="75081"/>
    <x v="2"/>
    <s v="OFF-BI-10001597"/>
    <x v="1"/>
    <x v="8"/>
    <s v="Wilson Jones Ledger-Size, Piano-Hinge Binder, 2&quot;, Blue"/>
    <n v="40.97999999999999"/>
    <n v="5"/>
    <n v="0.8"/>
    <n v="-65.567999999999998"/>
  </r>
  <r>
    <n v="7947"/>
    <x v="3941"/>
    <x v="3"/>
    <x v="53"/>
    <d v="2015-01-02T00:00:00"/>
    <s v="Standard Class"/>
    <s v="GA-14725"/>
    <s v="Guy Armstrong"/>
    <x v="0"/>
    <s v="United States"/>
    <s v="Dallas"/>
    <x v="5"/>
    <n v="75081"/>
    <x v="2"/>
    <s v="OFF-BI-10001116"/>
    <x v="1"/>
    <x v="8"/>
    <s v="Wilson Jones 1&quot; Hanging DublLock Ring Binders"/>
    <n v="3.1679999999999993"/>
    <n v="3"/>
    <n v="0.8"/>
    <n v="-5.0687999999999995"/>
  </r>
  <r>
    <n v="7948"/>
    <x v="3942"/>
    <x v="2"/>
    <x v="72"/>
    <d v="2011-03-05T00:00:00"/>
    <s v="Standard Class"/>
    <s v="SC-20380"/>
    <s v="Shahid Collister"/>
    <x v="0"/>
    <s v="United States"/>
    <s v="El Paso"/>
    <x v="5"/>
    <n v="79907"/>
    <x v="2"/>
    <s v="OFF-FA-10004395"/>
    <x v="1"/>
    <x v="13"/>
    <s v="Plymouth Boxed Rubber Bands by Plymouth"/>
    <n v="18.84"/>
    <n v="5"/>
    <n v="0.2"/>
    <n v="-3.5324999999999998"/>
  </r>
  <r>
    <n v="7949"/>
    <x v="3942"/>
    <x v="2"/>
    <x v="72"/>
    <d v="2011-03-05T00:00:00"/>
    <s v="Standard Class"/>
    <s v="SC-20380"/>
    <s v="Shahid Collister"/>
    <x v="0"/>
    <s v="United States"/>
    <s v="El Paso"/>
    <x v="5"/>
    <n v="79907"/>
    <x v="2"/>
    <s v="FUR-CH-10001270"/>
    <x v="0"/>
    <x v="1"/>
    <s v="Harbour Creations Steel Folding Chair"/>
    <n v="362.24999999999994"/>
    <n v="6"/>
    <n v="0.3"/>
    <n v="0"/>
  </r>
  <r>
    <n v="7950"/>
    <x v="3942"/>
    <x v="2"/>
    <x v="72"/>
    <d v="2011-03-05T00:00:00"/>
    <s v="Standard Class"/>
    <s v="SC-20380"/>
    <s v="Shahid Collister"/>
    <x v="0"/>
    <s v="United States"/>
    <s v="El Paso"/>
    <x v="5"/>
    <n v="79907"/>
    <x v="2"/>
    <s v="FUR-FU-10001095"/>
    <x v="0"/>
    <x v="5"/>
    <s v="DAX Black Cherry Wood-Tone Poster Frame"/>
    <n v="63.552000000000007"/>
    <n v="6"/>
    <n v="0.6"/>
    <n v="-34.953600000000002"/>
  </r>
  <r>
    <n v="7951"/>
    <x v="3942"/>
    <x v="2"/>
    <x v="72"/>
    <d v="2011-03-05T00:00:00"/>
    <s v="Standard Class"/>
    <s v="SC-20380"/>
    <s v="Shahid Collister"/>
    <x v="0"/>
    <s v="United States"/>
    <s v="El Paso"/>
    <x v="5"/>
    <n v="79907"/>
    <x v="2"/>
    <s v="OFF-ST-10001469"/>
    <x v="1"/>
    <x v="4"/>
    <s v="Fellowes Bankers Box Recycled Super Stor/Drawer"/>
    <n v="129.55199999999999"/>
    <n v="3"/>
    <n v="0.2"/>
    <n v="-22.671600000000005"/>
  </r>
  <r>
    <n v="7952"/>
    <x v="3943"/>
    <x v="1"/>
    <x v="902"/>
    <d v="2012-11-24T00:00:00"/>
    <s v="Standard Class"/>
    <s v="KD-16345"/>
    <s v="Katherine Ducich"/>
    <x v="0"/>
    <s v="United States"/>
    <s v="New York City"/>
    <x v="15"/>
    <n v="10035"/>
    <x v="3"/>
    <s v="OFF-BI-10003196"/>
    <x v="1"/>
    <x v="8"/>
    <s v="Accohide Poly Flexible Ring Binders"/>
    <n v="5.9840000000000009"/>
    <n v="2"/>
    <n v="0.2"/>
    <n v="2.2439999999999998"/>
  </r>
  <r>
    <n v="7953"/>
    <x v="3943"/>
    <x v="1"/>
    <x v="902"/>
    <d v="2012-11-24T00:00:00"/>
    <s v="Standard Class"/>
    <s v="KD-16345"/>
    <s v="Katherine Ducich"/>
    <x v="0"/>
    <s v="United States"/>
    <s v="New York City"/>
    <x v="15"/>
    <n v="10035"/>
    <x v="3"/>
    <s v="TEC-PH-10002200"/>
    <x v="2"/>
    <x v="7"/>
    <s v="Aastra 6757i CT Wireless VoIP phone"/>
    <n v="861.76"/>
    <n v="4"/>
    <n v="0"/>
    <n v="249.91039999999998"/>
  </r>
  <r>
    <n v="7954"/>
    <x v="3944"/>
    <x v="2"/>
    <x v="470"/>
    <d v="2011-04-06T00:00:00"/>
    <s v="Standard Class"/>
    <s v="KH-16330"/>
    <s v="Katharine Harms"/>
    <x v="1"/>
    <s v="United States"/>
    <s v="Revere"/>
    <x v="31"/>
    <n v="2151"/>
    <x v="3"/>
    <s v="OFF-ST-10000636"/>
    <x v="1"/>
    <x v="4"/>
    <s v="Rogers Profile Extra Capacity Storage Tub"/>
    <n v="66.959999999999994"/>
    <n v="4"/>
    <n v="0"/>
    <n v="2.6783999999999963"/>
  </r>
  <r>
    <n v="7955"/>
    <x v="3944"/>
    <x v="2"/>
    <x v="470"/>
    <d v="2011-04-06T00:00:00"/>
    <s v="Standard Class"/>
    <s v="KH-16330"/>
    <s v="Katharine Harms"/>
    <x v="1"/>
    <s v="United States"/>
    <s v="Revere"/>
    <x v="31"/>
    <n v="2151"/>
    <x v="3"/>
    <s v="OFF-BI-10000145"/>
    <x v="1"/>
    <x v="8"/>
    <s v="Zipper Ring Binder Pockets"/>
    <n v="6.24"/>
    <n v="2"/>
    <n v="0"/>
    <n v="3.0575999999999999"/>
  </r>
  <r>
    <n v="7956"/>
    <x v="3945"/>
    <x v="3"/>
    <x v="361"/>
    <d v="2014-10-11T00:00:00"/>
    <s v="Standard Class"/>
    <s v="GG-14650"/>
    <s v="Greg Guthrie"/>
    <x v="1"/>
    <s v="United States"/>
    <s v="Chico"/>
    <x v="1"/>
    <n v="95928"/>
    <x v="1"/>
    <s v="FUR-CH-10001190"/>
    <x v="0"/>
    <x v="1"/>
    <s v="Global Deluxe High-Back Office Chair in Storm"/>
    <n v="435.16800000000006"/>
    <n v="4"/>
    <n v="0.2"/>
    <n v="-59.835600000000042"/>
  </r>
  <r>
    <n v="7957"/>
    <x v="3945"/>
    <x v="3"/>
    <x v="361"/>
    <d v="2014-10-11T00:00:00"/>
    <s v="Standard Class"/>
    <s v="GG-14650"/>
    <s v="Greg Guthrie"/>
    <x v="1"/>
    <s v="United States"/>
    <s v="Chico"/>
    <x v="1"/>
    <n v="95928"/>
    <x v="1"/>
    <s v="OFF-FA-10002780"/>
    <x v="1"/>
    <x v="13"/>
    <s v="Staples"/>
    <n v="14.9"/>
    <n v="5"/>
    <n v="0"/>
    <n v="6.8539999999999992"/>
  </r>
  <r>
    <n v="7958"/>
    <x v="3945"/>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x v="3945"/>
    <x v="3"/>
    <x v="361"/>
    <d v="2014-10-11T00:00:00"/>
    <s v="Standard Class"/>
    <s v="GG-14650"/>
    <s v="Greg Guthrie"/>
    <x v="1"/>
    <s v="United States"/>
    <s v="Chico"/>
    <x v="1"/>
    <n v="95928"/>
    <x v="1"/>
    <s v="FUR-FU-10004666"/>
    <x v="0"/>
    <x v="5"/>
    <s v="DAX Clear Channel Poster Frame"/>
    <n v="72.900000000000006"/>
    <n v="5"/>
    <n v="0"/>
    <n v="26.973000000000003"/>
  </r>
  <r>
    <n v="7960"/>
    <x v="3945"/>
    <x v="3"/>
    <x v="361"/>
    <d v="2014-10-11T00:00:00"/>
    <s v="Standard Class"/>
    <s v="GG-14650"/>
    <s v="Greg Guthrie"/>
    <x v="1"/>
    <s v="United States"/>
    <s v="Chico"/>
    <x v="1"/>
    <n v="95928"/>
    <x v="1"/>
    <s v="FUR-TA-10004086"/>
    <x v="0"/>
    <x v="3"/>
    <s v="KI Adjustable-Height Table"/>
    <n v="206.35200000000003"/>
    <n v="3"/>
    <n v="0.2"/>
    <n v="5.1587999999999852"/>
  </r>
  <r>
    <n v="7961"/>
    <x v="3945"/>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x v="3946"/>
    <x v="3"/>
    <x v="551"/>
    <d v="2014-11-24T00:00:00"/>
    <s v="Second Class"/>
    <s v="JS-15685"/>
    <s v="Jim Sink"/>
    <x v="1"/>
    <s v="United States"/>
    <s v="Miramar"/>
    <x v="2"/>
    <n v="33023"/>
    <x v="0"/>
    <s v="OFF-ST-10002301"/>
    <x v="1"/>
    <x v="4"/>
    <s v="Tennsco Commercial Shelving"/>
    <n v="81.360000000000014"/>
    <n v="5"/>
    <n v="0.2"/>
    <n v="-19.323000000000011"/>
  </r>
  <r>
    <n v="7963"/>
    <x v="3946"/>
    <x v="3"/>
    <x v="551"/>
    <d v="2014-11-24T00:00:00"/>
    <s v="Second Class"/>
    <s v="JS-15685"/>
    <s v="Jim Sink"/>
    <x v="1"/>
    <s v="United States"/>
    <s v="Miramar"/>
    <x v="2"/>
    <n v="33023"/>
    <x v="0"/>
    <s v="OFF-BI-10001636"/>
    <x v="1"/>
    <x v="8"/>
    <s v="Ibico Plastic and Wire Spiral Binding Combs"/>
    <n v="20.232000000000003"/>
    <n v="8"/>
    <n v="0.7"/>
    <n v="-16.185600000000001"/>
  </r>
  <r>
    <n v="7964"/>
    <x v="3946"/>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x v="3946"/>
    <x v="3"/>
    <x v="551"/>
    <d v="2014-11-24T00:00:00"/>
    <s v="Second Class"/>
    <s v="JS-15685"/>
    <s v="Jim Sink"/>
    <x v="1"/>
    <s v="United States"/>
    <s v="Miramar"/>
    <x v="2"/>
    <n v="33023"/>
    <x v="0"/>
    <s v="OFF-PA-10004609"/>
    <x v="1"/>
    <x v="10"/>
    <s v="Xerox 221"/>
    <n v="20.736000000000004"/>
    <n v="4"/>
    <n v="0.2"/>
    <n v="7.2576000000000001"/>
  </r>
  <r>
    <n v="7966"/>
    <x v="3946"/>
    <x v="3"/>
    <x v="551"/>
    <d v="2014-11-24T00:00:00"/>
    <s v="Second Class"/>
    <s v="JS-15685"/>
    <s v="Jim Sink"/>
    <x v="1"/>
    <s v="United States"/>
    <s v="Miramar"/>
    <x v="2"/>
    <n v="33023"/>
    <x v="0"/>
    <s v="OFF-PA-10003309"/>
    <x v="1"/>
    <x v="10"/>
    <s v="Xerox 211"/>
    <n v="41.472000000000008"/>
    <n v="8"/>
    <n v="0.2"/>
    <n v="14.5152"/>
  </r>
  <r>
    <n v="7967"/>
    <x v="3947"/>
    <x v="1"/>
    <x v="391"/>
    <d v="2012-03-30T00:00:00"/>
    <s v="Standard Class"/>
    <s v="BP-11095"/>
    <s v="Bart Pistole"/>
    <x v="1"/>
    <s v="United States"/>
    <s v="Los Angeles"/>
    <x v="1"/>
    <n v="90049"/>
    <x v="1"/>
    <s v="OFF-PA-10000380"/>
    <x v="1"/>
    <x v="10"/>
    <s v="REDIFORM Incoming/Outgoing Call Register, 11&quot; X 8 1/2&quot;, 100 Messages"/>
    <n v="33.36"/>
    <n v="4"/>
    <n v="0"/>
    <n v="16.68"/>
  </r>
  <r>
    <n v="7968"/>
    <x v="3948"/>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x v="3948"/>
    <x v="0"/>
    <x v="1155"/>
    <d v="2013-10-13T00:00:00"/>
    <s v="First Class"/>
    <s v="CC-12610"/>
    <s v="Corey Catlett"/>
    <x v="1"/>
    <s v="United States"/>
    <s v="Denver"/>
    <x v="22"/>
    <n v="80219"/>
    <x v="1"/>
    <s v="TEC-PH-10002583"/>
    <x v="2"/>
    <x v="7"/>
    <s v="iOttie HLCRIO102 Car Mount"/>
    <n v="15.991999999999999"/>
    <n v="1"/>
    <n v="0.2"/>
    <n v="-2.9985000000000022"/>
  </r>
  <r>
    <n v="7970"/>
    <x v="3948"/>
    <x v="0"/>
    <x v="1155"/>
    <d v="2013-10-13T00:00:00"/>
    <s v="First Class"/>
    <s v="CC-12610"/>
    <s v="Corey Catlett"/>
    <x v="1"/>
    <s v="United States"/>
    <s v="Denver"/>
    <x v="22"/>
    <n v="80219"/>
    <x v="1"/>
    <s v="FUR-CH-10004853"/>
    <x v="0"/>
    <x v="1"/>
    <s v="Global Manager's Adjustable Task Chair, Storm"/>
    <n v="120.78399999999999"/>
    <n v="1"/>
    <n v="0.2"/>
    <n v="13.588199999999986"/>
  </r>
  <r>
    <n v="7971"/>
    <x v="3949"/>
    <x v="1"/>
    <x v="748"/>
    <d v="2012-08-20T00:00:00"/>
    <s v="Standard Class"/>
    <s v="SP-20860"/>
    <s v="Sung Pak"/>
    <x v="1"/>
    <s v="United States"/>
    <s v="Philadelphia"/>
    <x v="9"/>
    <n v="19134"/>
    <x v="3"/>
    <s v="TEC-PH-10003580"/>
    <x v="2"/>
    <x v="7"/>
    <s v="Cisco IP Phone 7961G-GE VoIP phone"/>
    <n v="519.79200000000003"/>
    <n v="4"/>
    <n v="0.4"/>
    <n v="-112.62159999999994"/>
  </r>
  <r>
    <n v="7972"/>
    <x v="3949"/>
    <x v="1"/>
    <x v="748"/>
    <d v="2012-08-20T00:00:00"/>
    <s v="Standard Class"/>
    <s v="SP-20860"/>
    <s v="Sung Pak"/>
    <x v="1"/>
    <s v="United States"/>
    <s v="Philadelphia"/>
    <x v="9"/>
    <n v="19134"/>
    <x v="3"/>
    <s v="TEC-AC-10004227"/>
    <x v="2"/>
    <x v="11"/>
    <s v="SanDisk Ultra 16 GB MicroSDHC Class 10 Memory Card"/>
    <n v="31.176000000000002"/>
    <n v="3"/>
    <n v="0.2"/>
    <n v="-5.4558000000000035"/>
  </r>
  <r>
    <n v="7973"/>
    <x v="3949"/>
    <x v="1"/>
    <x v="748"/>
    <d v="2012-08-20T00:00:00"/>
    <s v="Standard Class"/>
    <s v="SP-20860"/>
    <s v="Sung Pak"/>
    <x v="1"/>
    <s v="United States"/>
    <s v="Philadelphia"/>
    <x v="9"/>
    <n v="19134"/>
    <x v="3"/>
    <s v="OFF-PA-10002787"/>
    <x v="1"/>
    <x v="10"/>
    <s v="Xerox 227"/>
    <n v="10.368000000000002"/>
    <n v="2"/>
    <n v="0.2"/>
    <n v="3.6288"/>
  </r>
  <r>
    <n v="7974"/>
    <x v="3949"/>
    <x v="1"/>
    <x v="748"/>
    <d v="2012-08-20T00:00:00"/>
    <s v="Standard Class"/>
    <s v="SP-20860"/>
    <s v="Sung Pak"/>
    <x v="1"/>
    <s v="United States"/>
    <s v="Philadelphia"/>
    <x v="9"/>
    <n v="19134"/>
    <x v="3"/>
    <s v="OFF-BI-10003981"/>
    <x v="1"/>
    <x v="8"/>
    <s v="Avery Durable Plastic 1&quot; Binders"/>
    <n v="2.7240000000000006"/>
    <n v="2"/>
    <n v="0.7"/>
    <n v="-1.9067999999999996"/>
  </r>
  <r>
    <n v="7975"/>
    <x v="3949"/>
    <x v="1"/>
    <x v="748"/>
    <d v="2012-08-20T00:00:00"/>
    <s v="Standard Class"/>
    <s v="SP-20860"/>
    <s v="Sung Pak"/>
    <x v="1"/>
    <s v="United States"/>
    <s v="Philadelphia"/>
    <x v="9"/>
    <n v="19134"/>
    <x v="3"/>
    <s v="FUR-FU-10001488"/>
    <x v="0"/>
    <x v="5"/>
    <s v="Tenex 46&quot; x 60&quot; Computer Anti-Static Chairmat, Rectangular Shaped"/>
    <n v="254.35200000000003"/>
    <n v="3"/>
    <n v="0.2"/>
    <n v="0"/>
  </r>
  <r>
    <n v="7976"/>
    <x v="3949"/>
    <x v="1"/>
    <x v="748"/>
    <d v="2012-08-20T00:00:00"/>
    <s v="Standard Class"/>
    <s v="SP-20860"/>
    <s v="Sung Pak"/>
    <x v="1"/>
    <s v="United States"/>
    <s v="Philadelphia"/>
    <x v="9"/>
    <n v="19134"/>
    <x v="3"/>
    <s v="OFF-BI-10003727"/>
    <x v="1"/>
    <x v="8"/>
    <s v="Avery Durable Slant Ring Binders With Label Holder"/>
    <n v="3.762"/>
    <n v="3"/>
    <n v="0.7"/>
    <n v="-2.758799999999999"/>
  </r>
  <r>
    <n v="7977"/>
    <x v="3949"/>
    <x v="1"/>
    <x v="748"/>
    <d v="2012-08-20T00:00:00"/>
    <s v="Standard Class"/>
    <s v="SP-20860"/>
    <s v="Sung Pak"/>
    <x v="1"/>
    <s v="United States"/>
    <s v="Philadelphia"/>
    <x v="9"/>
    <n v="19134"/>
    <x v="3"/>
    <s v="OFF-PA-10000130"/>
    <x v="1"/>
    <x v="10"/>
    <s v="Xerox 199"/>
    <n v="10.272000000000002"/>
    <n v="3"/>
    <n v="0.2"/>
    <n v="3.2099999999999982"/>
  </r>
  <r>
    <n v="7978"/>
    <x v="3950"/>
    <x v="2"/>
    <x v="1178"/>
    <d v="2011-06-05T00:00:00"/>
    <s v="Standard Class"/>
    <s v="JK-15625"/>
    <s v="Jim Karlsson"/>
    <x v="0"/>
    <s v="United States"/>
    <s v="Jackson"/>
    <x v="35"/>
    <n v="39212"/>
    <x v="0"/>
    <s v="TEC-PH-10002680"/>
    <x v="2"/>
    <x v="7"/>
    <s v="Samsung Galaxy Note 3"/>
    <n v="659.97"/>
    <n v="3"/>
    <n v="0"/>
    <n v="197.99099999999996"/>
  </r>
  <r>
    <n v="7979"/>
    <x v="3950"/>
    <x v="2"/>
    <x v="1178"/>
    <d v="2011-06-05T00:00:00"/>
    <s v="Standard Class"/>
    <s v="JK-15625"/>
    <s v="Jim Karlsson"/>
    <x v="0"/>
    <s v="United States"/>
    <s v="Jackson"/>
    <x v="35"/>
    <n v="39212"/>
    <x v="0"/>
    <s v="TEC-PH-10002538"/>
    <x v="2"/>
    <x v="7"/>
    <s v="Grandstream GXP1160 VoIP phone"/>
    <n v="113.72999999999999"/>
    <n v="3"/>
    <n v="0"/>
    <n v="32.981699999999989"/>
  </r>
  <r>
    <n v="7980"/>
    <x v="3951"/>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x v="3952"/>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x v="3953"/>
    <x v="2"/>
    <x v="1076"/>
    <d v="2011-09-13T00:00:00"/>
    <s v="First Class"/>
    <s v="SF-20065"/>
    <s v="Sandra Flanagan"/>
    <x v="0"/>
    <s v="United States"/>
    <s v="Clifton"/>
    <x v="30"/>
    <n v="7011"/>
    <x v="3"/>
    <s v="OFF-AP-10004532"/>
    <x v="1"/>
    <x v="9"/>
    <s v="Kensington 6 Outlet Guardian Standard Surge Protector"/>
    <n v="81.92"/>
    <n v="4"/>
    <n v="0"/>
    <n v="22.118400000000001"/>
  </r>
  <r>
    <n v="7983"/>
    <x v="3953"/>
    <x v="2"/>
    <x v="1076"/>
    <d v="2011-09-13T00:00:00"/>
    <s v="First Class"/>
    <s v="SF-20065"/>
    <s v="Sandra Flanagan"/>
    <x v="0"/>
    <s v="United States"/>
    <s v="Clifton"/>
    <x v="30"/>
    <n v="7011"/>
    <x v="3"/>
    <s v="FUR-FU-10001986"/>
    <x v="0"/>
    <x v="5"/>
    <s v="Dana Fluorescent Magnifying Lamp, White, 36&quot;"/>
    <n v="254.89999999999998"/>
    <n v="5"/>
    <n v="0"/>
    <n v="76.469999999999985"/>
  </r>
  <r>
    <n v="7984"/>
    <x v="3954"/>
    <x v="3"/>
    <x v="203"/>
    <d v="2014-01-26T00:00:00"/>
    <s v="Second Class"/>
    <s v="EH-13765"/>
    <s v="Edward Hooks"/>
    <x v="1"/>
    <s v="United States"/>
    <s v="Chicago"/>
    <x v="10"/>
    <n v="60623"/>
    <x v="2"/>
    <s v="OFF-FA-10002975"/>
    <x v="1"/>
    <x v="13"/>
    <s v="Staples"/>
    <n v="15.120000000000001"/>
    <n v="5"/>
    <n v="0.2"/>
    <n v="4.9139999999999988"/>
  </r>
  <r>
    <n v="7985"/>
    <x v="3954"/>
    <x v="3"/>
    <x v="203"/>
    <d v="2014-01-26T00:00:00"/>
    <s v="Second Class"/>
    <s v="EH-13765"/>
    <s v="Edward Hooks"/>
    <x v="1"/>
    <s v="United States"/>
    <s v="Chicago"/>
    <x v="10"/>
    <n v="60623"/>
    <x v="2"/>
    <s v="OFF-AR-10003481"/>
    <x v="1"/>
    <x v="6"/>
    <s v="Newell 348"/>
    <n v="7.8719999999999999"/>
    <n v="3"/>
    <n v="0.2"/>
    <n v="0.88559999999999883"/>
  </r>
  <r>
    <n v="7986"/>
    <x v="3955"/>
    <x v="0"/>
    <x v="438"/>
    <d v="2013-04-25T00:00:00"/>
    <s v="First Class"/>
    <s v="DN-13690"/>
    <s v="Duane Noonan"/>
    <x v="0"/>
    <s v="United States"/>
    <s v="Seattle"/>
    <x v="4"/>
    <n v="98115"/>
    <x v="1"/>
    <s v="OFF-BI-10004967"/>
    <x v="1"/>
    <x v="8"/>
    <s v="Round Ring Binders"/>
    <n v="8.32"/>
    <n v="5"/>
    <n v="0.2"/>
    <n v="2.8079999999999998"/>
  </r>
  <r>
    <n v="7987"/>
    <x v="3956"/>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x v="3957"/>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x v="3957"/>
    <x v="0"/>
    <x v="828"/>
    <d v="2013-08-30T00:00:00"/>
    <s v="Standard Class"/>
    <s v="MA-17560"/>
    <s v="Matt Abelman"/>
    <x v="2"/>
    <s v="United States"/>
    <s v="Sheboygan"/>
    <x v="6"/>
    <n v="53081"/>
    <x v="2"/>
    <s v="OFF-LA-10003537"/>
    <x v="1"/>
    <x v="2"/>
    <s v="Avery 515"/>
    <n v="37.589999999999996"/>
    <n v="3"/>
    <n v="0"/>
    <n v="17.667299999999997"/>
  </r>
  <r>
    <n v="7990"/>
    <x v="3957"/>
    <x v="0"/>
    <x v="828"/>
    <d v="2013-08-30T00:00:00"/>
    <s v="Standard Class"/>
    <s v="MA-17560"/>
    <s v="Matt Abelman"/>
    <x v="2"/>
    <s v="United States"/>
    <s v="Sheboygan"/>
    <x v="6"/>
    <n v="53081"/>
    <x v="2"/>
    <s v="OFF-ST-10002406"/>
    <x v="1"/>
    <x v="4"/>
    <s v="Pizazz Global Quick File"/>
    <n v="14.97"/>
    <n v="1"/>
    <n v="0"/>
    <n v="4.1916000000000011"/>
  </r>
  <r>
    <n v="7991"/>
    <x v="3957"/>
    <x v="0"/>
    <x v="828"/>
    <d v="2013-08-30T00:00:00"/>
    <s v="Standard Class"/>
    <s v="MA-17560"/>
    <s v="Matt Abelman"/>
    <x v="2"/>
    <s v="United States"/>
    <s v="Sheboygan"/>
    <x v="6"/>
    <n v="53081"/>
    <x v="2"/>
    <s v="TEC-AC-10003433"/>
    <x v="2"/>
    <x v="11"/>
    <s v="Maxell 4.7GB DVD+R 5/Pack"/>
    <n v="1.98"/>
    <n v="2"/>
    <n v="0"/>
    <n v="0.89100000000000001"/>
  </r>
  <r>
    <n v="7992"/>
    <x v="3958"/>
    <x v="0"/>
    <x v="403"/>
    <d v="2013-06-18T00:00:00"/>
    <s v="First Class"/>
    <s v="VM-21835"/>
    <s v="Vivian Mathis"/>
    <x v="0"/>
    <s v="United States"/>
    <s v="Boca Raton"/>
    <x v="2"/>
    <n v="33433"/>
    <x v="0"/>
    <s v="OFF-BI-10002082"/>
    <x v="1"/>
    <x v="8"/>
    <s v="GBC Twin Loop Wire Binding Elements"/>
    <n v="39.936000000000007"/>
    <n v="4"/>
    <n v="0.7"/>
    <n v="-26.623999999999995"/>
  </r>
  <r>
    <n v="7993"/>
    <x v="3958"/>
    <x v="0"/>
    <x v="403"/>
    <d v="2013-06-18T00:00:00"/>
    <s v="First Class"/>
    <s v="VM-21835"/>
    <s v="Vivian Mathis"/>
    <x v="0"/>
    <s v="United States"/>
    <s v="Boca Raton"/>
    <x v="2"/>
    <n v="33433"/>
    <x v="0"/>
    <s v="TEC-AC-10000521"/>
    <x v="2"/>
    <x v="11"/>
    <s v="Verbatim Slim CD and DVD Storage Cases, 50/Pack"/>
    <n v="18.463999999999999"/>
    <n v="2"/>
    <n v="0.2"/>
    <n v="2.3079999999999998"/>
  </r>
  <r>
    <n v="7994"/>
    <x v="3959"/>
    <x v="1"/>
    <x v="312"/>
    <d v="2012-11-23T00:00:00"/>
    <s v="Second Class"/>
    <s v="MM-18055"/>
    <s v="Michelle Moray"/>
    <x v="0"/>
    <s v="United States"/>
    <s v="Aurora"/>
    <x v="22"/>
    <n v="80013"/>
    <x v="1"/>
    <s v="OFF-BI-10001982"/>
    <x v="1"/>
    <x v="8"/>
    <s v="Wilson Jones Custom Binder Spines &amp; Labels"/>
    <n v="4.8960000000000008"/>
    <n v="3"/>
    <n v="0.7"/>
    <n v="-3.4271999999999991"/>
  </r>
  <r>
    <n v="7995"/>
    <x v="3959"/>
    <x v="1"/>
    <x v="312"/>
    <d v="2012-11-23T00:00:00"/>
    <s v="Second Class"/>
    <s v="MM-18055"/>
    <s v="Michelle Moray"/>
    <x v="0"/>
    <s v="United States"/>
    <s v="Aurora"/>
    <x v="22"/>
    <n v="80013"/>
    <x v="1"/>
    <s v="FUR-BO-10002268"/>
    <x v="0"/>
    <x v="0"/>
    <s v="Sauder Barrister Bookcases"/>
    <n v="145.76400000000001"/>
    <n v="6"/>
    <n v="0.7"/>
    <n v="-247.79879999999997"/>
  </r>
  <r>
    <n v="7996"/>
    <x v="3959"/>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x v="3960"/>
    <x v="3"/>
    <x v="132"/>
    <d v="2014-11-06T00:00:00"/>
    <s v="First Class"/>
    <s v="CR-12580"/>
    <s v="Clay Rozendal"/>
    <x v="2"/>
    <s v="United States"/>
    <s v="San Diego"/>
    <x v="1"/>
    <n v="92037"/>
    <x v="1"/>
    <s v="TEC-AC-10004469"/>
    <x v="2"/>
    <x v="11"/>
    <s v="Microsoft Sculpt Comfort Mouse"/>
    <n v="199.75"/>
    <n v="5"/>
    <n v="0"/>
    <n v="87.890000000000015"/>
  </r>
  <r>
    <n v="7998"/>
    <x v="3960"/>
    <x v="3"/>
    <x v="132"/>
    <d v="2014-11-06T00:00:00"/>
    <s v="First Class"/>
    <s v="CR-12580"/>
    <s v="Clay Rozendal"/>
    <x v="2"/>
    <s v="United States"/>
    <s v="San Diego"/>
    <x v="1"/>
    <n v="92037"/>
    <x v="1"/>
    <s v="FUR-TA-10001095"/>
    <x v="0"/>
    <x v="3"/>
    <s v="Chromcraft Round Conference Tables"/>
    <n v="1673.1839999999997"/>
    <n v="12"/>
    <n v="0.2"/>
    <n v="20.914800000000014"/>
  </r>
  <r>
    <n v="7999"/>
    <x v="3961"/>
    <x v="2"/>
    <x v="417"/>
    <d v="2011-05-07T00:00:00"/>
    <s v="First Class"/>
    <s v="BS-11365"/>
    <s v="Bill Shonely"/>
    <x v="1"/>
    <s v="United States"/>
    <s v="Seattle"/>
    <x v="4"/>
    <n v="98105"/>
    <x v="1"/>
    <s v="FUR-FU-10001852"/>
    <x v="0"/>
    <x v="5"/>
    <s v="Eldon Regeneration Recycled Desk Accessories, Smoke"/>
    <n v="12.18"/>
    <n v="7"/>
    <n v="0"/>
    <n v="3.8975999999999997"/>
  </r>
  <r>
    <n v="8000"/>
    <x v="3961"/>
    <x v="2"/>
    <x v="417"/>
    <d v="2011-05-07T00:00:00"/>
    <s v="First Class"/>
    <s v="BS-11365"/>
    <s v="Bill Shonely"/>
    <x v="1"/>
    <s v="United States"/>
    <s v="Seattle"/>
    <x v="4"/>
    <n v="98105"/>
    <x v="1"/>
    <s v="OFF-AP-10000696"/>
    <x v="1"/>
    <x v="9"/>
    <s v="Holmes Odor Grabber"/>
    <n v="57.68"/>
    <n v="4"/>
    <n v="0"/>
    <n v="19.034399999999998"/>
  </r>
  <r>
    <n v="8001"/>
    <x v="3962"/>
    <x v="1"/>
    <x v="627"/>
    <d v="2012-11-12T00:00:00"/>
    <s v="Standard Class"/>
    <s v="RD-19585"/>
    <s v="Rob Dowd"/>
    <x v="0"/>
    <s v="United States"/>
    <s v="Dubuque"/>
    <x v="23"/>
    <n v="52001"/>
    <x v="2"/>
    <s v="TEC-PH-10003885"/>
    <x v="2"/>
    <x v="7"/>
    <s v="Cisco SPA508G"/>
    <n v="263.95999999999998"/>
    <n v="4"/>
    <n v="0"/>
    <n v="76.548399999999987"/>
  </r>
  <r>
    <n v="8002"/>
    <x v="3963"/>
    <x v="1"/>
    <x v="295"/>
    <d v="2012-12-15T00:00:00"/>
    <s v="First Class"/>
    <s v="KD-16270"/>
    <s v="Karen Daniels"/>
    <x v="0"/>
    <s v="United States"/>
    <s v="Los Angeles"/>
    <x v="1"/>
    <n v="90032"/>
    <x v="1"/>
    <s v="TEC-AC-10002926"/>
    <x v="2"/>
    <x v="11"/>
    <s v="Logitech Wireless Marathon Mouse M705"/>
    <n v="299.94"/>
    <n v="6"/>
    <n v="0"/>
    <n v="128.97420000000002"/>
  </r>
  <r>
    <n v="8003"/>
    <x v="3963"/>
    <x v="1"/>
    <x v="295"/>
    <d v="2012-12-15T00:00:00"/>
    <s v="First Class"/>
    <s v="KD-16270"/>
    <s v="Karen Daniels"/>
    <x v="0"/>
    <s v="United States"/>
    <s v="Los Angeles"/>
    <x v="1"/>
    <n v="90032"/>
    <x v="1"/>
    <s v="OFF-SU-10001225"/>
    <x v="1"/>
    <x v="14"/>
    <s v="Staples"/>
    <n v="25.76"/>
    <n v="7"/>
    <n v="0"/>
    <n v="0.51519999999999921"/>
  </r>
  <r>
    <n v="8004"/>
    <x v="3964"/>
    <x v="2"/>
    <x v="588"/>
    <d v="2011-12-03T00:00:00"/>
    <s v="First Class"/>
    <s v="AA-10645"/>
    <s v="Anna Andreadi"/>
    <x v="0"/>
    <s v="United States"/>
    <s v="Lowell"/>
    <x v="31"/>
    <n v="1852"/>
    <x v="3"/>
    <s v="TEC-PH-10004434"/>
    <x v="2"/>
    <x v="7"/>
    <s v="Cisco IP Phone 7961G VoIP phone - Dark gray"/>
    <n v="271.89999999999998"/>
    <n v="2"/>
    <n v="0"/>
    <n v="78.850999999999971"/>
  </r>
  <r>
    <n v="8005"/>
    <x v="3964"/>
    <x v="2"/>
    <x v="588"/>
    <d v="2011-12-03T00:00:00"/>
    <s v="First Class"/>
    <s v="AA-10645"/>
    <s v="Anna Andreadi"/>
    <x v="0"/>
    <s v="United States"/>
    <s v="Lowell"/>
    <x v="31"/>
    <n v="1852"/>
    <x v="3"/>
    <s v="FUR-FU-10003878"/>
    <x v="0"/>
    <x v="5"/>
    <s v="Linden 10&quot; Round Wall Clock, Black"/>
    <n v="45.839999999999996"/>
    <n v="3"/>
    <n v="0"/>
    <n v="15.585599999999999"/>
  </r>
  <r>
    <n v="8006"/>
    <x v="3964"/>
    <x v="2"/>
    <x v="588"/>
    <d v="2011-12-03T00:00:00"/>
    <s v="First Class"/>
    <s v="AA-10645"/>
    <s v="Anna Andreadi"/>
    <x v="0"/>
    <s v="United States"/>
    <s v="Lowell"/>
    <x v="31"/>
    <n v="1852"/>
    <x v="3"/>
    <s v="FUR-FU-10002268"/>
    <x v="0"/>
    <x v="5"/>
    <s v="Ultra Door Push Plate"/>
    <n v="9.82"/>
    <n v="2"/>
    <n v="0"/>
    <n v="3.2405999999999997"/>
  </r>
  <r>
    <n v="8007"/>
    <x v="3965"/>
    <x v="0"/>
    <x v="877"/>
    <d v="2013-10-12T00:00:00"/>
    <s v="Standard Class"/>
    <s v="MC-18100"/>
    <s v="Mick Crebagga"/>
    <x v="0"/>
    <s v="United States"/>
    <s v="Marysville"/>
    <x v="4"/>
    <n v="98270"/>
    <x v="1"/>
    <s v="OFF-FA-10001883"/>
    <x v="1"/>
    <x v="13"/>
    <s v="Alliance Super-Size Bands, Assorted Sizes"/>
    <n v="93.36"/>
    <n v="12"/>
    <n v="0"/>
    <n v="0.93359999999999843"/>
  </r>
  <r>
    <n v="8008"/>
    <x v="3966"/>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x v="3966"/>
    <x v="1"/>
    <x v="972"/>
    <d v="2012-11-24T00:00:00"/>
    <s v="Standard Class"/>
    <s v="AA-10645"/>
    <s v="Anna Andreadi"/>
    <x v="0"/>
    <s v="United States"/>
    <s v="Oklahoma City"/>
    <x v="26"/>
    <n v="73120"/>
    <x v="2"/>
    <s v="OFF-PA-10000474"/>
    <x v="1"/>
    <x v="10"/>
    <s v="Staples"/>
    <n v="106.32"/>
    <n v="3"/>
    <n v="0"/>
    <n v="49.970399999999991"/>
  </r>
  <r>
    <n v="8010"/>
    <x v="3966"/>
    <x v="1"/>
    <x v="972"/>
    <d v="2012-11-24T00:00:00"/>
    <s v="Standard Class"/>
    <s v="AA-10645"/>
    <s v="Anna Andreadi"/>
    <x v="0"/>
    <s v="United States"/>
    <s v="Oklahoma City"/>
    <x v="26"/>
    <n v="73120"/>
    <x v="2"/>
    <s v="FUR-CH-10002073"/>
    <x v="0"/>
    <x v="1"/>
    <s v="Hon Olson Stacker Chairs"/>
    <n v="1323.8999999999999"/>
    <n v="5"/>
    <n v="0"/>
    <n v="383.93099999999993"/>
  </r>
  <r>
    <n v="8011"/>
    <x v="3967"/>
    <x v="2"/>
    <x v="461"/>
    <d v="2011-03-20T00:00:00"/>
    <s v="Second Class"/>
    <s v="QJ-19255"/>
    <s v="Quincy Jones"/>
    <x v="1"/>
    <s v="United States"/>
    <s v="Philadelphia"/>
    <x v="9"/>
    <n v="19134"/>
    <x v="3"/>
    <s v="OFF-PA-10003641"/>
    <x v="1"/>
    <x v="10"/>
    <s v="Xerox 1909"/>
    <n v="126.624"/>
    <n v="6"/>
    <n v="0.2"/>
    <n v="41.152799999999992"/>
  </r>
  <r>
    <n v="8012"/>
    <x v="3968"/>
    <x v="1"/>
    <x v="782"/>
    <d v="2012-06-23T00:00:00"/>
    <s v="First Class"/>
    <s v="JM-16195"/>
    <s v="Justin MacKendrick"/>
    <x v="0"/>
    <s v="United States"/>
    <s v="Aurora"/>
    <x v="22"/>
    <n v="80013"/>
    <x v="1"/>
    <s v="TEC-PH-10002070"/>
    <x v="2"/>
    <x v="7"/>
    <s v="Griffin GC36547 PowerJolt SE Lightning Charger"/>
    <n v="125.944"/>
    <n v="7"/>
    <n v="0.2"/>
    <n v="15.742999999999984"/>
  </r>
  <r>
    <n v="8013"/>
    <x v="3969"/>
    <x v="3"/>
    <x v="1126"/>
    <d v="2014-05-26T00:00:00"/>
    <s v="Same Day"/>
    <s v="TB-21625"/>
    <s v="Trudy Brown"/>
    <x v="0"/>
    <s v="United States"/>
    <s v="New York City"/>
    <x v="15"/>
    <n v="10009"/>
    <x v="3"/>
    <s v="OFF-BI-10004519"/>
    <x v="1"/>
    <x v="8"/>
    <s v="GBC DocuBind P100 Manual Binding Machine"/>
    <n v="663.92"/>
    <n v="5"/>
    <n v="0.2"/>
    <n v="207.47499999999994"/>
  </r>
  <r>
    <n v="8014"/>
    <x v="3969"/>
    <x v="3"/>
    <x v="1126"/>
    <d v="2014-05-26T00:00:00"/>
    <s v="Same Day"/>
    <s v="TB-21625"/>
    <s v="Trudy Brown"/>
    <x v="0"/>
    <s v="United States"/>
    <s v="New York City"/>
    <x v="15"/>
    <n v="10009"/>
    <x v="3"/>
    <s v="TEC-AC-10002167"/>
    <x v="2"/>
    <x v="11"/>
    <s v="Imation 8gb Micro Traveldrive Usb 2.0 Flash Drive"/>
    <n v="120"/>
    <n v="8"/>
    <n v="0"/>
    <n v="13.200000000000003"/>
  </r>
  <r>
    <n v="8015"/>
    <x v="3969"/>
    <x v="3"/>
    <x v="1126"/>
    <d v="2014-05-26T00:00:00"/>
    <s v="Same Day"/>
    <s v="TB-21625"/>
    <s v="Trudy Brown"/>
    <x v="0"/>
    <s v="United States"/>
    <s v="New York City"/>
    <x v="15"/>
    <n v="10009"/>
    <x v="3"/>
    <s v="OFF-FA-10000936"/>
    <x v="1"/>
    <x v="13"/>
    <s v="Acco Hot Clips Clips to Go"/>
    <n v="3.29"/>
    <n v="1"/>
    <n v="0"/>
    <n v="1.4804999999999999"/>
  </r>
  <r>
    <n v="8016"/>
    <x v="3969"/>
    <x v="3"/>
    <x v="1126"/>
    <d v="2014-05-26T00:00:00"/>
    <s v="Same Day"/>
    <s v="TB-21625"/>
    <s v="Trudy Brown"/>
    <x v="0"/>
    <s v="United States"/>
    <s v="New York City"/>
    <x v="15"/>
    <n v="10009"/>
    <x v="3"/>
    <s v="FUR-FU-10000732"/>
    <x v="0"/>
    <x v="5"/>
    <s v="Eldon 200 Class Desk Accessories"/>
    <n v="18.84"/>
    <n v="3"/>
    <n v="0"/>
    <n v="6.0287999999999995"/>
  </r>
  <r>
    <n v="8017"/>
    <x v="3970"/>
    <x v="2"/>
    <x v="340"/>
    <d v="2011-09-11T00:00:00"/>
    <s v="First Class"/>
    <s v="NF-18595"/>
    <s v="Nicole Fjeld"/>
    <x v="2"/>
    <s v="United States"/>
    <s v="Lancaster"/>
    <x v="24"/>
    <n v="43130"/>
    <x v="3"/>
    <s v="FUR-FU-10002501"/>
    <x v="0"/>
    <x v="5"/>
    <s v="Nu-Dell Executive Frame"/>
    <n v="60.672000000000011"/>
    <n v="6"/>
    <n v="0.2"/>
    <n v="12.892799999999998"/>
  </r>
  <r>
    <n v="8018"/>
    <x v="3970"/>
    <x v="2"/>
    <x v="340"/>
    <d v="2011-09-11T00:00:00"/>
    <s v="First Class"/>
    <s v="NF-18595"/>
    <s v="Nicole Fjeld"/>
    <x v="2"/>
    <s v="United States"/>
    <s v="Lancaster"/>
    <x v="24"/>
    <n v="43130"/>
    <x v="3"/>
    <s v="OFF-AR-10000634"/>
    <x v="1"/>
    <x v="6"/>
    <s v="Newell 320"/>
    <n v="30.816000000000003"/>
    <n v="9"/>
    <n v="0.2"/>
    <n v="2.6964000000000006"/>
  </r>
  <r>
    <n v="8019"/>
    <x v="3971"/>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x v="3972"/>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x v="3972"/>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x v="3973"/>
    <x v="2"/>
    <x v="609"/>
    <d v="2011-07-25T00:00:00"/>
    <s v="Standard Class"/>
    <s v="HM-14860"/>
    <s v="Harry Marie"/>
    <x v="1"/>
    <s v="United States"/>
    <s v="Dallas"/>
    <x v="5"/>
    <n v="75217"/>
    <x v="2"/>
    <s v="OFF-AP-10000124"/>
    <x v="1"/>
    <x v="9"/>
    <s v="Acco 6 Outlet Guardian Basic Surge Suppressor"/>
    <n v="4.9919999999999991"/>
    <n v="3"/>
    <n v="0.8"/>
    <n v="-12.979200000000002"/>
  </r>
  <r>
    <n v="8023"/>
    <x v="3973"/>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x v="3973"/>
    <x v="2"/>
    <x v="609"/>
    <d v="2011-07-25T00:00:00"/>
    <s v="Standard Class"/>
    <s v="HM-14860"/>
    <s v="Harry Marie"/>
    <x v="1"/>
    <s v="United States"/>
    <s v="Dallas"/>
    <x v="5"/>
    <n v="75217"/>
    <x v="2"/>
    <s v="FUR-CH-10004997"/>
    <x v="0"/>
    <x v="1"/>
    <s v="Hon Every-Day Series Multi-Task Chairs"/>
    <n v="657.93"/>
    <n v="5"/>
    <n v="0.3"/>
    <n v="-93.989999999999952"/>
  </r>
  <r>
    <n v="8025"/>
    <x v="3973"/>
    <x v="2"/>
    <x v="609"/>
    <d v="2011-07-25T00:00:00"/>
    <s v="Standard Class"/>
    <s v="HM-14860"/>
    <s v="Harry Marie"/>
    <x v="1"/>
    <s v="United States"/>
    <s v="Dallas"/>
    <x v="5"/>
    <n v="75217"/>
    <x v="2"/>
    <s v="OFF-BI-10000494"/>
    <x v="1"/>
    <x v="8"/>
    <s v="Acco Economy Flexible Poly Round Ring Binder"/>
    <n v="1.0439999999999998"/>
    <n v="1"/>
    <n v="0.8"/>
    <n v="-1.8270000000000004"/>
  </r>
  <r>
    <n v="8026"/>
    <x v="3974"/>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x v="3974"/>
    <x v="1"/>
    <x v="861"/>
    <d v="2012-09-15T00:00:00"/>
    <s v="Second Class"/>
    <s v="DM-13525"/>
    <s v="Don Miller"/>
    <x v="1"/>
    <s v="United States"/>
    <s v="New York City"/>
    <x v="15"/>
    <n v="10035"/>
    <x v="3"/>
    <s v="OFF-ST-10003641"/>
    <x v="1"/>
    <x v="4"/>
    <s v="Space Solutions Industrial Galvanized Steel Shelving."/>
    <n v="78.8"/>
    <n v="1"/>
    <n v="0"/>
    <n v="1.5760000000000076"/>
  </r>
  <r>
    <n v="8028"/>
    <x v="3974"/>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x v="3974"/>
    <x v="1"/>
    <x v="861"/>
    <d v="2012-09-15T00:00:00"/>
    <s v="Second Class"/>
    <s v="DM-13525"/>
    <s v="Don Miller"/>
    <x v="1"/>
    <s v="United States"/>
    <s v="New York City"/>
    <x v="15"/>
    <n v="10035"/>
    <x v="3"/>
    <s v="OFF-ST-10001932"/>
    <x v="1"/>
    <x v="4"/>
    <s v="Fellowes Staxonsteel Drawer Files"/>
    <n v="772.68"/>
    <n v="4"/>
    <n v="0"/>
    <n v="108.17520000000002"/>
  </r>
  <r>
    <n v="8030"/>
    <x v="3975"/>
    <x v="0"/>
    <x v="147"/>
    <d v="2013-10-26T00:00:00"/>
    <s v="Standard Class"/>
    <s v="JF-15565"/>
    <s v="Jill Fjeld"/>
    <x v="0"/>
    <s v="United States"/>
    <s v="San Antonio"/>
    <x v="5"/>
    <n v="78207"/>
    <x v="2"/>
    <s v="TEC-AC-10002323"/>
    <x v="2"/>
    <x v="11"/>
    <s v="SanDisk Ultra 32 GB MicroSDHC Class 10 Memory Card"/>
    <n v="106.08000000000001"/>
    <n v="6"/>
    <n v="0.2"/>
    <n v="-9.2819999999999965"/>
  </r>
  <r>
    <n v="8031"/>
    <x v="3976"/>
    <x v="0"/>
    <x v="676"/>
    <d v="2013-01-11T00:00:00"/>
    <s v="Standard Class"/>
    <s v="NM-18520"/>
    <s v="Neoma Murray"/>
    <x v="0"/>
    <s v="United States"/>
    <s v="Amarillo"/>
    <x v="5"/>
    <n v="79109"/>
    <x v="2"/>
    <s v="FUR-FU-10004270"/>
    <x v="0"/>
    <x v="5"/>
    <s v="Executive Impressions 13&quot; Clairmont Wall Clock"/>
    <n v="23.076000000000001"/>
    <n v="3"/>
    <n v="0.6"/>
    <n v="-10.961100000000002"/>
  </r>
  <r>
    <n v="8032"/>
    <x v="3976"/>
    <x v="0"/>
    <x v="676"/>
    <d v="2013-01-11T00:00:00"/>
    <s v="Standard Class"/>
    <s v="NM-18520"/>
    <s v="Neoma Murray"/>
    <x v="0"/>
    <s v="United States"/>
    <s v="Amarillo"/>
    <x v="5"/>
    <n v="79109"/>
    <x v="2"/>
    <s v="OFF-PA-10004621"/>
    <x v="1"/>
    <x v="10"/>
    <s v="Xerox 212"/>
    <n v="25.920000000000005"/>
    <n v="5"/>
    <n v="0.2"/>
    <n v="9.0719999999999992"/>
  </r>
  <r>
    <n v="8033"/>
    <x v="3977"/>
    <x v="1"/>
    <x v="608"/>
    <d v="2012-06-28T00:00:00"/>
    <s v="First Class"/>
    <s v="MV-17485"/>
    <s v="Mark Van Huff"/>
    <x v="0"/>
    <s v="United States"/>
    <s v="Houston"/>
    <x v="5"/>
    <n v="77041"/>
    <x v="2"/>
    <s v="OFF-PA-10001019"/>
    <x v="1"/>
    <x v="10"/>
    <s v="Xerox 1884"/>
    <n v="47.952000000000005"/>
    <n v="3"/>
    <n v="0.2"/>
    <n v="16.183799999999998"/>
  </r>
  <r>
    <n v="8034"/>
    <x v="3977"/>
    <x v="1"/>
    <x v="608"/>
    <d v="2012-06-28T00:00:00"/>
    <s v="First Class"/>
    <s v="MV-17485"/>
    <s v="Mark Van Huff"/>
    <x v="0"/>
    <s v="United States"/>
    <s v="Houston"/>
    <x v="5"/>
    <n v="77041"/>
    <x v="2"/>
    <s v="OFF-BI-10000201"/>
    <x v="1"/>
    <x v="8"/>
    <s v="Avery Triangle Shaped Sheet Lifters, Black, 2/Pack"/>
    <n v="0.98399999999999976"/>
    <n v="2"/>
    <n v="0.8"/>
    <n v="-1.476"/>
  </r>
  <r>
    <n v="8035"/>
    <x v="3977"/>
    <x v="1"/>
    <x v="608"/>
    <d v="2012-06-28T00:00:00"/>
    <s v="First Class"/>
    <s v="MV-17485"/>
    <s v="Mark Van Huff"/>
    <x v="0"/>
    <s v="United States"/>
    <s v="Houston"/>
    <x v="5"/>
    <n v="77041"/>
    <x v="2"/>
    <s v="FUR-FU-10004587"/>
    <x v="0"/>
    <x v="5"/>
    <s v="GE General Use Halogen Bulbs, 100 Watts, 1 Bulb per Pack"/>
    <n v="75.384000000000015"/>
    <n v="9"/>
    <n v="0.6"/>
    <n v="-20.730599999999995"/>
  </r>
  <r>
    <n v="8036"/>
    <x v="3977"/>
    <x v="1"/>
    <x v="608"/>
    <d v="2012-06-28T00:00:00"/>
    <s v="First Class"/>
    <s v="MV-17485"/>
    <s v="Mark Van Huff"/>
    <x v="0"/>
    <s v="United States"/>
    <s v="Houston"/>
    <x v="5"/>
    <n v="77041"/>
    <x v="2"/>
    <s v="OFF-LA-10001613"/>
    <x v="1"/>
    <x v="2"/>
    <s v="Avery File Folder Labels"/>
    <n v="4.6079999999999997"/>
    <n v="2"/>
    <n v="0.2"/>
    <n v="1.6704000000000001"/>
  </r>
  <r>
    <n v="8037"/>
    <x v="3978"/>
    <x v="1"/>
    <x v="1181"/>
    <d v="2012-09-22T00:00:00"/>
    <s v="First Class"/>
    <s v="AG-10270"/>
    <s v="Alejandro Grove"/>
    <x v="0"/>
    <s v="United States"/>
    <s v="Lawrence"/>
    <x v="31"/>
    <n v="1841"/>
    <x v="3"/>
    <s v="OFF-BI-10001308"/>
    <x v="1"/>
    <x v="8"/>
    <s v="GBC Standard Plastic Binding Systems' Combs"/>
    <n v="37.68"/>
    <n v="6"/>
    <n v="0"/>
    <n v="16.955999999999996"/>
  </r>
  <r>
    <n v="8038"/>
    <x v="3979"/>
    <x v="3"/>
    <x v="815"/>
    <d v="2014-07-15T00:00:00"/>
    <s v="Standard Class"/>
    <s v="BF-11275"/>
    <s v="Beth Fritzler"/>
    <x v="1"/>
    <s v="United States"/>
    <s v="Columbus"/>
    <x v="32"/>
    <n v="31907"/>
    <x v="0"/>
    <s v="OFF-AP-10003278"/>
    <x v="1"/>
    <x v="9"/>
    <s v="Belkin 7-Outlet SurgeMaster Home Series"/>
    <n v="41.910000000000004"/>
    <n v="3"/>
    <n v="0"/>
    <n v="10.896600000000003"/>
  </r>
  <r>
    <n v="8039"/>
    <x v="3980"/>
    <x v="3"/>
    <x v="160"/>
    <d v="2014-07-03T00:00:00"/>
    <s v="Second Class"/>
    <s v="JC-15775"/>
    <s v="John Castell"/>
    <x v="0"/>
    <s v="United States"/>
    <s v="Los Angeles"/>
    <x v="1"/>
    <n v="90032"/>
    <x v="1"/>
    <s v="FUR-BO-10003966"/>
    <x v="0"/>
    <x v="0"/>
    <s v="Sauder Facets Collection Library, Sky Alder Finish"/>
    <n v="435.99900000000002"/>
    <n v="3"/>
    <n v="0.15"/>
    <n v="5.1293999999999755"/>
  </r>
  <r>
    <n v="8040"/>
    <x v="3981"/>
    <x v="3"/>
    <x v="170"/>
    <d v="2014-08-26T00:00:00"/>
    <s v="Second Class"/>
    <s v="CM-11815"/>
    <s v="Candace McMahon"/>
    <x v="1"/>
    <s v="United States"/>
    <s v="Seattle"/>
    <x v="4"/>
    <n v="98115"/>
    <x v="1"/>
    <s v="FUR-CH-10004698"/>
    <x v="0"/>
    <x v="1"/>
    <s v="Padded Folding Chairs, Black, 4/Carton"/>
    <n v="388.70400000000006"/>
    <n v="6"/>
    <n v="0.2"/>
    <n v="38.870400000000018"/>
  </r>
  <r>
    <n v="8041"/>
    <x v="3981"/>
    <x v="3"/>
    <x v="170"/>
    <d v="2014-08-26T00:00:00"/>
    <s v="Second Class"/>
    <s v="CM-11815"/>
    <s v="Candace McMahon"/>
    <x v="1"/>
    <s v="United States"/>
    <s v="Seattle"/>
    <x v="4"/>
    <n v="98115"/>
    <x v="1"/>
    <s v="OFF-ST-10000025"/>
    <x v="1"/>
    <x v="4"/>
    <s v="Fellowes Stor/Drawer Steel Plus Storage Drawers"/>
    <n v="572.58000000000004"/>
    <n v="6"/>
    <n v="0"/>
    <n v="34.354799999999955"/>
  </r>
  <r>
    <n v="8042"/>
    <x v="3981"/>
    <x v="3"/>
    <x v="170"/>
    <d v="2014-08-26T00:00:00"/>
    <s v="Second Class"/>
    <s v="CM-11815"/>
    <s v="Candace McMahon"/>
    <x v="1"/>
    <s v="United States"/>
    <s v="Seattle"/>
    <x v="4"/>
    <n v="98115"/>
    <x v="1"/>
    <s v="TEC-AC-10000682"/>
    <x v="2"/>
    <x v="11"/>
    <s v="Kensington K72356US Mouse-in-a-Box USB Desktop Mouse"/>
    <n v="33.18"/>
    <n v="2"/>
    <n v="0"/>
    <n v="11.613"/>
  </r>
  <r>
    <n v="8043"/>
    <x v="3982"/>
    <x v="3"/>
    <x v="825"/>
    <d v="2014-03-16T00:00:00"/>
    <s v="Standard Class"/>
    <s v="PV-18985"/>
    <s v="Paul Van Hugh"/>
    <x v="2"/>
    <s v="United States"/>
    <s v="Cambridge"/>
    <x v="31"/>
    <n v="2138"/>
    <x v="3"/>
    <s v="TEC-AC-10001772"/>
    <x v="2"/>
    <x v="11"/>
    <s v="Memorex Mini Travel Drive 16 GB USB 2.0 Flash Drive"/>
    <n v="63.88"/>
    <n v="4"/>
    <n v="0"/>
    <n v="24.913200000000003"/>
  </r>
  <r>
    <n v="8044"/>
    <x v="3982"/>
    <x v="3"/>
    <x v="825"/>
    <d v="2014-03-16T00:00:00"/>
    <s v="Standard Class"/>
    <s v="PV-18985"/>
    <s v="Paul Van Hugh"/>
    <x v="2"/>
    <s v="United States"/>
    <s v="Cambridge"/>
    <x v="31"/>
    <n v="2138"/>
    <x v="3"/>
    <s v="FUR-FU-10001379"/>
    <x v="0"/>
    <x v="5"/>
    <s v="Executive Impressions 16-1/2&quot; Circular Wall Clock"/>
    <n v="26.72"/>
    <n v="1"/>
    <n v="0"/>
    <n v="11.756800000000002"/>
  </r>
  <r>
    <n v="8045"/>
    <x v="3983"/>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x v="3984"/>
    <x v="0"/>
    <x v="873"/>
    <d v="2013-09-25T00:00:00"/>
    <s v="Standard Class"/>
    <s v="HA-14905"/>
    <s v="Helen Abelman"/>
    <x v="0"/>
    <s v="United States"/>
    <s v="New York City"/>
    <x v="15"/>
    <n v="10035"/>
    <x v="3"/>
    <s v="OFF-AP-10001005"/>
    <x v="1"/>
    <x v="9"/>
    <s v="Honeywell Quietcare HEPA Air Cleaner"/>
    <n v="393.25"/>
    <n v="5"/>
    <n v="0"/>
    <n v="129.77249999999998"/>
  </r>
  <r>
    <n v="8047"/>
    <x v="3985"/>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x v="3986"/>
    <x v="3"/>
    <x v="132"/>
    <d v="2014-11-07T00:00:00"/>
    <s v="Second Class"/>
    <s v="JM-16195"/>
    <s v="Justin MacKendrick"/>
    <x v="0"/>
    <s v="United States"/>
    <s v="Wilmington"/>
    <x v="3"/>
    <n v="28403"/>
    <x v="0"/>
    <s v="OFF-PA-10003673"/>
    <x v="1"/>
    <x v="10"/>
    <s v="Strathmore Photo Mount Cards"/>
    <n v="16.272000000000002"/>
    <n v="3"/>
    <n v="0.2"/>
    <n v="5.2883999999999984"/>
  </r>
  <r>
    <n v="8049"/>
    <x v="3987"/>
    <x v="0"/>
    <x v="894"/>
    <d v="2013-07-08T00:00:00"/>
    <s v="Standard Class"/>
    <s v="DK-13225"/>
    <s v="Dean Katz"/>
    <x v="1"/>
    <s v="United States"/>
    <s v="New York City"/>
    <x v="15"/>
    <n v="10035"/>
    <x v="3"/>
    <s v="OFF-AP-10000938"/>
    <x v="1"/>
    <x v="9"/>
    <s v="Avanti 1.7 Cu. Ft. Refrigerator"/>
    <n v="706.86"/>
    <n v="7"/>
    <n v="0"/>
    <n v="197.92079999999999"/>
  </r>
  <r>
    <n v="8050"/>
    <x v="3988"/>
    <x v="2"/>
    <x v="467"/>
    <d v="2011-09-30T00:00:00"/>
    <s v="Standard Class"/>
    <s v="CM-12715"/>
    <s v="Craig Molinari"/>
    <x v="1"/>
    <s v="United States"/>
    <s v="Philadelphia"/>
    <x v="9"/>
    <n v="19140"/>
    <x v="3"/>
    <s v="OFF-BI-10003274"/>
    <x v="1"/>
    <x v="8"/>
    <s v="Avery Durable Slant Ring Binders, No Labels"/>
    <n v="5.9700000000000006"/>
    <n v="5"/>
    <n v="0.7"/>
    <n v="-4.577"/>
  </r>
  <r>
    <n v="8051"/>
    <x v="3988"/>
    <x v="2"/>
    <x v="467"/>
    <d v="2011-09-30T00:00:00"/>
    <s v="Standard Class"/>
    <s v="CM-12715"/>
    <s v="Craig Molinari"/>
    <x v="1"/>
    <s v="United States"/>
    <s v="Philadelphia"/>
    <x v="9"/>
    <n v="19140"/>
    <x v="3"/>
    <s v="FUR-FU-10001095"/>
    <x v="0"/>
    <x v="5"/>
    <s v="DAX Black Cherry Wood-Tone Poster Frame"/>
    <n v="21.184000000000001"/>
    <n v="1"/>
    <n v="0.2"/>
    <n v="4.7664"/>
  </r>
  <r>
    <n v="8052"/>
    <x v="3988"/>
    <x v="2"/>
    <x v="467"/>
    <d v="2011-09-30T00:00:00"/>
    <s v="Standard Class"/>
    <s v="CM-12715"/>
    <s v="Craig Molinari"/>
    <x v="1"/>
    <s v="United States"/>
    <s v="Philadelphia"/>
    <x v="9"/>
    <n v="19140"/>
    <x v="3"/>
    <s v="OFF-AP-10001492"/>
    <x v="1"/>
    <x v="9"/>
    <s v="Acco Six-Outlet Power Strip, 4' Cord Length"/>
    <n v="41.375999999999998"/>
    <n v="6"/>
    <n v="0.2"/>
    <n v="3.1032000000000011"/>
  </r>
  <r>
    <n v="8053"/>
    <x v="3989"/>
    <x v="2"/>
    <x v="686"/>
    <d v="2011-07-17T00:00:00"/>
    <s v="Second Class"/>
    <s v="BF-10975"/>
    <s v="Barbara Fisher"/>
    <x v="1"/>
    <s v="United States"/>
    <s v="New York City"/>
    <x v="15"/>
    <n v="10009"/>
    <x v="3"/>
    <s v="OFF-AR-10004999"/>
    <x v="1"/>
    <x v="6"/>
    <s v="Newell 315"/>
    <n v="17.940000000000001"/>
    <n v="3"/>
    <n v="0"/>
    <n v="4.4850000000000003"/>
  </r>
  <r>
    <n v="8054"/>
    <x v="3990"/>
    <x v="3"/>
    <x v="394"/>
    <d v="2014-10-06T00:00:00"/>
    <s v="Standard Class"/>
    <s v="SF-20965"/>
    <s v="Sylvia Foulston"/>
    <x v="1"/>
    <s v="United States"/>
    <s v="Philadelphia"/>
    <x v="9"/>
    <n v="19134"/>
    <x v="3"/>
    <s v="OFF-BI-10004094"/>
    <x v="1"/>
    <x v="8"/>
    <s v="GBC Standard Plastic Binding Systems Combs"/>
    <n v="2.6550000000000002"/>
    <n v="1"/>
    <n v="0.7"/>
    <n v="-1.8584999999999994"/>
  </r>
  <r>
    <n v="8055"/>
    <x v="3991"/>
    <x v="1"/>
    <x v="834"/>
    <d v="2012-09-04T00:00:00"/>
    <s v="Standard Class"/>
    <s v="CB-12025"/>
    <s v="Cassandra Brandow"/>
    <x v="0"/>
    <s v="United States"/>
    <s v="Los Angeles"/>
    <x v="1"/>
    <n v="90049"/>
    <x v="1"/>
    <s v="OFF-ST-10001490"/>
    <x v="1"/>
    <x v="4"/>
    <s v="Hot File 7-Pocket, Floor Stand"/>
    <n v="892.35"/>
    <n v="5"/>
    <n v="0"/>
    <n v="267.70499999999993"/>
  </r>
  <r>
    <n v="8056"/>
    <x v="3991"/>
    <x v="1"/>
    <x v="834"/>
    <d v="2012-09-04T00:00:00"/>
    <s v="Standard Class"/>
    <s v="CB-12025"/>
    <s v="Cassandra Brandow"/>
    <x v="0"/>
    <s v="United States"/>
    <s v="Los Angeles"/>
    <x v="1"/>
    <n v="90049"/>
    <x v="1"/>
    <s v="FUR-BO-10004695"/>
    <x v="0"/>
    <x v="0"/>
    <s v="O'Sullivan 2-Door Barrister Bookcase in Odessa Pine"/>
    <n v="307.666"/>
    <n v="2"/>
    <n v="0.15"/>
    <n v="28.956799999999973"/>
  </r>
  <r>
    <n v="8057"/>
    <x v="3991"/>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x v="3991"/>
    <x v="1"/>
    <x v="834"/>
    <d v="2012-09-04T00:00:00"/>
    <s v="Standard Class"/>
    <s v="CB-12025"/>
    <s v="Cassandra Brandow"/>
    <x v="0"/>
    <s v="United States"/>
    <s v="Los Angeles"/>
    <x v="1"/>
    <n v="90049"/>
    <x v="1"/>
    <s v="OFF-BI-10001617"/>
    <x v="1"/>
    <x v="8"/>
    <s v="GBC Wire Binding Combs"/>
    <n v="41.36"/>
    <n v="5"/>
    <n v="0.2"/>
    <n v="13.959"/>
  </r>
  <r>
    <n v="8059"/>
    <x v="3991"/>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x v="3991"/>
    <x v="1"/>
    <x v="834"/>
    <d v="2012-09-04T00:00:00"/>
    <s v="Standard Class"/>
    <s v="CB-12025"/>
    <s v="Cassandra Brandow"/>
    <x v="0"/>
    <s v="United States"/>
    <s v="Los Angeles"/>
    <x v="1"/>
    <n v="90049"/>
    <x v="1"/>
    <s v="FUR-FU-10003981"/>
    <x v="0"/>
    <x v="5"/>
    <s v="Eldon Wave Desk Accessories"/>
    <n v="4.16"/>
    <n v="2"/>
    <n v="0"/>
    <n v="1.7472000000000003"/>
  </r>
  <r>
    <n v="8061"/>
    <x v="3992"/>
    <x v="1"/>
    <x v="1181"/>
    <d v="2012-09-26T00:00:00"/>
    <s v="Standard Class"/>
    <s v="TC-20980"/>
    <s v="Tamara Chand"/>
    <x v="1"/>
    <s v="United States"/>
    <s v="Long Beach"/>
    <x v="15"/>
    <n v="11561"/>
    <x v="3"/>
    <s v="OFF-PA-10001970"/>
    <x v="1"/>
    <x v="10"/>
    <s v="Xerox 1881"/>
    <n v="61.4"/>
    <n v="5"/>
    <n v="0"/>
    <n v="28.857999999999997"/>
  </r>
  <r>
    <n v="8062"/>
    <x v="3992"/>
    <x v="1"/>
    <x v="1181"/>
    <d v="2012-09-26T00:00:00"/>
    <s v="Standard Class"/>
    <s v="TC-20980"/>
    <s v="Tamara Chand"/>
    <x v="1"/>
    <s v="United States"/>
    <s v="Long Beach"/>
    <x v="15"/>
    <n v="11561"/>
    <x v="3"/>
    <s v="OFF-BI-10002437"/>
    <x v="1"/>
    <x v="8"/>
    <s v="Recycled Premium Regency Composition Covers"/>
    <n v="24.448"/>
    <n v="2"/>
    <n v="0.2"/>
    <n v="8.8623999999999992"/>
  </r>
  <r>
    <n v="8063"/>
    <x v="3993"/>
    <x v="0"/>
    <x v="77"/>
    <d v="2013-11-10T00:00:00"/>
    <s v="First Class"/>
    <s v="LW-17215"/>
    <s v="Luke Weiss"/>
    <x v="0"/>
    <s v="United States"/>
    <s v="Rochester"/>
    <x v="15"/>
    <n v="14609"/>
    <x v="3"/>
    <s v="TEC-PH-10000586"/>
    <x v="2"/>
    <x v="7"/>
    <s v="AT&amp;T SB67148 SynJ"/>
    <n v="263.95999999999998"/>
    <n v="4"/>
    <n v="0"/>
    <n v="71.269200000000012"/>
  </r>
  <r>
    <n v="8064"/>
    <x v="3993"/>
    <x v="0"/>
    <x v="77"/>
    <d v="2013-11-10T00:00:00"/>
    <s v="First Class"/>
    <s v="LW-17215"/>
    <s v="Luke Weiss"/>
    <x v="0"/>
    <s v="United States"/>
    <s v="Rochester"/>
    <x v="15"/>
    <n v="14609"/>
    <x v="3"/>
    <s v="TEC-PH-10003811"/>
    <x v="2"/>
    <x v="7"/>
    <s v="Jabra Supreme Plus Driver Edition Headset"/>
    <n v="359.96999999999997"/>
    <n v="3"/>
    <n v="0"/>
    <n v="100.7916"/>
  </r>
  <r>
    <n v="8065"/>
    <x v="3993"/>
    <x v="0"/>
    <x v="77"/>
    <d v="2013-11-10T00:00:00"/>
    <s v="First Class"/>
    <s v="LW-17215"/>
    <s v="Luke Weiss"/>
    <x v="0"/>
    <s v="United States"/>
    <s v="Rochester"/>
    <x v="15"/>
    <n v="14609"/>
    <x v="3"/>
    <s v="OFF-PA-10004983"/>
    <x v="1"/>
    <x v="10"/>
    <s v="Xerox 23"/>
    <n v="12.96"/>
    <n v="2"/>
    <n v="0"/>
    <n v="6.2208000000000006"/>
  </r>
  <r>
    <n v="8066"/>
    <x v="3993"/>
    <x v="0"/>
    <x v="77"/>
    <d v="2013-11-10T00:00:00"/>
    <s v="First Class"/>
    <s v="LW-17215"/>
    <s v="Luke Weiss"/>
    <x v="0"/>
    <s v="United States"/>
    <s v="Rochester"/>
    <x v="15"/>
    <n v="14609"/>
    <x v="3"/>
    <s v="OFF-ST-10003479"/>
    <x v="1"/>
    <x v="4"/>
    <s v="Eldon Base for stackable storage shelf, platinum"/>
    <n v="116.82"/>
    <n v="3"/>
    <n v="0"/>
    <n v="5.8409999999999869"/>
  </r>
  <r>
    <n v="8067"/>
    <x v="3993"/>
    <x v="0"/>
    <x v="77"/>
    <d v="2013-11-10T00:00:00"/>
    <s v="First Class"/>
    <s v="LW-17215"/>
    <s v="Luke Weiss"/>
    <x v="0"/>
    <s v="United States"/>
    <s v="Rochester"/>
    <x v="15"/>
    <n v="14609"/>
    <x v="3"/>
    <s v="OFF-BI-10004318"/>
    <x v="1"/>
    <x v="8"/>
    <s v="Ibico EB-19 Dual Function Manual Binding System"/>
    <n v="276.78400000000005"/>
    <n v="2"/>
    <n v="0.2"/>
    <n v="89.954799999999992"/>
  </r>
  <r>
    <n v="8068"/>
    <x v="3994"/>
    <x v="1"/>
    <x v="1182"/>
    <d v="2012-10-24T00:00:00"/>
    <s v="Standard Class"/>
    <s v="NS-18640"/>
    <s v="Noel Staavos"/>
    <x v="1"/>
    <s v="United States"/>
    <s v="San Francisco"/>
    <x v="1"/>
    <n v="94109"/>
    <x v="1"/>
    <s v="TEC-AC-10002567"/>
    <x v="2"/>
    <x v="11"/>
    <s v="Logitech G602 Wireless Gaming Mouse"/>
    <n v="239.96999999999997"/>
    <n v="3"/>
    <n v="0"/>
    <n v="86.389199999999988"/>
  </r>
  <r>
    <n v="8069"/>
    <x v="3994"/>
    <x v="1"/>
    <x v="1182"/>
    <d v="2012-10-24T00:00:00"/>
    <s v="Standard Class"/>
    <s v="NS-18640"/>
    <s v="Noel Staavos"/>
    <x v="1"/>
    <s v="United States"/>
    <s v="San Francisco"/>
    <x v="1"/>
    <n v="94109"/>
    <x v="1"/>
    <s v="FUR-FU-10001731"/>
    <x v="0"/>
    <x v="5"/>
    <s v="Acrylic Self-Standing Desk Frames"/>
    <n v="16.02"/>
    <n v="6"/>
    <n v="0"/>
    <n v="6.0876000000000001"/>
  </r>
  <r>
    <n v="8070"/>
    <x v="3995"/>
    <x v="3"/>
    <x v="314"/>
    <d v="2014-01-06T00:00:00"/>
    <s v="Standard Class"/>
    <s v="JM-15250"/>
    <s v="Janet Martin"/>
    <x v="0"/>
    <s v="United States"/>
    <s v="Huntsville"/>
    <x v="5"/>
    <n v="77340"/>
    <x v="2"/>
    <s v="OFF-ST-10002743"/>
    <x v="1"/>
    <x v="4"/>
    <s v="SAFCO Boltless Steel Shelving"/>
    <n v="454.56000000000006"/>
    <n v="5"/>
    <n v="0.2"/>
    <n v="-107.95800000000004"/>
  </r>
  <r>
    <n v="8071"/>
    <x v="3995"/>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x v="3995"/>
    <x v="3"/>
    <x v="314"/>
    <d v="2014-01-06T00:00:00"/>
    <s v="Standard Class"/>
    <s v="JM-15250"/>
    <s v="Janet Martin"/>
    <x v="0"/>
    <s v="United States"/>
    <s v="Huntsville"/>
    <x v="5"/>
    <n v="77340"/>
    <x v="2"/>
    <s v="FUR-CH-10003199"/>
    <x v="0"/>
    <x v="1"/>
    <s v="Office Star - Contemporary Task Swivel Chair"/>
    <n v="310.74399999999997"/>
    <n v="4"/>
    <n v="0.3"/>
    <n v="-26.635199999999998"/>
  </r>
  <r>
    <n v="8073"/>
    <x v="3995"/>
    <x v="3"/>
    <x v="314"/>
    <d v="2014-01-06T00:00:00"/>
    <s v="Standard Class"/>
    <s v="JM-15250"/>
    <s v="Janet Martin"/>
    <x v="0"/>
    <s v="United States"/>
    <s v="Huntsville"/>
    <x v="5"/>
    <n v="77340"/>
    <x v="2"/>
    <s v="OFF-AR-10003158"/>
    <x v="1"/>
    <x v="6"/>
    <s v="Fluorescent Highlighters by Dixon"/>
    <n v="12.736000000000001"/>
    <n v="4"/>
    <n v="0.2"/>
    <n v="2.2287999999999988"/>
  </r>
  <r>
    <n v="8074"/>
    <x v="3995"/>
    <x v="3"/>
    <x v="314"/>
    <d v="2014-01-06T00:00:00"/>
    <s v="Standard Class"/>
    <s v="JM-15250"/>
    <s v="Janet Martin"/>
    <x v="0"/>
    <s v="United States"/>
    <s v="Huntsville"/>
    <x v="5"/>
    <n v="77340"/>
    <x v="2"/>
    <s v="OFF-BI-10000301"/>
    <x v="1"/>
    <x v="8"/>
    <s v="GBC Instant Report Kit"/>
    <n v="6.469999999999998"/>
    <n v="5"/>
    <n v="0.8"/>
    <n v="-9.7050000000000018"/>
  </r>
  <r>
    <n v="8075"/>
    <x v="3995"/>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x v="3995"/>
    <x v="3"/>
    <x v="314"/>
    <d v="2014-01-06T00:00:00"/>
    <s v="Standard Class"/>
    <s v="JM-15250"/>
    <s v="Janet Martin"/>
    <x v="0"/>
    <s v="United States"/>
    <s v="Huntsville"/>
    <x v="5"/>
    <n v="77340"/>
    <x v="2"/>
    <s v="OFF-AP-10004708"/>
    <x v="1"/>
    <x v="9"/>
    <s v="Fellowes Superior 10 Outlet Split Surge Protector"/>
    <n v="15.223999999999997"/>
    <n v="2"/>
    <n v="0.8"/>
    <n v="-38.821200000000012"/>
  </r>
  <r>
    <n v="8077"/>
    <x v="3996"/>
    <x v="1"/>
    <x v="537"/>
    <d v="2012-06-29T00:00:00"/>
    <s v="Standard Class"/>
    <s v="RF-19345"/>
    <s v="Randy Ferguson"/>
    <x v="1"/>
    <s v="United States"/>
    <s v="East Point"/>
    <x v="32"/>
    <n v="30344"/>
    <x v="0"/>
    <s v="FUR-FU-10000794"/>
    <x v="0"/>
    <x v="5"/>
    <s v="Eldon Stackable Tray, Side-Load, Legal, Smoke"/>
    <n v="27.42"/>
    <n v="3"/>
    <n v="0"/>
    <n v="9.3227999999999991"/>
  </r>
  <r>
    <n v="8078"/>
    <x v="3996"/>
    <x v="1"/>
    <x v="537"/>
    <d v="2012-06-29T00:00:00"/>
    <s v="Standard Class"/>
    <s v="RF-19345"/>
    <s v="Randy Ferguson"/>
    <x v="1"/>
    <s v="United States"/>
    <s v="East Point"/>
    <x v="32"/>
    <n v="30344"/>
    <x v="0"/>
    <s v="OFF-BI-10004519"/>
    <x v="1"/>
    <x v="8"/>
    <s v="GBC DocuBind P100 Manual Binding Machine"/>
    <n v="165.98"/>
    <n v="1"/>
    <n v="0"/>
    <n v="74.690999999999988"/>
  </r>
  <r>
    <n v="8079"/>
    <x v="3996"/>
    <x v="1"/>
    <x v="537"/>
    <d v="2012-06-29T00:00:00"/>
    <s v="Standard Class"/>
    <s v="RF-19345"/>
    <s v="Randy Ferguson"/>
    <x v="1"/>
    <s v="United States"/>
    <s v="East Point"/>
    <x v="32"/>
    <n v="30344"/>
    <x v="0"/>
    <s v="TEC-AC-10001590"/>
    <x v="2"/>
    <x v="11"/>
    <s v="Dell Slim USB Multimedia Keyboard"/>
    <n v="75"/>
    <n v="3"/>
    <n v="0"/>
    <n v="18"/>
  </r>
  <r>
    <n v="8080"/>
    <x v="3997"/>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x v="3998"/>
    <x v="1"/>
    <x v="662"/>
    <d v="2012-11-01T00:00:00"/>
    <s v="Standard Class"/>
    <s v="KH-16690"/>
    <s v="Kristen Hastings"/>
    <x v="1"/>
    <s v="United States"/>
    <s v="Springfield"/>
    <x v="21"/>
    <n v="97477"/>
    <x v="1"/>
    <s v="OFF-LA-10001474"/>
    <x v="1"/>
    <x v="2"/>
    <s v="Avery 477"/>
    <n v="146.54400000000001"/>
    <n v="6"/>
    <n v="0.2"/>
    <n v="47.626799999999996"/>
  </r>
  <r>
    <n v="8082"/>
    <x v="3998"/>
    <x v="1"/>
    <x v="662"/>
    <d v="2012-11-01T00:00:00"/>
    <s v="Standard Class"/>
    <s v="KH-16690"/>
    <s v="Kristen Hastings"/>
    <x v="1"/>
    <s v="United States"/>
    <s v="Springfield"/>
    <x v="21"/>
    <n v="97477"/>
    <x v="1"/>
    <s v="OFF-PA-10001497"/>
    <x v="1"/>
    <x v="10"/>
    <s v="Xerox 1914"/>
    <n v="131.904"/>
    <n v="3"/>
    <n v="0.2"/>
    <n v="47.815200000000004"/>
  </r>
  <r>
    <n v="8083"/>
    <x v="3998"/>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x v="3998"/>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x v="3998"/>
    <x v="1"/>
    <x v="662"/>
    <d v="2012-11-01T00:00:00"/>
    <s v="Standard Class"/>
    <s v="KH-16690"/>
    <s v="Kristen Hastings"/>
    <x v="1"/>
    <s v="United States"/>
    <s v="Springfield"/>
    <x v="21"/>
    <n v="97477"/>
    <x v="1"/>
    <s v="OFF-ST-10001809"/>
    <x v="1"/>
    <x v="4"/>
    <s v="Fellowes Officeware Wire Shelving"/>
    <n v="718.6400000000001"/>
    <n v="10"/>
    <n v="0.2"/>
    <n v="-161.69400000000005"/>
  </r>
  <r>
    <n v="8086"/>
    <x v="3999"/>
    <x v="0"/>
    <x v="201"/>
    <d v="2013-10-27T00:00:00"/>
    <s v="Standard Class"/>
    <s v="LC-16960"/>
    <s v="Lindsay Castell"/>
    <x v="2"/>
    <s v="United States"/>
    <s v="Arlington"/>
    <x v="17"/>
    <n v="22204"/>
    <x v="0"/>
    <s v="FUR-FU-10000246"/>
    <x v="0"/>
    <x v="5"/>
    <s v="Aluminum Document Frame"/>
    <n v="61.1"/>
    <n v="5"/>
    <n v="0"/>
    <n v="18.329999999999991"/>
  </r>
  <r>
    <n v="8087"/>
    <x v="4000"/>
    <x v="3"/>
    <x v="1045"/>
    <d v="2014-05-03T00:00:00"/>
    <s v="Standard Class"/>
    <s v="JL-15130"/>
    <s v="Jack Lebron"/>
    <x v="0"/>
    <s v="United States"/>
    <s v="Wilmington"/>
    <x v="3"/>
    <n v="28403"/>
    <x v="0"/>
    <s v="OFF-AP-10000252"/>
    <x v="1"/>
    <x v="9"/>
    <s v="Harmony HEPA Quiet Air Purifiers"/>
    <n v="28.08"/>
    <n v="3"/>
    <n v="0.2"/>
    <n v="5.2650000000000006"/>
  </r>
  <r>
    <n v="8088"/>
    <x v="4001"/>
    <x v="0"/>
    <x v="321"/>
    <d v="2013-10-02T00:00:00"/>
    <s v="Second Class"/>
    <s v="DM-12955"/>
    <s v="Dario Medina"/>
    <x v="1"/>
    <s v="United States"/>
    <s v="Yuma"/>
    <x v="16"/>
    <n v="85364"/>
    <x v="1"/>
    <s v="OFF-AR-10002375"/>
    <x v="1"/>
    <x v="6"/>
    <s v="Newell 351"/>
    <n v="10.496"/>
    <n v="4"/>
    <n v="0.2"/>
    <n v="1.1807999999999983"/>
  </r>
  <r>
    <n v="8089"/>
    <x v="4002"/>
    <x v="1"/>
    <x v="848"/>
    <d v="2012-07-14T00:00:00"/>
    <s v="Standard Class"/>
    <s v="MV-18190"/>
    <s v="Mike Vittorini"/>
    <x v="0"/>
    <s v="United States"/>
    <s v="San Bernardino"/>
    <x v="1"/>
    <n v="92404"/>
    <x v="1"/>
    <s v="OFF-BI-10003719"/>
    <x v="1"/>
    <x v="8"/>
    <s v="Large Capacity Hanging Post Binders"/>
    <n v="39.92"/>
    <n v="2"/>
    <n v="0.2"/>
    <n v="12.973999999999997"/>
  </r>
  <r>
    <n v="8090"/>
    <x v="4003"/>
    <x v="1"/>
    <x v="976"/>
    <d v="2012-08-09T00:00:00"/>
    <s v="First Class"/>
    <s v="NS-18640"/>
    <s v="Noel Staavos"/>
    <x v="1"/>
    <s v="United States"/>
    <s v="Baltimore"/>
    <x v="39"/>
    <n v="21215"/>
    <x v="3"/>
    <s v="OFF-AP-10001492"/>
    <x v="1"/>
    <x v="9"/>
    <s v="Acco Six-Outlet Power Strip, 4' Cord Length"/>
    <n v="77.58"/>
    <n v="9"/>
    <n v="0"/>
    <n v="20.1708"/>
  </r>
  <r>
    <n v="8091"/>
    <x v="4004"/>
    <x v="2"/>
    <x v="1035"/>
    <d v="2011-12-13T00:00:00"/>
    <s v="Standard Class"/>
    <s v="AS-10630"/>
    <s v="Ann Steele"/>
    <x v="2"/>
    <s v="United States"/>
    <s v="Seattle"/>
    <x v="4"/>
    <n v="98103"/>
    <x v="1"/>
    <s v="OFF-ST-10000532"/>
    <x v="1"/>
    <x v="4"/>
    <s v="Advantus Rolling Drawer Organizers"/>
    <n v="269.35999999999996"/>
    <n v="7"/>
    <n v="0"/>
    <n v="70.033599999999993"/>
  </r>
  <r>
    <n v="8092"/>
    <x v="4005"/>
    <x v="1"/>
    <x v="895"/>
    <d v="2012-12-14T00:00:00"/>
    <s v="Standard Class"/>
    <s v="MT-17815"/>
    <s v="Meg Tillman"/>
    <x v="0"/>
    <s v="United States"/>
    <s v="San Francisco"/>
    <x v="1"/>
    <n v="94110"/>
    <x v="1"/>
    <s v="OFF-LA-10001613"/>
    <x v="1"/>
    <x v="2"/>
    <s v="Avery File Folder Labels"/>
    <n v="5.76"/>
    <n v="2"/>
    <n v="0"/>
    <n v="2.8224"/>
  </r>
  <r>
    <n v="8093"/>
    <x v="4006"/>
    <x v="3"/>
    <x v="1183"/>
    <d v="2014-11-14T00:00:00"/>
    <s v="Second Class"/>
    <s v="SR-20425"/>
    <s v="Sharelle Roach"/>
    <x v="2"/>
    <s v="United States"/>
    <s v="New York City"/>
    <x v="15"/>
    <n v="10035"/>
    <x v="3"/>
    <s v="OFF-AR-10002818"/>
    <x v="1"/>
    <x v="6"/>
    <s v="Panasonic KP-310 Heavy-Duty Electric Pencil Sharpener"/>
    <n v="109.9"/>
    <n v="5"/>
    <n v="0"/>
    <n v="32.97"/>
  </r>
  <r>
    <n v="8094"/>
    <x v="4007"/>
    <x v="3"/>
    <x v="944"/>
    <d v="2014-08-02T00:00:00"/>
    <s v="Second Class"/>
    <s v="DK-13375"/>
    <s v="Dennis Kane"/>
    <x v="0"/>
    <s v="United States"/>
    <s v="Seattle"/>
    <x v="4"/>
    <n v="98115"/>
    <x v="1"/>
    <s v="FUR-FU-10001940"/>
    <x v="0"/>
    <x v="5"/>
    <s v="Staples"/>
    <n v="23.88"/>
    <n v="3"/>
    <n v="0"/>
    <n v="10.507200000000001"/>
  </r>
  <r>
    <n v="8095"/>
    <x v="4007"/>
    <x v="3"/>
    <x v="944"/>
    <d v="2014-08-02T00:00:00"/>
    <s v="Second Class"/>
    <s v="DK-13375"/>
    <s v="Dennis Kane"/>
    <x v="0"/>
    <s v="United States"/>
    <s v="Seattle"/>
    <x v="4"/>
    <n v="98115"/>
    <x v="1"/>
    <s v="OFF-PA-10003883"/>
    <x v="1"/>
    <x v="10"/>
    <s v="Message Book, Phone, Wirebound Standard Line Memo, 2 3/4&quot; X 5&quot;"/>
    <n v="26.2"/>
    <n v="4"/>
    <n v="0"/>
    <n v="12.052"/>
  </r>
  <r>
    <n v="8096"/>
    <x v="4007"/>
    <x v="3"/>
    <x v="944"/>
    <d v="2014-08-02T00:00:00"/>
    <s v="Second Class"/>
    <s v="DK-13375"/>
    <s v="Dennis Kane"/>
    <x v="0"/>
    <s v="United States"/>
    <s v="Seattle"/>
    <x v="4"/>
    <n v="98115"/>
    <x v="1"/>
    <s v="OFF-PA-10002787"/>
    <x v="1"/>
    <x v="10"/>
    <s v="Xerox 227"/>
    <n v="12.96"/>
    <n v="2"/>
    <n v="0"/>
    <n v="6.2208000000000006"/>
  </r>
  <r>
    <n v="8097"/>
    <x v="4007"/>
    <x v="3"/>
    <x v="944"/>
    <d v="2014-08-02T00:00:00"/>
    <s v="Second Class"/>
    <s v="DK-13375"/>
    <s v="Dennis Kane"/>
    <x v="0"/>
    <s v="United States"/>
    <s v="Seattle"/>
    <x v="4"/>
    <n v="98115"/>
    <x v="1"/>
    <s v="TEC-AC-10000991"/>
    <x v="2"/>
    <x v="11"/>
    <s v="Sony Micro Vault Click 8 GB USB 2.0 Flash Drive"/>
    <n v="234.95000000000002"/>
    <n v="5"/>
    <n v="0"/>
    <n v="32.893000000000008"/>
  </r>
  <r>
    <n v="8098"/>
    <x v="4008"/>
    <x v="3"/>
    <x v="116"/>
    <d v="2015-01-02T00:00:00"/>
    <s v="Standard Class"/>
    <s v="SV-20935"/>
    <s v="Susan Vittorini"/>
    <x v="0"/>
    <s v="United States"/>
    <s v="Albuquerque"/>
    <x v="27"/>
    <n v="87105"/>
    <x v="1"/>
    <s v="OFF-ST-10003058"/>
    <x v="1"/>
    <x v="4"/>
    <s v="Eldon Mobile Mega Data Cart  Mega Stackable  Add-On Trays"/>
    <n v="118.25"/>
    <n v="5"/>
    <n v="0"/>
    <n v="34.292499999999997"/>
  </r>
  <r>
    <n v="8099"/>
    <x v="4008"/>
    <x v="3"/>
    <x v="116"/>
    <d v="2015-01-02T00:00:00"/>
    <s v="Standard Class"/>
    <s v="SV-20935"/>
    <s v="Susan Vittorini"/>
    <x v="0"/>
    <s v="United States"/>
    <s v="Albuquerque"/>
    <x v="27"/>
    <n v="87105"/>
    <x v="1"/>
    <s v="OFF-PA-10004239"/>
    <x v="1"/>
    <x v="10"/>
    <s v="Xerox 1953"/>
    <n v="4.28"/>
    <n v="1"/>
    <n v="0"/>
    <n v="1.9259999999999997"/>
  </r>
  <r>
    <n v="8100"/>
    <x v="4009"/>
    <x v="0"/>
    <x v="612"/>
    <d v="2013-03-14T00:00:00"/>
    <s v="First Class"/>
    <s v="RH-19510"/>
    <s v="Rick Huthwaite"/>
    <x v="2"/>
    <s v="United States"/>
    <s v="Los Angeles"/>
    <x v="1"/>
    <n v="90045"/>
    <x v="1"/>
    <s v="TEC-AC-10003038"/>
    <x v="2"/>
    <x v="11"/>
    <s v="Kingston Digital DataTraveler 16GB USB 2.0"/>
    <n v="26.849999999999998"/>
    <n v="3"/>
    <n v="0"/>
    <n v="5.101499999999997"/>
  </r>
  <r>
    <n v="8101"/>
    <x v="4009"/>
    <x v="0"/>
    <x v="612"/>
    <d v="2013-03-14T00:00:00"/>
    <s v="First Class"/>
    <s v="RH-19510"/>
    <s v="Rick Huthwaite"/>
    <x v="2"/>
    <s v="United States"/>
    <s v="Los Angeles"/>
    <x v="1"/>
    <n v="90045"/>
    <x v="1"/>
    <s v="TEC-MA-10000984"/>
    <x v="2"/>
    <x v="15"/>
    <s v="Okidata MB760 Printer"/>
    <n v="3357.6000000000004"/>
    <n v="3"/>
    <n v="0.2"/>
    <n v="377.72999999999956"/>
  </r>
  <r>
    <n v="8102"/>
    <x v="4010"/>
    <x v="1"/>
    <x v="1184"/>
    <d v="2012-05-26T00:00:00"/>
    <s v="Standard Class"/>
    <s v="SB-20185"/>
    <s v="Sarah Brown"/>
    <x v="0"/>
    <s v="United States"/>
    <s v="Los Angeles"/>
    <x v="1"/>
    <n v="90045"/>
    <x v="1"/>
    <s v="OFF-LA-10004484"/>
    <x v="1"/>
    <x v="2"/>
    <s v="Avery 476"/>
    <n v="8.26"/>
    <n v="2"/>
    <n v="0"/>
    <n v="3.7995999999999999"/>
  </r>
  <r>
    <n v="8103"/>
    <x v="4010"/>
    <x v="1"/>
    <x v="1184"/>
    <d v="2012-05-26T00:00:00"/>
    <s v="Standard Class"/>
    <s v="SB-20185"/>
    <s v="Sarah Brown"/>
    <x v="0"/>
    <s v="United States"/>
    <s v="Los Angeles"/>
    <x v="1"/>
    <n v="90045"/>
    <x v="1"/>
    <s v="TEC-MA-10004002"/>
    <x v="2"/>
    <x v="15"/>
    <s v="Zebra GX420t Direct Thermal/Thermal Transfer Printer"/>
    <n v="2973.32"/>
    <n v="7"/>
    <n v="0.2"/>
    <n v="334.49849999999958"/>
  </r>
  <r>
    <n v="8104"/>
    <x v="4010"/>
    <x v="1"/>
    <x v="1184"/>
    <d v="2012-05-26T00:00:00"/>
    <s v="Standard Class"/>
    <s v="SB-20185"/>
    <s v="Sarah Brown"/>
    <x v="0"/>
    <s v="United States"/>
    <s v="Los Angeles"/>
    <x v="1"/>
    <n v="90045"/>
    <x v="1"/>
    <s v="OFF-ST-10002406"/>
    <x v="1"/>
    <x v="4"/>
    <s v="Pizazz Global Quick File"/>
    <n v="104.79"/>
    <n v="7"/>
    <n v="0"/>
    <n v="29.341200000000008"/>
  </r>
  <r>
    <n v="8105"/>
    <x v="4010"/>
    <x v="1"/>
    <x v="1184"/>
    <d v="2012-05-26T00:00:00"/>
    <s v="Standard Class"/>
    <s v="SB-20185"/>
    <s v="Sarah Brown"/>
    <x v="0"/>
    <s v="United States"/>
    <s v="Los Angeles"/>
    <x v="1"/>
    <n v="90045"/>
    <x v="1"/>
    <s v="TEC-PH-10003645"/>
    <x v="2"/>
    <x v="7"/>
    <s v="Aastra 57i VoIP phone"/>
    <n v="775.72800000000007"/>
    <n v="6"/>
    <n v="0.2"/>
    <n v="58.179600000000022"/>
  </r>
  <r>
    <n v="8106"/>
    <x v="4011"/>
    <x v="3"/>
    <x v="922"/>
    <d v="2014-02-20T00:00:00"/>
    <s v="First Class"/>
    <s v="CR-12820"/>
    <s v="Cyra Reiten"/>
    <x v="2"/>
    <s v="United States"/>
    <s v="Houston"/>
    <x v="5"/>
    <n v="77041"/>
    <x v="2"/>
    <s v="FUR-BO-10001601"/>
    <x v="0"/>
    <x v="0"/>
    <s v="Sauder Mission Library with Doors, Fruitwood Finish"/>
    <n v="89.066399999999987"/>
    <n v="1"/>
    <n v="0.32"/>
    <n v="-17.027400000000007"/>
  </r>
  <r>
    <n v="8107"/>
    <x v="4011"/>
    <x v="3"/>
    <x v="922"/>
    <d v="2014-02-20T00:00:00"/>
    <s v="First Class"/>
    <s v="CR-12820"/>
    <s v="Cyra Reiten"/>
    <x v="2"/>
    <s v="United States"/>
    <s v="Houston"/>
    <x v="5"/>
    <n v="77041"/>
    <x v="2"/>
    <s v="OFF-AR-10000937"/>
    <x v="1"/>
    <x v="6"/>
    <s v="Dixon Ticonderoga Core-Lock Colored Pencils, 48-Color Set"/>
    <n v="175.44"/>
    <n v="6"/>
    <n v="0.2"/>
    <n v="52.632000000000005"/>
  </r>
  <r>
    <n v="8108"/>
    <x v="4011"/>
    <x v="3"/>
    <x v="922"/>
    <d v="2014-02-20T00:00:00"/>
    <s v="First Class"/>
    <s v="CR-12820"/>
    <s v="Cyra Reiten"/>
    <x v="2"/>
    <s v="United States"/>
    <s v="Houston"/>
    <x v="5"/>
    <n v="77041"/>
    <x v="2"/>
    <s v="TEC-PH-10000038"/>
    <x v="2"/>
    <x v="7"/>
    <s v="Jawbone MINI JAMBOX Wireless Bluetooth Speaker"/>
    <n v="438.33600000000001"/>
    <n v="4"/>
    <n v="0.2"/>
    <n v="-87.667200000000037"/>
  </r>
  <r>
    <n v="8109"/>
    <x v="4012"/>
    <x v="3"/>
    <x v="166"/>
    <d v="2014-12-16T00:00:00"/>
    <s v="Standard Class"/>
    <s v="EG-13900"/>
    <s v="Emily Grady"/>
    <x v="0"/>
    <s v="United States"/>
    <s v="Philadelphia"/>
    <x v="9"/>
    <n v="19140"/>
    <x v="3"/>
    <s v="FUR-CH-10003396"/>
    <x v="0"/>
    <x v="1"/>
    <s v="Global Deluxe Steno Chair"/>
    <n v="215.54400000000001"/>
    <n v="4"/>
    <n v="0.3"/>
    <n v="-58.504800000000017"/>
  </r>
  <r>
    <n v="8110"/>
    <x v="4013"/>
    <x v="3"/>
    <x v="551"/>
    <d v="2014-11-24T00:00:00"/>
    <s v="Standard Class"/>
    <s v="RD-19930"/>
    <s v="Russell D'Ascenzo"/>
    <x v="0"/>
    <s v="United States"/>
    <s v="Chicago"/>
    <x v="10"/>
    <n v="60623"/>
    <x v="2"/>
    <s v="OFF-EN-10002592"/>
    <x v="1"/>
    <x v="12"/>
    <s v="Peel &amp; Seel Recycled Catalog Envelopes, Brown"/>
    <n v="55.584000000000003"/>
    <n v="6"/>
    <n v="0.2"/>
    <n v="20.844000000000001"/>
  </r>
  <r>
    <n v="8111"/>
    <x v="4013"/>
    <x v="3"/>
    <x v="551"/>
    <d v="2014-11-24T00:00:00"/>
    <s v="Standard Class"/>
    <s v="RD-19930"/>
    <s v="Russell D'Ascenzo"/>
    <x v="0"/>
    <s v="United States"/>
    <s v="Chicago"/>
    <x v="10"/>
    <n v="60623"/>
    <x v="2"/>
    <s v="FUR-CH-10000422"/>
    <x v="0"/>
    <x v="1"/>
    <s v="Global Highback Leather Tilter in Burgundy"/>
    <n v="127.38599999999998"/>
    <n v="2"/>
    <n v="0.3"/>
    <n v="-25.477199999999982"/>
  </r>
  <r>
    <n v="8112"/>
    <x v="4014"/>
    <x v="0"/>
    <x v="49"/>
    <d v="2013-12-04T00:00:00"/>
    <s v="Second Class"/>
    <s v="JM-15865"/>
    <s v="John Murray"/>
    <x v="0"/>
    <s v="United States"/>
    <s v="San Angelo"/>
    <x v="5"/>
    <n v="76903"/>
    <x v="2"/>
    <s v="FUR-CH-10002647"/>
    <x v="0"/>
    <x v="1"/>
    <s v="Situations Contoured Folding Chairs, 4/Set"/>
    <n v="248.43"/>
    <n v="5"/>
    <n v="0.3"/>
    <n v="-17.744999999999976"/>
  </r>
  <r>
    <n v="8113"/>
    <x v="4014"/>
    <x v="0"/>
    <x v="49"/>
    <d v="2013-12-04T00:00:00"/>
    <s v="Second Class"/>
    <s v="JM-15865"/>
    <s v="John Murray"/>
    <x v="0"/>
    <s v="United States"/>
    <s v="San Angelo"/>
    <x v="5"/>
    <n v="76903"/>
    <x v="2"/>
    <s v="OFF-AP-10004859"/>
    <x v="1"/>
    <x v="9"/>
    <s v="Acco 6 Outlet Guardian Premium Surge Suppressor"/>
    <n v="11.647999999999998"/>
    <n v="4"/>
    <n v="0.8"/>
    <n v="-30.867200000000004"/>
  </r>
  <r>
    <n v="8114"/>
    <x v="4014"/>
    <x v="0"/>
    <x v="49"/>
    <d v="2013-12-04T00:00:00"/>
    <s v="Second Class"/>
    <s v="JM-15865"/>
    <s v="John Murray"/>
    <x v="0"/>
    <s v="United States"/>
    <s v="San Angelo"/>
    <x v="5"/>
    <n v="76903"/>
    <x v="2"/>
    <s v="FUR-CH-10004477"/>
    <x v="0"/>
    <x v="1"/>
    <s v="Global Push Button Manager's Chair, Indigo"/>
    <n v="85.245999999999995"/>
    <n v="2"/>
    <n v="0.3"/>
    <n v="-1.217800000000004"/>
  </r>
  <r>
    <n v="8115"/>
    <x v="4015"/>
    <x v="3"/>
    <x v="621"/>
    <d v="2014-10-08T00:00:00"/>
    <s v="Second Class"/>
    <s v="LW-16825"/>
    <s v="Laurel Workman"/>
    <x v="1"/>
    <s v="United States"/>
    <s v="Pasadena"/>
    <x v="5"/>
    <n v="77506"/>
    <x v="2"/>
    <s v="OFF-AR-10004817"/>
    <x v="1"/>
    <x v="6"/>
    <s v="Colorific Watercolor Pencils"/>
    <n v="20.64"/>
    <n v="5"/>
    <n v="0.2"/>
    <n v="2.3219999999999974"/>
  </r>
  <r>
    <n v="8116"/>
    <x v="4016"/>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x v="4017"/>
    <x v="3"/>
    <x v="221"/>
    <d v="2014-11-25T00:00:00"/>
    <s v="Same Day"/>
    <s v="BG-11695"/>
    <s v="Brooke Gillingham"/>
    <x v="1"/>
    <s v="United States"/>
    <s v="Garden City"/>
    <x v="41"/>
    <n v="67846"/>
    <x v="2"/>
    <s v="OFF-ST-10003123"/>
    <x v="1"/>
    <x v="4"/>
    <s v="Fellowes Bases and Tops For Staxonsteel/High-Stak Systems"/>
    <n v="33.29"/>
    <n v="1"/>
    <n v="0"/>
    <n v="7.9895999999999994"/>
  </r>
  <r>
    <n v="8118"/>
    <x v="4018"/>
    <x v="3"/>
    <x v="160"/>
    <d v="2014-07-06T00:00:00"/>
    <s v="Standard Class"/>
    <s v="TT-21220"/>
    <s v="Thomas Thornton"/>
    <x v="0"/>
    <s v="United States"/>
    <s v="Los Angeles"/>
    <x v="1"/>
    <n v="90045"/>
    <x v="1"/>
    <s v="OFF-PA-10000675"/>
    <x v="1"/>
    <x v="10"/>
    <s v="Xerox 1919"/>
    <n v="204.95000000000002"/>
    <n v="5"/>
    <n v="0"/>
    <n v="100.4255"/>
  </r>
  <r>
    <n v="8119"/>
    <x v="4019"/>
    <x v="3"/>
    <x v="847"/>
    <d v="2014-07-28T00:00:00"/>
    <s v="Standard Class"/>
    <s v="EB-13930"/>
    <s v="Eric Barreto"/>
    <x v="0"/>
    <s v="United States"/>
    <s v="Chicago"/>
    <x v="10"/>
    <n v="60653"/>
    <x v="2"/>
    <s v="FUR-CH-10004997"/>
    <x v="0"/>
    <x v="1"/>
    <s v="Hon Every-Day Series Multi-Task Chairs"/>
    <n v="526.34399999999994"/>
    <n v="4"/>
    <n v="0.3"/>
    <n v="-75.191999999999979"/>
  </r>
  <r>
    <n v="8120"/>
    <x v="4020"/>
    <x v="0"/>
    <x v="583"/>
    <d v="2013-11-17T00:00:00"/>
    <s v="Standard Class"/>
    <s v="LP-17080"/>
    <s v="Liz Pelletier"/>
    <x v="0"/>
    <s v="United States"/>
    <s v="San Francisco"/>
    <x v="1"/>
    <n v="94110"/>
    <x v="1"/>
    <s v="FUR-FU-10001934"/>
    <x v="0"/>
    <x v="5"/>
    <s v="Magnifier Swing Arm Lamp"/>
    <n v="41.96"/>
    <n v="2"/>
    <n v="0"/>
    <n v="10.909600000000001"/>
  </r>
  <r>
    <n v="8121"/>
    <x v="4020"/>
    <x v="0"/>
    <x v="583"/>
    <d v="2013-11-17T00:00:00"/>
    <s v="Standard Class"/>
    <s v="LP-17080"/>
    <s v="Liz Pelletier"/>
    <x v="0"/>
    <s v="United States"/>
    <s v="San Francisco"/>
    <x v="1"/>
    <n v="94110"/>
    <x v="1"/>
    <s v="FUR-CH-10004997"/>
    <x v="0"/>
    <x v="1"/>
    <s v="Hon Every-Day Series Multi-Task Chairs"/>
    <n v="451.15199999999993"/>
    <n v="3"/>
    <n v="0.2"/>
    <n v="0"/>
  </r>
  <r>
    <n v="8122"/>
    <x v="4020"/>
    <x v="0"/>
    <x v="583"/>
    <d v="2013-11-17T00:00:00"/>
    <s v="Standard Class"/>
    <s v="LP-17080"/>
    <s v="Liz Pelletier"/>
    <x v="0"/>
    <s v="United States"/>
    <s v="San Francisco"/>
    <x v="1"/>
    <n v="94110"/>
    <x v="1"/>
    <s v="OFF-BI-10001890"/>
    <x v="1"/>
    <x v="8"/>
    <s v="Avery Poly Binder Pockets"/>
    <n v="31.504000000000005"/>
    <n v="11"/>
    <n v="0.2"/>
    <n v="11.026399999999999"/>
  </r>
  <r>
    <n v="8123"/>
    <x v="4021"/>
    <x v="2"/>
    <x v="337"/>
    <d v="2011-12-15T00:00:00"/>
    <s v="Standard Class"/>
    <s v="FP-14320"/>
    <s v="Frank Preis"/>
    <x v="0"/>
    <s v="United States"/>
    <s v="Philadelphia"/>
    <x v="9"/>
    <n v="19134"/>
    <x v="3"/>
    <s v="OFF-EN-10002500"/>
    <x v="1"/>
    <x v="12"/>
    <s v="Globe Weis Peel &amp; Seel First Class Envelopes"/>
    <n v="30.672000000000001"/>
    <n v="3"/>
    <n v="0.2"/>
    <n v="9.5850000000000009"/>
  </r>
  <r>
    <n v="8124"/>
    <x v="4021"/>
    <x v="2"/>
    <x v="337"/>
    <d v="2011-12-15T00:00:00"/>
    <s v="Standard Class"/>
    <s v="FP-14320"/>
    <s v="Frank Preis"/>
    <x v="0"/>
    <s v="United States"/>
    <s v="Philadelphia"/>
    <x v="9"/>
    <n v="19134"/>
    <x v="3"/>
    <s v="TEC-CO-10001766"/>
    <x v="2"/>
    <x v="16"/>
    <s v="Canon PC940 Copier"/>
    <n v="1079.9759999999999"/>
    <n v="4"/>
    <n v="0.4"/>
    <n v="125.99719999999991"/>
  </r>
  <r>
    <n v="8125"/>
    <x v="4022"/>
    <x v="3"/>
    <x v="210"/>
    <d v="2014-09-13T00:00:00"/>
    <s v="Standard Class"/>
    <s v="JA-15970"/>
    <s v="Joseph Airdo"/>
    <x v="0"/>
    <s v="United States"/>
    <s v="Modesto"/>
    <x v="1"/>
    <n v="95351"/>
    <x v="1"/>
    <s v="FUR-CH-10004860"/>
    <x v="0"/>
    <x v="1"/>
    <s v="Global Low Back Tilter Chair"/>
    <n v="161.56800000000001"/>
    <n v="2"/>
    <n v="0.2"/>
    <n v="-28.274400000000021"/>
  </r>
  <r>
    <n v="8126"/>
    <x v="4023"/>
    <x v="1"/>
    <x v="525"/>
    <d v="2012-02-13T00:00:00"/>
    <s v="Standard Class"/>
    <s v="TS-21655"/>
    <s v="Trudy Schmidt"/>
    <x v="0"/>
    <s v="United States"/>
    <s v="Houston"/>
    <x v="5"/>
    <n v="77070"/>
    <x v="2"/>
    <s v="OFF-BI-10002049"/>
    <x v="1"/>
    <x v="8"/>
    <s v="UniKeep View Case Binders"/>
    <n v="2.9339999999999993"/>
    <n v="3"/>
    <n v="0.8"/>
    <n v="-4.9878000000000018"/>
  </r>
  <r>
    <n v="8127"/>
    <x v="4023"/>
    <x v="1"/>
    <x v="525"/>
    <d v="2012-02-13T00:00:00"/>
    <s v="Standard Class"/>
    <s v="TS-21655"/>
    <s v="Trudy Schmidt"/>
    <x v="0"/>
    <s v="United States"/>
    <s v="Houston"/>
    <x v="5"/>
    <n v="77070"/>
    <x v="2"/>
    <s v="TEC-AC-10003499"/>
    <x v="2"/>
    <x v="11"/>
    <s v="Memorex Mini Travel Drive 8 GB USB 2.0 Flash Drive"/>
    <n v="18.528000000000002"/>
    <n v="2"/>
    <n v="0.2"/>
    <n v="4.4004000000000003"/>
  </r>
  <r>
    <n v="8128"/>
    <x v="4023"/>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x v="4024"/>
    <x v="3"/>
    <x v="775"/>
    <d v="2014-09-02T00:00:00"/>
    <s v="Standard Class"/>
    <s v="DP-13000"/>
    <s v="Darren Powers"/>
    <x v="0"/>
    <s v="United States"/>
    <s v="Chicago"/>
    <x v="10"/>
    <n v="60610"/>
    <x v="2"/>
    <s v="FUR-FU-10000222"/>
    <x v="0"/>
    <x v="5"/>
    <s v="Seth Thomas 16&quot; Steel Case Clock"/>
    <n v="64.959999999999994"/>
    <n v="5"/>
    <n v="0.6"/>
    <n v="-43.847999999999985"/>
  </r>
  <r>
    <n v="8130"/>
    <x v="4025"/>
    <x v="2"/>
    <x v="836"/>
    <d v="2011-07-23T00:00:00"/>
    <s v="First Class"/>
    <s v="JD-15895"/>
    <s v="Jonathan Doherty"/>
    <x v="1"/>
    <s v="United States"/>
    <s v="Riverside"/>
    <x v="1"/>
    <n v="92503"/>
    <x v="1"/>
    <s v="TEC-AC-10000023"/>
    <x v="2"/>
    <x v="11"/>
    <s v="Maxell 74 Minute CD-R Spindle, 50/Pack"/>
    <n v="41.94"/>
    <n v="2"/>
    <n v="0"/>
    <n v="15.098399999999998"/>
  </r>
  <r>
    <n v="8131"/>
    <x v="4025"/>
    <x v="2"/>
    <x v="836"/>
    <d v="2011-07-23T00:00:00"/>
    <s v="First Class"/>
    <s v="JD-15895"/>
    <s v="Jonathan Doherty"/>
    <x v="1"/>
    <s v="United States"/>
    <s v="Riverside"/>
    <x v="1"/>
    <n v="92503"/>
    <x v="1"/>
    <s v="OFF-PA-10003971"/>
    <x v="1"/>
    <x v="10"/>
    <s v="Xerox 1965"/>
    <n v="11.96"/>
    <n v="2"/>
    <n v="0"/>
    <n v="5.8604000000000003"/>
  </r>
  <r>
    <n v="8132"/>
    <x v="4025"/>
    <x v="2"/>
    <x v="836"/>
    <d v="2011-07-23T00:00:00"/>
    <s v="First Class"/>
    <s v="JD-15895"/>
    <s v="Jonathan Doherty"/>
    <x v="1"/>
    <s v="United States"/>
    <s v="Riverside"/>
    <x v="1"/>
    <n v="92503"/>
    <x v="1"/>
    <s v="OFF-AR-10003481"/>
    <x v="1"/>
    <x v="6"/>
    <s v="Newell 348"/>
    <n v="13.12"/>
    <n v="4"/>
    <n v="0"/>
    <n v="3.8047999999999984"/>
  </r>
  <r>
    <n v="8133"/>
    <x v="4025"/>
    <x v="2"/>
    <x v="836"/>
    <d v="2011-07-23T00:00:00"/>
    <s v="First Class"/>
    <s v="JD-15895"/>
    <s v="Jonathan Doherty"/>
    <x v="1"/>
    <s v="United States"/>
    <s v="Riverside"/>
    <x v="1"/>
    <n v="92503"/>
    <x v="1"/>
    <s v="OFF-ST-10001490"/>
    <x v="1"/>
    <x v="4"/>
    <s v="Hot File 7-Pocket, Floor Stand"/>
    <n v="535.41"/>
    <n v="3"/>
    <n v="0"/>
    <n v="160.62299999999993"/>
  </r>
  <r>
    <n v="8134"/>
    <x v="4026"/>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x v="4027"/>
    <x v="1"/>
    <x v="1130"/>
    <d v="2012-02-21T00:00:00"/>
    <s v="Standard Class"/>
    <s v="RD-19585"/>
    <s v="Rob Dowd"/>
    <x v="0"/>
    <s v="United States"/>
    <s v="Los Angeles"/>
    <x v="1"/>
    <n v="90008"/>
    <x v="1"/>
    <s v="OFF-PA-10001970"/>
    <x v="1"/>
    <x v="10"/>
    <s v="Xerox 1881"/>
    <n v="36.839999999999996"/>
    <n v="3"/>
    <n v="0"/>
    <n v="17.314799999999998"/>
  </r>
  <r>
    <n v="8136"/>
    <x v="4027"/>
    <x v="1"/>
    <x v="1130"/>
    <d v="2012-02-21T00:00:00"/>
    <s v="Standard Class"/>
    <s v="RD-19585"/>
    <s v="Rob Dowd"/>
    <x v="0"/>
    <s v="United States"/>
    <s v="Los Angeles"/>
    <x v="1"/>
    <n v="90008"/>
    <x v="1"/>
    <s v="OFF-LA-10002762"/>
    <x v="1"/>
    <x v="2"/>
    <s v="Avery 485"/>
    <n v="87.71"/>
    <n v="7"/>
    <n v="0"/>
    <n v="41.223699999999994"/>
  </r>
  <r>
    <n v="8137"/>
    <x v="4028"/>
    <x v="0"/>
    <x v="399"/>
    <d v="2013-08-17T00:00:00"/>
    <s v="Standard Class"/>
    <s v="CS-12490"/>
    <s v="Cindy Schnelling"/>
    <x v="1"/>
    <s v="United States"/>
    <s v="Lakeland"/>
    <x v="2"/>
    <n v="33801"/>
    <x v="0"/>
    <s v="FUR-TA-10002533"/>
    <x v="0"/>
    <x v="3"/>
    <s v="BPI Conference Tables"/>
    <n v="562.29250000000013"/>
    <n v="7"/>
    <n v="0.45"/>
    <n v="-255.58750000000009"/>
  </r>
  <r>
    <n v="8138"/>
    <x v="4029"/>
    <x v="2"/>
    <x v="187"/>
    <d v="2011-11-13T00:00:00"/>
    <s v="Standard Class"/>
    <s v="BF-11215"/>
    <s v="Benjamin Farhat"/>
    <x v="2"/>
    <s v="United States"/>
    <s v="New York City"/>
    <x v="15"/>
    <n v="10035"/>
    <x v="3"/>
    <s v="FUR-FU-10004091"/>
    <x v="0"/>
    <x v="5"/>
    <s v="Eldon 200 Class Desk Accessories, Black"/>
    <n v="56.52"/>
    <n v="9"/>
    <n v="0"/>
    <n v="21.477600000000002"/>
  </r>
  <r>
    <n v="8139"/>
    <x v="4030"/>
    <x v="0"/>
    <x v="427"/>
    <d v="2013-07-23T00:00:00"/>
    <s v="Standard Class"/>
    <s v="NK-18490"/>
    <s v="Neil Knudson"/>
    <x v="2"/>
    <s v="United States"/>
    <s v="Philadelphia"/>
    <x v="9"/>
    <n v="19140"/>
    <x v="3"/>
    <s v="OFF-AR-10001545"/>
    <x v="1"/>
    <x v="6"/>
    <s v="Newell 326"/>
    <n v="11.264000000000001"/>
    <n v="8"/>
    <n v="0.2"/>
    <n v="1.2671999999999994"/>
  </r>
  <r>
    <n v="8140"/>
    <x v="4030"/>
    <x v="0"/>
    <x v="427"/>
    <d v="2013-07-23T00:00:00"/>
    <s v="Standard Class"/>
    <s v="NK-18490"/>
    <s v="Neil Knudson"/>
    <x v="2"/>
    <s v="United States"/>
    <s v="Philadelphia"/>
    <x v="9"/>
    <n v="19140"/>
    <x v="3"/>
    <s v="OFF-ST-10001476"/>
    <x v="1"/>
    <x v="4"/>
    <s v="Steel Personal Filing/Posting Tote"/>
    <n v="284.08000000000004"/>
    <n v="10"/>
    <n v="0.2"/>
    <n v="24.856999999999999"/>
  </r>
  <r>
    <n v="8141"/>
    <x v="4030"/>
    <x v="0"/>
    <x v="427"/>
    <d v="2013-07-23T00:00:00"/>
    <s v="Standard Class"/>
    <s v="NK-18490"/>
    <s v="Neil Knudson"/>
    <x v="2"/>
    <s v="United States"/>
    <s v="Philadelphia"/>
    <x v="9"/>
    <n v="19140"/>
    <x v="3"/>
    <s v="OFF-PA-10004971"/>
    <x v="1"/>
    <x v="10"/>
    <s v="Xerox 196"/>
    <n v="18.496000000000002"/>
    <n v="4"/>
    <n v="0.2"/>
    <n v="6.7048000000000005"/>
  </r>
  <r>
    <n v="8142"/>
    <x v="4031"/>
    <x v="0"/>
    <x v="473"/>
    <d v="2013-02-10T00:00:00"/>
    <s v="Standard Class"/>
    <s v="AZ-10750"/>
    <s v="Annie Zypern"/>
    <x v="0"/>
    <s v="United States"/>
    <s v="San Diego"/>
    <x v="1"/>
    <n v="92037"/>
    <x v="1"/>
    <s v="OFF-LA-10003223"/>
    <x v="1"/>
    <x v="2"/>
    <s v="Avery 508"/>
    <n v="14.73"/>
    <n v="3"/>
    <n v="0"/>
    <n v="7.2176999999999998"/>
  </r>
  <r>
    <n v="8143"/>
    <x v="4031"/>
    <x v="0"/>
    <x v="473"/>
    <d v="2013-02-10T00:00:00"/>
    <s v="Standard Class"/>
    <s v="AZ-10750"/>
    <s v="Annie Zypern"/>
    <x v="0"/>
    <s v="United States"/>
    <s v="San Diego"/>
    <x v="1"/>
    <n v="92037"/>
    <x v="1"/>
    <s v="OFF-ST-10004340"/>
    <x v="1"/>
    <x v="4"/>
    <s v="Fellowes Mobile File Cart, Black"/>
    <n v="186.54"/>
    <n v="3"/>
    <n v="0"/>
    <n v="50.365800000000007"/>
  </r>
  <r>
    <n v="8144"/>
    <x v="4031"/>
    <x v="0"/>
    <x v="473"/>
    <d v="2013-02-10T00:00:00"/>
    <s v="Standard Class"/>
    <s v="AZ-10750"/>
    <s v="Annie Zypern"/>
    <x v="0"/>
    <s v="United States"/>
    <s v="San Diego"/>
    <x v="1"/>
    <n v="92037"/>
    <x v="1"/>
    <s v="FUR-TA-10001095"/>
    <x v="0"/>
    <x v="3"/>
    <s v="Chromcraft Round Conference Tables"/>
    <n v="557.72799999999995"/>
    <n v="4"/>
    <n v="0.2"/>
    <n v="6.9715999999999951"/>
  </r>
  <r>
    <n v="8145"/>
    <x v="4031"/>
    <x v="0"/>
    <x v="473"/>
    <d v="2013-02-10T00:00:00"/>
    <s v="Standard Class"/>
    <s v="AZ-10750"/>
    <s v="Annie Zypern"/>
    <x v="0"/>
    <s v="United States"/>
    <s v="San Diego"/>
    <x v="1"/>
    <n v="92037"/>
    <x v="1"/>
    <s v="TEC-PH-10001448"/>
    <x v="2"/>
    <x v="7"/>
    <s v="Anker Astro 15000mAh USB Portable Charger"/>
    <n v="159.96800000000002"/>
    <n v="4"/>
    <n v="0.2"/>
    <n v="-31.993600000000029"/>
  </r>
  <r>
    <n v="8146"/>
    <x v="4032"/>
    <x v="2"/>
    <x v="886"/>
    <d v="2011-06-27T00:00:00"/>
    <s v="Standard Class"/>
    <s v="Co-12640"/>
    <s v="Corey-Lock"/>
    <x v="0"/>
    <s v="United States"/>
    <s v="Lawton"/>
    <x v="26"/>
    <n v="73505"/>
    <x v="2"/>
    <s v="OFF-AP-10001005"/>
    <x v="1"/>
    <x v="9"/>
    <s v="Honeywell Quietcare HEPA Air Cleaner"/>
    <n v="471.90000000000003"/>
    <n v="6"/>
    <n v="0"/>
    <n v="155.72699999999998"/>
  </r>
  <r>
    <n v="8147"/>
    <x v="4032"/>
    <x v="2"/>
    <x v="886"/>
    <d v="2011-06-27T00:00:00"/>
    <s v="Standard Class"/>
    <s v="Co-12640"/>
    <s v="Corey-Lock"/>
    <x v="0"/>
    <s v="United States"/>
    <s v="Lawton"/>
    <x v="26"/>
    <n v="73505"/>
    <x v="2"/>
    <s v="OFF-AR-10003469"/>
    <x v="1"/>
    <x v="6"/>
    <s v="Nontoxic Chalk"/>
    <n v="3.52"/>
    <n v="2"/>
    <n v="0"/>
    <n v="1.6896"/>
  </r>
  <r>
    <n v="8148"/>
    <x v="4033"/>
    <x v="3"/>
    <x v="255"/>
    <d v="2014-06-15T00:00:00"/>
    <s v="Standard Class"/>
    <s v="AG-10675"/>
    <s v="Anna Gayman"/>
    <x v="0"/>
    <s v="United States"/>
    <s v="Salem"/>
    <x v="17"/>
    <n v="24153"/>
    <x v="0"/>
    <s v="OFF-PA-10000249"/>
    <x v="1"/>
    <x v="10"/>
    <s v="Staples"/>
    <n v="49.12"/>
    <n v="4"/>
    <n v="0"/>
    <n v="23.086399999999998"/>
  </r>
  <r>
    <n v="8149"/>
    <x v="4034"/>
    <x v="0"/>
    <x v="797"/>
    <d v="2014-01-01T00:00:00"/>
    <s v="Standard Class"/>
    <s v="EM-14140"/>
    <s v="Eugene Moren"/>
    <x v="2"/>
    <s v="United States"/>
    <s v="Santa Ana"/>
    <x v="1"/>
    <n v="92704"/>
    <x v="1"/>
    <s v="OFF-LA-10001613"/>
    <x v="1"/>
    <x v="2"/>
    <s v="Avery File Folder Labels"/>
    <n v="20.16"/>
    <n v="7"/>
    <n v="0"/>
    <n v="9.8783999999999992"/>
  </r>
  <r>
    <n v="8150"/>
    <x v="4035"/>
    <x v="2"/>
    <x v="755"/>
    <d v="2011-01-30T00:00:00"/>
    <s v="First Class"/>
    <s v="CA-11965"/>
    <s v="Carol Adams"/>
    <x v="1"/>
    <s v="United States"/>
    <s v="Rapid City"/>
    <x v="44"/>
    <n v="57701"/>
    <x v="2"/>
    <s v="OFF-BI-10001758"/>
    <x v="1"/>
    <x v="8"/>
    <s v="Wilson Jones 14 Line Acrylic Coated Pressboard Data Binders"/>
    <n v="10.68"/>
    <n v="2"/>
    <n v="0"/>
    <n v="5.0195999999999996"/>
  </r>
  <r>
    <n v="8151"/>
    <x v="4035"/>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x v="4036"/>
    <x v="3"/>
    <x v="721"/>
    <d v="2014-03-26T00:00:00"/>
    <s v="First Class"/>
    <s v="RB-19360"/>
    <s v="Raymond Buch"/>
    <x v="0"/>
    <s v="United States"/>
    <s v="Seattle"/>
    <x v="4"/>
    <n v="98115"/>
    <x v="1"/>
    <s v="OFF-ST-10001558"/>
    <x v="1"/>
    <x v="4"/>
    <s v="Acco Perma 4000 Stacking Storage Drawers"/>
    <n v="32.479999999999997"/>
    <n v="2"/>
    <n v="0"/>
    <n v="4.8719999999999999"/>
  </r>
  <r>
    <n v="8153"/>
    <x v="4036"/>
    <x v="3"/>
    <x v="721"/>
    <d v="2014-03-26T00:00:00"/>
    <s v="First Class"/>
    <s v="RB-19360"/>
    <s v="Raymond Buch"/>
    <x v="0"/>
    <s v="United States"/>
    <s v="Seattle"/>
    <x v="4"/>
    <n v="98115"/>
    <x v="1"/>
    <s v="OFF-PA-10002986"/>
    <x v="1"/>
    <x v="10"/>
    <s v="Xerox 1898"/>
    <n v="20.04"/>
    <n v="3"/>
    <n v="0"/>
    <n v="9.6191999999999993"/>
  </r>
  <r>
    <n v="8154"/>
    <x v="4036"/>
    <x v="3"/>
    <x v="721"/>
    <d v="2014-03-26T00:00:00"/>
    <s v="First Class"/>
    <s v="RB-19360"/>
    <s v="Raymond Buch"/>
    <x v="0"/>
    <s v="United States"/>
    <s v="Seattle"/>
    <x v="4"/>
    <n v="98115"/>
    <x v="1"/>
    <s v="TEC-CO-10004722"/>
    <x v="2"/>
    <x v="16"/>
    <s v="Canon imageCLASS 2200 Advanced Copier"/>
    <n v="13999.96"/>
    <n v="4"/>
    <n v="0"/>
    <n v="6719.9807999999994"/>
  </r>
  <r>
    <n v="8155"/>
    <x v="4037"/>
    <x v="3"/>
    <x v="177"/>
    <d v="2014-03-25T00:00:00"/>
    <s v="Standard Class"/>
    <s v="RD-19720"/>
    <s v="Roger Demir"/>
    <x v="0"/>
    <s v="United States"/>
    <s v="Middletown"/>
    <x v="29"/>
    <n v="6457"/>
    <x v="3"/>
    <s v="TEC-AC-10002842"/>
    <x v="2"/>
    <x v="11"/>
    <s v="WD My Passport Ultra 2TB Portable External Hard Drive"/>
    <n v="238"/>
    <n v="2"/>
    <n v="0"/>
    <n v="38.080000000000013"/>
  </r>
  <r>
    <n v="8156"/>
    <x v="4037"/>
    <x v="3"/>
    <x v="177"/>
    <d v="2014-03-25T00:00:00"/>
    <s v="Standard Class"/>
    <s v="RD-19720"/>
    <s v="Roger Demir"/>
    <x v="0"/>
    <s v="United States"/>
    <s v="Middletown"/>
    <x v="29"/>
    <n v="6457"/>
    <x v="3"/>
    <s v="OFF-PA-10001125"/>
    <x v="1"/>
    <x v="10"/>
    <s v="Xerox 1988"/>
    <n v="61.96"/>
    <n v="2"/>
    <n v="0"/>
    <n v="27.881999999999998"/>
  </r>
  <r>
    <n v="8157"/>
    <x v="4038"/>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x v="4039"/>
    <x v="0"/>
    <x v="741"/>
    <d v="2013-11-23T00:00:00"/>
    <s v="Standard Class"/>
    <s v="PG-18820"/>
    <s v="Patrick Gardner"/>
    <x v="0"/>
    <s v="United States"/>
    <s v="San Diego"/>
    <x v="1"/>
    <n v="92105"/>
    <x v="1"/>
    <s v="TEC-AC-10002842"/>
    <x v="2"/>
    <x v="11"/>
    <s v="WD My Passport Ultra 2TB Portable External Hard Drive"/>
    <n v="595"/>
    <n v="5"/>
    <n v="0"/>
    <n v="95.200000000000031"/>
  </r>
  <r>
    <n v="8159"/>
    <x v="4040"/>
    <x v="3"/>
    <x v="377"/>
    <d v="2015-01-02T00:00:00"/>
    <s v="Standard Class"/>
    <s v="KB-16240"/>
    <s v="Karen Bern"/>
    <x v="1"/>
    <s v="United States"/>
    <s v="Odessa"/>
    <x v="5"/>
    <n v="79762"/>
    <x v="2"/>
    <s v="OFF-PA-10004285"/>
    <x v="1"/>
    <x v="10"/>
    <s v="Xerox 1959"/>
    <n v="16.032"/>
    <n v="3"/>
    <n v="0.2"/>
    <n v="5.6111999999999993"/>
  </r>
  <r>
    <n v="8160"/>
    <x v="4041"/>
    <x v="0"/>
    <x v="1185"/>
    <d v="2013-03-14T00:00:00"/>
    <s v="Standard Class"/>
    <s v="RB-19465"/>
    <s v="Rick Bensley"/>
    <x v="2"/>
    <s v="United States"/>
    <s v="Milford"/>
    <x v="29"/>
    <n v="6460"/>
    <x v="3"/>
    <s v="TEC-AC-10004469"/>
    <x v="2"/>
    <x v="11"/>
    <s v="Microsoft Sculpt Comfort Mouse"/>
    <n v="199.75"/>
    <n v="5"/>
    <n v="0"/>
    <n v="87.890000000000015"/>
  </r>
  <r>
    <n v="8161"/>
    <x v="4042"/>
    <x v="0"/>
    <x v="595"/>
    <d v="2013-02-20T00:00:00"/>
    <s v="Standard Class"/>
    <s v="JD-15790"/>
    <s v="John Dryer"/>
    <x v="0"/>
    <s v="United States"/>
    <s v="Belleville"/>
    <x v="30"/>
    <n v="7109"/>
    <x v="3"/>
    <s v="FUR-CH-10001545"/>
    <x v="0"/>
    <x v="1"/>
    <s v="Hon Comfortask Task/Swivel Chairs"/>
    <n v="227.96"/>
    <n v="2"/>
    <n v="0"/>
    <n v="36.473600000000005"/>
  </r>
  <r>
    <n v="8162"/>
    <x v="4043"/>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x v="4043"/>
    <x v="1"/>
    <x v="694"/>
    <d v="2012-10-03T00:00:00"/>
    <s v="Second Class"/>
    <s v="JJ-15445"/>
    <s v="Jennifer Jackson"/>
    <x v="0"/>
    <s v="United States"/>
    <s v="New York City"/>
    <x v="15"/>
    <n v="10035"/>
    <x v="3"/>
    <s v="TEC-PH-10003012"/>
    <x v="2"/>
    <x v="7"/>
    <s v="Nortel Meridian M3904 Professional Digital phone"/>
    <n v="307.98"/>
    <n v="2"/>
    <n v="0"/>
    <n v="89.314199999999971"/>
  </r>
  <r>
    <n v="8164"/>
    <x v="4044"/>
    <x v="1"/>
    <x v="121"/>
    <d v="2012-11-06T00:00:00"/>
    <s v="Standard Class"/>
    <s v="LT-17110"/>
    <s v="Liz Thompson"/>
    <x v="0"/>
    <s v="United States"/>
    <s v="San Diego"/>
    <x v="1"/>
    <n v="92105"/>
    <x v="1"/>
    <s v="FUR-FU-10004909"/>
    <x v="0"/>
    <x v="5"/>
    <s v="Contemporary Wood/Metal Frame"/>
    <n v="96.960000000000008"/>
    <n v="6"/>
    <n v="0"/>
    <n v="33.935999999999993"/>
  </r>
  <r>
    <n v="8165"/>
    <x v="4044"/>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x v="4044"/>
    <x v="1"/>
    <x v="121"/>
    <d v="2012-11-06T00:00:00"/>
    <s v="Standard Class"/>
    <s v="LT-17110"/>
    <s v="Liz Thompson"/>
    <x v="0"/>
    <s v="United States"/>
    <s v="San Diego"/>
    <x v="1"/>
    <n v="92105"/>
    <x v="1"/>
    <s v="OFF-BI-10003355"/>
    <x v="1"/>
    <x v="8"/>
    <s v="Cardinal Holdit Business Card Pockets"/>
    <n v="11.952000000000002"/>
    <n v="3"/>
    <n v="0.2"/>
    <n v="4.1832000000000003"/>
  </r>
  <r>
    <n v="8167"/>
    <x v="4044"/>
    <x v="1"/>
    <x v="121"/>
    <d v="2012-11-06T00:00:00"/>
    <s v="Standard Class"/>
    <s v="LT-17110"/>
    <s v="Liz Thompson"/>
    <x v="0"/>
    <s v="United States"/>
    <s v="San Diego"/>
    <x v="1"/>
    <n v="92105"/>
    <x v="1"/>
    <s v="FUR-BO-10004357"/>
    <x v="0"/>
    <x v="0"/>
    <s v="O'Sullivan Living Dimensions 3-Shelf Bookcases"/>
    <n v="512.49900000000002"/>
    <n v="3"/>
    <n v="0.15"/>
    <n v="-30.147000000000048"/>
  </r>
  <r>
    <n v="8168"/>
    <x v="4045"/>
    <x v="0"/>
    <x v="995"/>
    <d v="2013-08-06T00:00:00"/>
    <s v="Standard Class"/>
    <s v="AH-10690"/>
    <s v="Anna Häberlin"/>
    <x v="1"/>
    <s v="United States"/>
    <s v="San Francisco"/>
    <x v="1"/>
    <n v="94122"/>
    <x v="1"/>
    <s v="FUR-TA-10002774"/>
    <x v="0"/>
    <x v="3"/>
    <s v="Laminate Occasional Tables"/>
    <n v="863.12800000000004"/>
    <n v="7"/>
    <n v="0.2"/>
    <n v="-32.367300000000085"/>
  </r>
  <r>
    <n v="8169"/>
    <x v="4046"/>
    <x v="3"/>
    <x v="44"/>
    <d v="2014-11-14T00:00:00"/>
    <s v="Standard Class"/>
    <s v="AB-10060"/>
    <s v="Adam Bellavance"/>
    <x v="2"/>
    <s v="United States"/>
    <s v="Seattle"/>
    <x v="4"/>
    <n v="98105"/>
    <x v="1"/>
    <s v="FUR-TA-10004575"/>
    <x v="0"/>
    <x v="3"/>
    <s v="Hon 5100 Series Wood Tables"/>
    <n v="2036.8600000000001"/>
    <n v="7"/>
    <n v="0"/>
    <n v="366.63479999999993"/>
  </r>
  <r>
    <n v="8170"/>
    <x v="4046"/>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x v="4046"/>
    <x v="3"/>
    <x v="44"/>
    <d v="2014-11-14T00:00:00"/>
    <s v="Standard Class"/>
    <s v="AB-10060"/>
    <s v="Adam Bellavance"/>
    <x v="2"/>
    <s v="United States"/>
    <s v="Seattle"/>
    <x v="4"/>
    <n v="98105"/>
    <x v="1"/>
    <s v="TEC-AC-10001465"/>
    <x v="2"/>
    <x v="11"/>
    <s v="SanDisk Cruzer 64 GB USB Flash Drive"/>
    <n v="108.96000000000001"/>
    <n v="3"/>
    <n v="0"/>
    <n v="32.687999999999988"/>
  </r>
  <r>
    <n v="8172"/>
    <x v="4047"/>
    <x v="0"/>
    <x v="1173"/>
    <d v="2013-02-19T00:00:00"/>
    <s v="Standard Class"/>
    <s v="FM-14380"/>
    <s v="Fred McMath"/>
    <x v="0"/>
    <s v="United States"/>
    <s v="Jackson"/>
    <x v="35"/>
    <n v="39212"/>
    <x v="0"/>
    <s v="OFF-AR-10002240"/>
    <x v="1"/>
    <x v="6"/>
    <s v="Panasonic KP-150 Electric Pencil Sharpener"/>
    <n v="264.18"/>
    <n v="7"/>
    <n v="0"/>
    <n v="68.686800000000005"/>
  </r>
  <r>
    <n v="8173"/>
    <x v="4048"/>
    <x v="2"/>
    <x v="868"/>
    <d v="2011-07-13T00:00:00"/>
    <s v="Standard Class"/>
    <s v="GH-14410"/>
    <s v="Gary Hansen"/>
    <x v="2"/>
    <s v="United States"/>
    <s v="Los Angeles"/>
    <x v="1"/>
    <n v="90049"/>
    <x v="1"/>
    <s v="OFF-LA-10004559"/>
    <x v="1"/>
    <x v="2"/>
    <s v="Avery 49"/>
    <n v="2.88"/>
    <n v="1"/>
    <n v="0"/>
    <n v="1.4112"/>
  </r>
  <r>
    <n v="8174"/>
    <x v="4048"/>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x v="4048"/>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x v="4049"/>
    <x v="0"/>
    <x v="806"/>
    <d v="2013-02-04T00:00:00"/>
    <s v="Standard Class"/>
    <s v="HE-14800"/>
    <s v="Harold Engle"/>
    <x v="1"/>
    <s v="United States"/>
    <s v="Chicago"/>
    <x v="10"/>
    <n v="60623"/>
    <x v="2"/>
    <s v="OFF-PA-10003892"/>
    <x v="1"/>
    <x v="10"/>
    <s v="Xerox 1943"/>
    <n v="156.512"/>
    <n v="4"/>
    <n v="0.2"/>
    <n v="52.822799999999987"/>
  </r>
  <r>
    <n v="8177"/>
    <x v="4050"/>
    <x v="0"/>
    <x v="897"/>
    <d v="2013-09-26T00:00:00"/>
    <s v="First Class"/>
    <s v="SZ-20035"/>
    <s v="Sam Zeldin"/>
    <x v="2"/>
    <s v="United States"/>
    <s v="New York City"/>
    <x v="15"/>
    <n v="10035"/>
    <x v="3"/>
    <s v="OFF-ST-10002370"/>
    <x v="1"/>
    <x v="4"/>
    <s v="Sortfiler Multipurpose Personal File Organizer, Black"/>
    <n v="128.34"/>
    <n v="6"/>
    <n v="0"/>
    <n v="37.218599999999995"/>
  </r>
  <r>
    <n v="8178"/>
    <x v="4051"/>
    <x v="3"/>
    <x v="66"/>
    <d v="2014-12-25T00:00:00"/>
    <s v="First Class"/>
    <s v="CM-12115"/>
    <s v="Chad McGuire"/>
    <x v="0"/>
    <s v="United States"/>
    <s v="Los Angeles"/>
    <x v="1"/>
    <n v="90008"/>
    <x v="1"/>
    <s v="TEC-AC-10000474"/>
    <x v="2"/>
    <x v="11"/>
    <s v="Kensington Expert Mouse Optical USB Trackball for PC or Mac"/>
    <n v="474.95"/>
    <n v="5"/>
    <n v="0"/>
    <n v="142.48499999999993"/>
  </r>
  <r>
    <n v="8179"/>
    <x v="4052"/>
    <x v="0"/>
    <x v="476"/>
    <d v="2013-09-09T00:00:00"/>
    <s v="Standard Class"/>
    <s v="TG-21310"/>
    <s v="Toby Gnade"/>
    <x v="0"/>
    <s v="United States"/>
    <s v="Des Moines"/>
    <x v="4"/>
    <n v="98198"/>
    <x v="1"/>
    <s v="TEC-CO-10002095"/>
    <x v="2"/>
    <x v="16"/>
    <s v="Hewlett Packard 610 Color Digital Copier / Printer"/>
    <n v="999.98"/>
    <n v="2"/>
    <n v="0"/>
    <n v="449.99099999999999"/>
  </r>
  <r>
    <n v="8180"/>
    <x v="4053"/>
    <x v="1"/>
    <x v="991"/>
    <d v="2012-08-06T00:00:00"/>
    <s v="Standard Class"/>
    <s v="DK-12985"/>
    <s v="Darren Koutras"/>
    <x v="0"/>
    <s v="United States"/>
    <s v="Springfield"/>
    <x v="21"/>
    <n v="97477"/>
    <x v="1"/>
    <s v="FUR-TA-10003469"/>
    <x v="0"/>
    <x v="3"/>
    <s v="Balt Split Level Computer Training Table"/>
    <n v="277.5"/>
    <n v="4"/>
    <n v="0.5"/>
    <n v="-188.7"/>
  </r>
  <r>
    <n v="8181"/>
    <x v="4054"/>
    <x v="1"/>
    <x v="82"/>
    <d v="2012-11-25T00:00:00"/>
    <s v="Standard Class"/>
    <s v="SS-20410"/>
    <s v="Shahid Shariari"/>
    <x v="0"/>
    <s v="United States"/>
    <s v="Philadelphia"/>
    <x v="9"/>
    <n v="19120"/>
    <x v="3"/>
    <s v="FUR-TA-10002958"/>
    <x v="0"/>
    <x v="3"/>
    <s v="Bevis Oval Conference Table, Walnut"/>
    <n v="1252.704"/>
    <n v="8"/>
    <n v="0.4"/>
    <n v="-480.20320000000027"/>
  </r>
  <r>
    <n v="8182"/>
    <x v="4054"/>
    <x v="1"/>
    <x v="82"/>
    <d v="2012-11-25T00:00:00"/>
    <s v="Standard Class"/>
    <s v="SS-20410"/>
    <s v="Shahid Shariari"/>
    <x v="0"/>
    <s v="United States"/>
    <s v="Philadelphia"/>
    <x v="9"/>
    <n v="19120"/>
    <x v="3"/>
    <s v="TEC-PH-10002923"/>
    <x v="2"/>
    <x v="7"/>
    <s v="Logitech B530 USB Headset - headset - Full size, Binaural"/>
    <n v="110.97"/>
    <n v="5"/>
    <n v="0.4"/>
    <n v="-24.043499999999995"/>
  </r>
  <r>
    <n v="8183"/>
    <x v="4055"/>
    <x v="3"/>
    <x v="796"/>
    <d v="2014-05-23T00:00:00"/>
    <s v="Standard Class"/>
    <s v="BM-11575"/>
    <s v="Brendan Murry"/>
    <x v="1"/>
    <s v="United States"/>
    <s v="Chicago"/>
    <x v="10"/>
    <n v="60653"/>
    <x v="2"/>
    <s v="FUR-FU-10004973"/>
    <x v="0"/>
    <x v="5"/>
    <s v="Flat Face Poster Frame"/>
    <n v="22.608000000000001"/>
    <n v="3"/>
    <n v="0.6"/>
    <n v="-10.173599999999997"/>
  </r>
  <r>
    <n v="8184"/>
    <x v="4055"/>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x v="4056"/>
    <x v="3"/>
    <x v="283"/>
    <d v="2014-07-28T00:00:00"/>
    <s v="Standard Class"/>
    <s v="MY-17380"/>
    <s v="Maribeth Yedwab"/>
    <x v="1"/>
    <s v="United States"/>
    <s v="Chicago"/>
    <x v="10"/>
    <n v="60623"/>
    <x v="2"/>
    <s v="OFF-PA-10003641"/>
    <x v="1"/>
    <x v="10"/>
    <s v="Xerox 1909"/>
    <n v="63.311999999999998"/>
    <n v="3"/>
    <n v="0.2"/>
    <n v="20.576399999999996"/>
  </r>
  <r>
    <n v="8186"/>
    <x v="4057"/>
    <x v="1"/>
    <x v="1023"/>
    <d v="2012-09-17T00:00:00"/>
    <s v="Second Class"/>
    <s v="AG-10900"/>
    <s v="Arthur Gainer"/>
    <x v="0"/>
    <s v="United States"/>
    <s v="Chicago"/>
    <x v="10"/>
    <n v="60623"/>
    <x v="2"/>
    <s v="OFF-EN-10002621"/>
    <x v="1"/>
    <x v="12"/>
    <s v="Staples"/>
    <n v="7.8239999999999998"/>
    <n v="1"/>
    <n v="0.2"/>
    <n v="2.9339999999999997"/>
  </r>
  <r>
    <n v="8187"/>
    <x v="4057"/>
    <x v="1"/>
    <x v="1023"/>
    <d v="2012-09-17T00:00:00"/>
    <s v="Second Class"/>
    <s v="AG-10900"/>
    <s v="Arthur Gainer"/>
    <x v="0"/>
    <s v="United States"/>
    <s v="Chicago"/>
    <x v="10"/>
    <n v="60623"/>
    <x v="2"/>
    <s v="FUR-CH-10003817"/>
    <x v="0"/>
    <x v="1"/>
    <s v="Global Value Steno Chair, Gray"/>
    <n v="170.072"/>
    <n v="4"/>
    <n v="0.3"/>
    <n v="-12.147999999999996"/>
  </r>
  <r>
    <n v="8188"/>
    <x v="4058"/>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x v="4059"/>
    <x v="1"/>
    <x v="653"/>
    <d v="2012-10-05T00:00:00"/>
    <s v="Second Class"/>
    <s v="SG-20470"/>
    <s v="Sheri Gordon"/>
    <x v="0"/>
    <s v="United States"/>
    <s v="Rockville"/>
    <x v="39"/>
    <n v="20852"/>
    <x v="3"/>
    <s v="OFF-PA-10001870"/>
    <x v="1"/>
    <x v="10"/>
    <s v="Xerox 202"/>
    <n v="19.440000000000001"/>
    <n v="3"/>
    <n v="0"/>
    <n v="9.3312000000000008"/>
  </r>
  <r>
    <n v="8190"/>
    <x v="4059"/>
    <x v="1"/>
    <x v="653"/>
    <d v="2012-10-05T00:00:00"/>
    <s v="Second Class"/>
    <s v="SG-20470"/>
    <s v="Sheri Gordon"/>
    <x v="0"/>
    <s v="United States"/>
    <s v="Rockville"/>
    <x v="39"/>
    <n v="20852"/>
    <x v="3"/>
    <s v="OFF-BI-10000320"/>
    <x v="1"/>
    <x v="8"/>
    <s v="GBC Plastic Binding Combs"/>
    <n v="7.38"/>
    <n v="1"/>
    <n v="0"/>
    <n v="3.6162000000000001"/>
  </r>
  <r>
    <n v="8191"/>
    <x v="4060"/>
    <x v="3"/>
    <x v="701"/>
    <d v="2014-11-22T00:00:00"/>
    <s v="Standard Class"/>
    <s v="CC-12370"/>
    <s v="Christopher Conant"/>
    <x v="0"/>
    <s v="United States"/>
    <s v="New York City"/>
    <x v="15"/>
    <n v="10011"/>
    <x v="3"/>
    <s v="OFF-PA-10004735"/>
    <x v="1"/>
    <x v="10"/>
    <s v="Xerox 1905"/>
    <n v="38.880000000000003"/>
    <n v="6"/>
    <n v="0"/>
    <n v="18.662400000000002"/>
  </r>
  <r>
    <n v="8192"/>
    <x v="4060"/>
    <x v="3"/>
    <x v="701"/>
    <d v="2014-11-22T00:00:00"/>
    <s v="Standard Class"/>
    <s v="CC-12370"/>
    <s v="Christopher Conant"/>
    <x v="0"/>
    <s v="United States"/>
    <s v="New York City"/>
    <x v="15"/>
    <n v="10011"/>
    <x v="3"/>
    <s v="FUR-FU-10004091"/>
    <x v="0"/>
    <x v="5"/>
    <s v="Howard Miller 13&quot; Diameter Goldtone Round Wall Clock"/>
    <n v="187.76"/>
    <n v="4"/>
    <n v="0"/>
    <n v="76.9816"/>
  </r>
  <r>
    <n v="8193"/>
    <x v="4061"/>
    <x v="1"/>
    <x v="672"/>
    <d v="2012-12-03T00:00:00"/>
    <s v="First Class"/>
    <s v="LR-16915"/>
    <s v="Lena Radford"/>
    <x v="0"/>
    <s v="United States"/>
    <s v="Durham"/>
    <x v="3"/>
    <n v="27707"/>
    <x v="0"/>
    <s v="OFF-BI-10000546"/>
    <x v="1"/>
    <x v="8"/>
    <s v="Avery Durable Binders"/>
    <n v="6.0480000000000009"/>
    <n v="7"/>
    <n v="0.7"/>
    <n v="-4.2336000000000009"/>
  </r>
  <r>
    <n v="8194"/>
    <x v="4061"/>
    <x v="1"/>
    <x v="672"/>
    <d v="2012-12-03T00:00:00"/>
    <s v="First Class"/>
    <s v="LR-16915"/>
    <s v="Lena Radford"/>
    <x v="0"/>
    <s v="United States"/>
    <s v="Durham"/>
    <x v="3"/>
    <n v="27707"/>
    <x v="0"/>
    <s v="OFF-AP-10001293"/>
    <x v="1"/>
    <x v="9"/>
    <s v="Belkin 8 Outlet Surge Protector"/>
    <n v="98.352000000000004"/>
    <n v="3"/>
    <n v="0.2"/>
    <n v="9.8351999999999933"/>
  </r>
  <r>
    <n v="8195"/>
    <x v="4061"/>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x v="4062"/>
    <x v="1"/>
    <x v="401"/>
    <d v="2012-12-11T00:00:00"/>
    <s v="Second Class"/>
    <s v="DB-13120"/>
    <s v="David Bremer"/>
    <x v="1"/>
    <s v="United States"/>
    <s v="Santa Barbara"/>
    <x v="1"/>
    <n v="93101"/>
    <x v="1"/>
    <s v="OFF-PA-10004519"/>
    <x v="1"/>
    <x v="10"/>
    <s v="Spiral Phone Message Books with Labels by Adams"/>
    <n v="8.9600000000000009"/>
    <n v="2"/>
    <n v="0"/>
    <n v="4.3904000000000005"/>
  </r>
  <r>
    <n v="8197"/>
    <x v="4063"/>
    <x v="3"/>
    <x v="528"/>
    <d v="2014-09-10T00:00:00"/>
    <s v="Standard Class"/>
    <s v="LP-17095"/>
    <s v="Liz Preis"/>
    <x v="0"/>
    <s v="United States"/>
    <s v="Knoxville"/>
    <x v="18"/>
    <n v="37918"/>
    <x v="0"/>
    <s v="TEC-AC-10004568"/>
    <x v="2"/>
    <x v="11"/>
    <s v="Maxell LTO Ultrium - 800 GB"/>
    <n v="89.567999999999998"/>
    <n v="4"/>
    <n v="0.2"/>
    <n v="-1.119600000000009"/>
  </r>
  <r>
    <n v="8198"/>
    <x v="4063"/>
    <x v="3"/>
    <x v="528"/>
    <d v="2014-09-10T00:00:00"/>
    <s v="Standard Class"/>
    <s v="LP-17095"/>
    <s v="Liz Preis"/>
    <x v="0"/>
    <s v="United States"/>
    <s v="Knoxville"/>
    <x v="18"/>
    <n v="37918"/>
    <x v="0"/>
    <s v="OFF-AR-10001897"/>
    <x v="1"/>
    <x v="6"/>
    <s v="Model L Table or Wall-Mount Pencil Sharpener"/>
    <n v="71.959999999999994"/>
    <n v="5"/>
    <n v="0.2"/>
    <n v="7.1960000000000015"/>
  </r>
  <r>
    <n v="8199"/>
    <x v="4063"/>
    <x v="3"/>
    <x v="528"/>
    <d v="2014-09-10T00:00:00"/>
    <s v="Standard Class"/>
    <s v="LP-17095"/>
    <s v="Liz Preis"/>
    <x v="0"/>
    <s v="United States"/>
    <s v="Knoxville"/>
    <x v="18"/>
    <n v="37918"/>
    <x v="0"/>
    <s v="OFF-PA-10001800"/>
    <x v="1"/>
    <x v="10"/>
    <s v="Xerox 220"/>
    <n v="15.552000000000003"/>
    <n v="3"/>
    <n v="0.2"/>
    <n v="5.4432"/>
  </r>
  <r>
    <n v="8200"/>
    <x v="4064"/>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x v="4064"/>
    <x v="3"/>
    <x v="558"/>
    <d v="2014-05-01T00:00:00"/>
    <s v="Standard Class"/>
    <s v="AF-10870"/>
    <s v="Art Ferguson"/>
    <x v="0"/>
    <s v="United States"/>
    <s v="Chicago"/>
    <x v="10"/>
    <n v="60610"/>
    <x v="2"/>
    <s v="OFF-ST-10004123"/>
    <x v="1"/>
    <x v="4"/>
    <s v="Safco Industrial Wire Shelving System"/>
    <n v="72.784000000000006"/>
    <n v="1"/>
    <n v="0.2"/>
    <n v="-18.196000000000002"/>
  </r>
  <r>
    <n v="8202"/>
    <x v="4065"/>
    <x v="1"/>
    <x v="627"/>
    <d v="2012-11-08T00:00:00"/>
    <s v="Same Day"/>
    <s v="KD-16495"/>
    <s v="Keith Dawkins"/>
    <x v="1"/>
    <s v="United States"/>
    <s v="New York City"/>
    <x v="15"/>
    <n v="10024"/>
    <x v="3"/>
    <s v="OFF-ST-10000885"/>
    <x v="1"/>
    <x v="4"/>
    <s v="Fellowes Desktop Hanging File Manager"/>
    <n v="67.150000000000006"/>
    <n v="5"/>
    <n v="0"/>
    <n v="16.787500000000001"/>
  </r>
  <r>
    <n v="8203"/>
    <x v="4065"/>
    <x v="1"/>
    <x v="627"/>
    <d v="2012-11-08T00:00:00"/>
    <s v="Same Day"/>
    <s v="KD-16495"/>
    <s v="Keith Dawkins"/>
    <x v="1"/>
    <s v="United States"/>
    <s v="New York City"/>
    <x v="15"/>
    <n v="10024"/>
    <x v="3"/>
    <s v="TEC-PH-10004165"/>
    <x v="2"/>
    <x v="7"/>
    <s v="Mitel MiVoice 5330e IP Phone"/>
    <n v="549.98"/>
    <n v="2"/>
    <n v="0"/>
    <n v="142.9948"/>
  </r>
  <r>
    <n v="8204"/>
    <x v="4065"/>
    <x v="1"/>
    <x v="627"/>
    <d v="2012-11-08T00:00:00"/>
    <s v="Same Day"/>
    <s v="KD-16495"/>
    <s v="Keith Dawkins"/>
    <x v="1"/>
    <s v="United States"/>
    <s v="New York City"/>
    <x v="15"/>
    <n v="10024"/>
    <x v="3"/>
    <s v="FUR-FU-10002240"/>
    <x v="0"/>
    <x v="5"/>
    <s v="Nu-Dell EZ-Mount Plastic Wall Frames"/>
    <n v="11.82"/>
    <n v="3"/>
    <n v="0"/>
    <n v="4.7279999999999998"/>
  </r>
  <r>
    <n v="8205"/>
    <x v="4065"/>
    <x v="1"/>
    <x v="627"/>
    <d v="2012-11-08T00:00:00"/>
    <s v="Same Day"/>
    <s v="KD-16495"/>
    <s v="Keith Dawkins"/>
    <x v="1"/>
    <s v="United States"/>
    <s v="New York City"/>
    <x v="15"/>
    <n v="10024"/>
    <x v="3"/>
    <s v="TEC-MA-10000045"/>
    <x v="2"/>
    <x v="15"/>
    <s v="Zebra ZM400 Thermal Label Printer"/>
    <n v="4643.8"/>
    <n v="4"/>
    <n v="0"/>
    <n v="2229.0239999999999"/>
  </r>
  <r>
    <n v="8206"/>
    <x v="4065"/>
    <x v="1"/>
    <x v="627"/>
    <d v="2012-11-08T00:00:00"/>
    <s v="Same Day"/>
    <s v="KD-16495"/>
    <s v="Keith Dawkins"/>
    <x v="1"/>
    <s v="United States"/>
    <s v="New York City"/>
    <x v="15"/>
    <n v="10024"/>
    <x v="3"/>
    <s v="FUR-CH-10003746"/>
    <x v="0"/>
    <x v="1"/>
    <s v="Hon 4070 Series Pagoda Round Back Stacking Chairs"/>
    <n v="577.76400000000001"/>
    <n v="2"/>
    <n v="0.1"/>
    <n v="115.5528"/>
  </r>
  <r>
    <n v="8207"/>
    <x v="4066"/>
    <x v="1"/>
    <x v="33"/>
    <d v="2012-04-30T00:00:00"/>
    <s v="Standard Class"/>
    <s v="SA-20830"/>
    <s v="Sue Ann Reed"/>
    <x v="0"/>
    <s v="United States"/>
    <s v="Daytona Beach"/>
    <x v="2"/>
    <n v="32114"/>
    <x v="0"/>
    <s v="FUR-TA-10000577"/>
    <x v="0"/>
    <x v="3"/>
    <s v="Bretford CR4500 Series Slim Rectangular Table"/>
    <n v="191.5155"/>
    <n v="1"/>
    <n v="0.45"/>
    <n v="-76.606200000000001"/>
  </r>
  <r>
    <n v="8208"/>
    <x v="4066"/>
    <x v="1"/>
    <x v="33"/>
    <d v="2012-04-30T00:00:00"/>
    <s v="Standard Class"/>
    <s v="SA-20830"/>
    <s v="Sue Ann Reed"/>
    <x v="0"/>
    <s v="United States"/>
    <s v="Daytona Beach"/>
    <x v="2"/>
    <n v="32114"/>
    <x v="0"/>
    <s v="OFF-AR-10004757"/>
    <x v="1"/>
    <x v="6"/>
    <s v="Crayola Colored Pencils"/>
    <n v="2.6240000000000001"/>
    <n v="1"/>
    <n v="0.2"/>
    <n v="0.42639999999999978"/>
  </r>
  <r>
    <n v="8209"/>
    <x v="4067"/>
    <x v="1"/>
    <x v="1181"/>
    <d v="2012-09-24T00:00:00"/>
    <s v="Standard Class"/>
    <s v="BG-11035"/>
    <s v="Barry Gonzalez"/>
    <x v="0"/>
    <s v="United States"/>
    <s v="Nashville"/>
    <x v="18"/>
    <n v="37211"/>
    <x v="0"/>
    <s v="OFF-BI-10000545"/>
    <x v="1"/>
    <x v="8"/>
    <s v="GBC Ibimaster 500 Manual ProClick Binding System"/>
    <n v="1369.7640000000001"/>
    <n v="6"/>
    <n v="0.7"/>
    <n v="-913.17599999999993"/>
  </r>
  <r>
    <n v="8210"/>
    <x v="4067"/>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x v="4068"/>
    <x v="3"/>
    <x v="210"/>
    <d v="2014-09-13T00:00:00"/>
    <s v="Standard Class"/>
    <s v="DM-12955"/>
    <s v="Dario Medina"/>
    <x v="1"/>
    <s v="United States"/>
    <s v="Nashville"/>
    <x v="18"/>
    <n v="37211"/>
    <x v="0"/>
    <s v="OFF-AP-10001271"/>
    <x v="1"/>
    <x v="9"/>
    <s v="Eureka The Boss Cordless Rechargeable Stick Vac"/>
    <n v="81.567999999999998"/>
    <n v="2"/>
    <n v="0.2"/>
    <n v="7.1372000000000035"/>
  </r>
  <r>
    <n v="8212"/>
    <x v="4069"/>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x v="4069"/>
    <x v="0"/>
    <x v="77"/>
    <d v="2013-11-13T00:00:00"/>
    <s v="Standard Class"/>
    <s v="MC-17845"/>
    <s v="Michael Chen"/>
    <x v="0"/>
    <s v="United States"/>
    <s v="Dallas"/>
    <x v="5"/>
    <n v="75220"/>
    <x v="2"/>
    <s v="OFF-ST-10001272"/>
    <x v="1"/>
    <x v="4"/>
    <s v="Mini 13-1/2 Capacity Data Binder Rack, Pearl"/>
    <n v="314.08800000000002"/>
    <n v="3"/>
    <n v="0.2"/>
    <n v="19.630499999999998"/>
  </r>
  <r>
    <n v="8214"/>
    <x v="4070"/>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x v="4070"/>
    <x v="1"/>
    <x v="12"/>
    <d v="2012-10-02T00:00:00"/>
    <s v="Standard Class"/>
    <s v="ML-17395"/>
    <s v="Marina Lichtenstein"/>
    <x v="1"/>
    <s v="United States"/>
    <s v="Murfreesboro"/>
    <x v="18"/>
    <n v="37130"/>
    <x v="0"/>
    <s v="OFF-PA-10004665"/>
    <x v="1"/>
    <x v="10"/>
    <s v="Advantus Motivational Note Cards"/>
    <n v="10.48"/>
    <n v="1"/>
    <n v="0.2"/>
    <n v="3.7989999999999995"/>
  </r>
  <r>
    <n v="8216"/>
    <x v="4070"/>
    <x v="1"/>
    <x v="12"/>
    <d v="2012-10-02T00:00:00"/>
    <s v="Standard Class"/>
    <s v="ML-17395"/>
    <s v="Marina Lichtenstein"/>
    <x v="1"/>
    <s v="United States"/>
    <s v="Murfreesboro"/>
    <x v="18"/>
    <n v="37130"/>
    <x v="0"/>
    <s v="OFF-BI-10004506"/>
    <x v="1"/>
    <x v="8"/>
    <s v="Wilson Jones data.warehouse D-Ring Binders with DublLock"/>
    <n v="2.4690000000000003"/>
    <n v="1"/>
    <n v="0.7"/>
    <n v="-1.8106"/>
  </r>
  <r>
    <n v="8217"/>
    <x v="4070"/>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x v="4071"/>
    <x v="2"/>
    <x v="462"/>
    <d v="2011-10-07T00:00:00"/>
    <s v="Standard Class"/>
    <s v="RD-19930"/>
    <s v="Russell D'Ascenzo"/>
    <x v="0"/>
    <s v="United States"/>
    <s v="Dallas"/>
    <x v="5"/>
    <n v="75217"/>
    <x v="2"/>
    <s v="OFF-FA-10002676"/>
    <x v="1"/>
    <x v="13"/>
    <s v="Colored Push Pins"/>
    <n v="4.3440000000000003"/>
    <n v="3"/>
    <n v="0.2"/>
    <n v="0.86879999999999979"/>
  </r>
  <r>
    <n v="8219"/>
    <x v="4071"/>
    <x v="2"/>
    <x v="462"/>
    <d v="2011-10-07T00:00:00"/>
    <s v="Standard Class"/>
    <s v="RD-19930"/>
    <s v="Russell D'Ascenzo"/>
    <x v="0"/>
    <s v="United States"/>
    <s v="Dallas"/>
    <x v="5"/>
    <n v="75217"/>
    <x v="2"/>
    <s v="FUR-FU-10000758"/>
    <x v="0"/>
    <x v="5"/>
    <s v="DAX Natural Wood-Tone Poster Frame"/>
    <n v="31.776000000000003"/>
    <n v="3"/>
    <n v="0.6"/>
    <n v="-19.065600000000007"/>
  </r>
  <r>
    <n v="8220"/>
    <x v="4071"/>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x v="4071"/>
    <x v="2"/>
    <x v="462"/>
    <d v="2011-10-07T00:00:00"/>
    <s v="Standard Class"/>
    <s v="RD-19930"/>
    <s v="Russell D'Ascenzo"/>
    <x v="0"/>
    <s v="United States"/>
    <s v="Dallas"/>
    <x v="5"/>
    <n v="75217"/>
    <x v="2"/>
    <s v="OFF-BI-10002609"/>
    <x v="1"/>
    <x v="8"/>
    <s v="Avery Hidden Tab Dividers for Binding Systems"/>
    <n v="1.7879999999999996"/>
    <n v="3"/>
    <n v="0.8"/>
    <n v="-3.0396000000000001"/>
  </r>
  <r>
    <n v="8222"/>
    <x v="4071"/>
    <x v="2"/>
    <x v="462"/>
    <d v="2011-10-07T00:00:00"/>
    <s v="Standard Class"/>
    <s v="RD-19930"/>
    <s v="Russell D'Ascenzo"/>
    <x v="0"/>
    <s v="United States"/>
    <s v="Dallas"/>
    <x v="5"/>
    <n v="75217"/>
    <x v="2"/>
    <s v="OFF-FA-10000254"/>
    <x v="1"/>
    <x v="13"/>
    <s v="Sterling Rubber Bands by Alliance"/>
    <n v="15.072000000000001"/>
    <n v="4"/>
    <n v="0.2"/>
    <n v="-3.7680000000000002"/>
  </r>
  <r>
    <n v="8223"/>
    <x v="4072"/>
    <x v="2"/>
    <x v="1087"/>
    <d v="2011-02-25T00:00:00"/>
    <s v="Standard Class"/>
    <s v="AB-10015"/>
    <s v="Aaron Bergman"/>
    <x v="0"/>
    <s v="United States"/>
    <s v="Arlington"/>
    <x v="5"/>
    <n v="76017"/>
    <x v="2"/>
    <s v="OFF-ST-10000321"/>
    <x v="1"/>
    <x v="4"/>
    <s v="Akro Stacking Bins"/>
    <n v="12.624000000000001"/>
    <n v="2"/>
    <n v="0.2"/>
    <n v="-2.5248000000000022"/>
  </r>
  <r>
    <n v="8224"/>
    <x v="4073"/>
    <x v="0"/>
    <x v="1"/>
    <d v="2013-06-17T00:00:00"/>
    <s v="Standard Class"/>
    <s v="EA-14035"/>
    <s v="Erin Ashbrook"/>
    <x v="1"/>
    <s v="United States"/>
    <s v="Pasadena"/>
    <x v="1"/>
    <n v="91104"/>
    <x v="1"/>
    <s v="OFF-PA-10000241"/>
    <x v="1"/>
    <x v="10"/>
    <s v="IBM Multi-Purpose Copy Paper, 8 1/2 x 11&quot;, Case"/>
    <n v="185.88"/>
    <n v="6"/>
    <n v="0"/>
    <n v="83.645999999999987"/>
  </r>
  <r>
    <n v="8225"/>
    <x v="4073"/>
    <x v="0"/>
    <x v="1"/>
    <d v="2013-06-17T00:00:00"/>
    <s v="Standard Class"/>
    <s v="EA-14035"/>
    <s v="Erin Ashbrook"/>
    <x v="1"/>
    <s v="United States"/>
    <s v="Pasadena"/>
    <x v="1"/>
    <n v="91104"/>
    <x v="1"/>
    <s v="OFF-PA-10004782"/>
    <x v="1"/>
    <x v="10"/>
    <s v="Xerox 228"/>
    <n v="12.96"/>
    <n v="2"/>
    <n v="0"/>
    <n v="6.2208000000000006"/>
  </r>
  <r>
    <n v="8226"/>
    <x v="4074"/>
    <x v="3"/>
    <x v="752"/>
    <d v="2014-11-05T00:00:00"/>
    <s v="Second Class"/>
    <s v="SF-20065"/>
    <s v="Sandra Flanagan"/>
    <x v="0"/>
    <s v="United States"/>
    <s v="Everett"/>
    <x v="31"/>
    <n v="2149"/>
    <x v="3"/>
    <s v="OFF-PA-10004243"/>
    <x v="1"/>
    <x v="10"/>
    <s v="Xerox 1939"/>
    <n v="189.7"/>
    <n v="10"/>
    <n v="0"/>
    <n v="91.055999999999983"/>
  </r>
  <r>
    <n v="8227"/>
    <x v="4074"/>
    <x v="3"/>
    <x v="752"/>
    <d v="2014-11-05T00:00:00"/>
    <s v="Second Class"/>
    <s v="SF-20065"/>
    <s v="Sandra Flanagan"/>
    <x v="0"/>
    <s v="United States"/>
    <s v="Everett"/>
    <x v="31"/>
    <n v="2149"/>
    <x v="3"/>
    <s v="OFF-PA-10001033"/>
    <x v="1"/>
    <x v="10"/>
    <s v="Xerox 1893"/>
    <n v="40.99"/>
    <n v="1"/>
    <n v="0"/>
    <n v="20.085100000000001"/>
  </r>
  <r>
    <n v="8228"/>
    <x v="4075"/>
    <x v="0"/>
    <x v="958"/>
    <d v="2013-04-09T00:00:00"/>
    <s v="Second Class"/>
    <s v="BC-11125"/>
    <s v="Becky Castell"/>
    <x v="2"/>
    <s v="United States"/>
    <s v="Troy"/>
    <x v="15"/>
    <n v="12180"/>
    <x v="3"/>
    <s v="FUR-FU-10000723"/>
    <x v="0"/>
    <x v="5"/>
    <s v="Deflect-o EconoMat Studded, No Bevel Mat for Low Pile Carpeting"/>
    <n v="82.64"/>
    <n v="2"/>
    <n v="0"/>
    <n v="7.4376000000000033"/>
  </r>
  <r>
    <n v="8229"/>
    <x v="4075"/>
    <x v="0"/>
    <x v="958"/>
    <d v="2013-04-09T00:00:00"/>
    <s v="Second Class"/>
    <s v="BC-11125"/>
    <s v="Becky Castell"/>
    <x v="2"/>
    <s v="United States"/>
    <s v="Troy"/>
    <x v="15"/>
    <n v="12180"/>
    <x v="3"/>
    <s v="OFF-ST-10003455"/>
    <x v="1"/>
    <x v="4"/>
    <s v="Tenex File Box, Personal Filing Tote with Lid, Black"/>
    <n v="31.02"/>
    <n v="2"/>
    <n v="0"/>
    <n v="8.0652000000000008"/>
  </r>
  <r>
    <n v="8230"/>
    <x v="4075"/>
    <x v="0"/>
    <x v="958"/>
    <d v="2013-04-09T00:00:00"/>
    <s v="Second Class"/>
    <s v="BC-11125"/>
    <s v="Becky Castell"/>
    <x v="2"/>
    <s v="United States"/>
    <s v="Troy"/>
    <x v="15"/>
    <n v="12180"/>
    <x v="3"/>
    <s v="TEC-AC-10001109"/>
    <x v="2"/>
    <x v="11"/>
    <s v="Logitech Trackman Marble Mouse"/>
    <n v="89.97"/>
    <n v="3"/>
    <n v="0"/>
    <n v="37.787400000000005"/>
  </r>
  <r>
    <n v="8231"/>
    <x v="4076"/>
    <x v="0"/>
    <x v="1186"/>
    <d v="2013-07-03T00:00:00"/>
    <s v="Second Class"/>
    <s v="PF-19165"/>
    <s v="Philip Fox"/>
    <x v="0"/>
    <s v="United States"/>
    <s v="Sandy Springs"/>
    <x v="32"/>
    <n v="30328"/>
    <x v="0"/>
    <s v="OFF-AR-10004344"/>
    <x v="1"/>
    <x v="6"/>
    <s v="Bulldog Vacuum Base Pencil Sharpener"/>
    <n v="35.97"/>
    <n v="3"/>
    <n v="0"/>
    <n v="9.7118999999999982"/>
  </r>
  <r>
    <n v="8232"/>
    <x v="4076"/>
    <x v="0"/>
    <x v="1186"/>
    <d v="2013-07-03T00:00:00"/>
    <s v="Second Class"/>
    <s v="PF-19165"/>
    <s v="Philip Fox"/>
    <x v="0"/>
    <s v="United States"/>
    <s v="Sandy Springs"/>
    <x v="32"/>
    <n v="30328"/>
    <x v="0"/>
    <s v="FUR-BO-10004695"/>
    <x v="0"/>
    <x v="0"/>
    <s v="O'Sullivan 2-Door Barrister Bookcase in Odessa Pine"/>
    <n v="1266.8599999999999"/>
    <n v="7"/>
    <n v="0"/>
    <n v="291.37779999999987"/>
  </r>
  <r>
    <n v="8233"/>
    <x v="4077"/>
    <x v="2"/>
    <x v="358"/>
    <d v="2011-09-28T00:00:00"/>
    <s v="Standard Class"/>
    <s v="SE-20110"/>
    <s v="Sanjit Engle"/>
    <x v="0"/>
    <s v="United States"/>
    <s v="San Jose"/>
    <x v="1"/>
    <n v="95123"/>
    <x v="1"/>
    <s v="OFF-ST-10000675"/>
    <x v="1"/>
    <x v="4"/>
    <s v="File Shuttle II and Handi-File, Black"/>
    <n v="169.45"/>
    <n v="5"/>
    <n v="0"/>
    <n v="42.362499999999997"/>
  </r>
  <r>
    <n v="8234"/>
    <x v="4077"/>
    <x v="2"/>
    <x v="358"/>
    <d v="2011-09-28T00:00:00"/>
    <s v="Standard Class"/>
    <s v="SE-20110"/>
    <s v="Sanjit Engle"/>
    <x v="0"/>
    <s v="United States"/>
    <s v="San Jose"/>
    <x v="1"/>
    <n v="95123"/>
    <x v="1"/>
    <s v="OFF-ST-10002301"/>
    <x v="1"/>
    <x v="4"/>
    <s v="Tennsco Commercial Shelving"/>
    <n v="40.68"/>
    <n v="2"/>
    <n v="0"/>
    <n v="0.40679999999999694"/>
  </r>
  <r>
    <n v="8235"/>
    <x v="4078"/>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x v="4078"/>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x v="4078"/>
    <x v="3"/>
    <x v="927"/>
    <d v="2014-05-07T00:00:00"/>
    <s v="Standard Class"/>
    <s v="CJ-12010"/>
    <s v="Caroline Jumper"/>
    <x v="0"/>
    <s v="United States"/>
    <s v="Jacksonville"/>
    <x v="2"/>
    <n v="32216"/>
    <x v="0"/>
    <s v="FUR-CH-10002024"/>
    <x v="0"/>
    <x v="1"/>
    <s v="HON 5400 Series Task Chairs for Big and Tall"/>
    <n v="2803.92"/>
    <n v="5"/>
    <n v="0.2"/>
    <n v="0"/>
  </r>
  <r>
    <n v="8238"/>
    <x v="4079"/>
    <x v="3"/>
    <x v="179"/>
    <d v="2014-10-21T00:00:00"/>
    <s v="Same Day"/>
    <s v="PT-19090"/>
    <s v="Pete Takahito"/>
    <x v="0"/>
    <s v="United States"/>
    <s v="Jacksonville"/>
    <x v="2"/>
    <n v="32216"/>
    <x v="0"/>
    <s v="OFF-ST-10000617"/>
    <x v="1"/>
    <x v="4"/>
    <s v="Woodgrain Magazine Files by Perma"/>
    <n v="4.7679999999999998"/>
    <n v="2"/>
    <n v="0.2"/>
    <n v="-0.7748000000000006"/>
  </r>
  <r>
    <n v="8239"/>
    <x v="4079"/>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x v="4079"/>
    <x v="3"/>
    <x v="179"/>
    <d v="2014-10-21T00:00:00"/>
    <s v="Same Day"/>
    <s v="PT-19090"/>
    <s v="Pete Takahito"/>
    <x v="0"/>
    <s v="United States"/>
    <s v="Jacksonville"/>
    <x v="2"/>
    <n v="32216"/>
    <x v="0"/>
    <s v="OFF-AR-10003251"/>
    <x v="1"/>
    <x v="6"/>
    <s v="Prang Drawing Pencil Set"/>
    <n v="4.4479999999999995"/>
    <n v="2"/>
    <n v="0.2"/>
    <n v="1.1119999999999999"/>
  </r>
  <r>
    <n v="8241"/>
    <x v="4079"/>
    <x v="3"/>
    <x v="179"/>
    <d v="2014-10-21T00:00:00"/>
    <s v="Same Day"/>
    <s v="PT-19090"/>
    <s v="Pete Takahito"/>
    <x v="0"/>
    <s v="United States"/>
    <s v="Jacksonville"/>
    <x v="2"/>
    <n v="32216"/>
    <x v="0"/>
    <s v="FUR-FU-10000175"/>
    <x v="0"/>
    <x v="5"/>
    <s v="DAX Wood Document Frame."/>
    <n v="43.936000000000007"/>
    <n v="4"/>
    <n v="0.2"/>
    <n v="6.0411999999999964"/>
  </r>
  <r>
    <n v="8242"/>
    <x v="4080"/>
    <x v="2"/>
    <x v="416"/>
    <d v="2011-09-05T00:00:00"/>
    <s v="Standard Class"/>
    <s v="LH-16900"/>
    <s v="Lena Hernandez"/>
    <x v="0"/>
    <s v="United States"/>
    <s v="New York City"/>
    <x v="15"/>
    <n v="10009"/>
    <x v="3"/>
    <s v="OFF-BI-10004716"/>
    <x v="1"/>
    <x v="8"/>
    <s v="Wilson Jones Hanging Recycled Pressboard Data Binders"/>
    <n v="23.744"/>
    <n v="2"/>
    <n v="0.2"/>
    <n v="8.3103999999999996"/>
  </r>
  <r>
    <n v="8243"/>
    <x v="4080"/>
    <x v="2"/>
    <x v="416"/>
    <d v="2011-09-05T00:00:00"/>
    <s v="Standard Class"/>
    <s v="LH-16900"/>
    <s v="Lena Hernandez"/>
    <x v="0"/>
    <s v="United States"/>
    <s v="New York City"/>
    <x v="15"/>
    <n v="10009"/>
    <x v="3"/>
    <s v="TEC-AC-10002842"/>
    <x v="2"/>
    <x v="11"/>
    <s v="WD My Passport Ultra 2TB Portable External Hard Drive"/>
    <n v="357"/>
    <n v="3"/>
    <n v="0"/>
    <n v="57.120000000000019"/>
  </r>
  <r>
    <n v="8244"/>
    <x v="4081"/>
    <x v="2"/>
    <x v="1132"/>
    <d v="2011-08-16T00:00:00"/>
    <s v="Standard Class"/>
    <s v="BW-11200"/>
    <s v="Ben Wallace"/>
    <x v="0"/>
    <s v="United States"/>
    <s v="San Francisco"/>
    <x v="1"/>
    <n v="94122"/>
    <x v="1"/>
    <s v="TEC-PH-10003691"/>
    <x v="2"/>
    <x v="7"/>
    <s v="BlackBerry Q10"/>
    <n v="806.33600000000001"/>
    <n v="8"/>
    <n v="0.2"/>
    <n v="50.396000000000015"/>
  </r>
  <r>
    <n v="8245"/>
    <x v="4081"/>
    <x v="2"/>
    <x v="1132"/>
    <d v="2011-08-16T00:00:00"/>
    <s v="Standard Class"/>
    <s v="BW-11200"/>
    <s v="Ben Wallace"/>
    <x v="0"/>
    <s v="United States"/>
    <s v="San Francisco"/>
    <x v="1"/>
    <n v="94122"/>
    <x v="1"/>
    <s v="FUR-FU-10002878"/>
    <x v="0"/>
    <x v="5"/>
    <s v="Seth Thomas 14&quot; Day/Date Wall Clock"/>
    <n v="85.44"/>
    <n v="3"/>
    <n v="0"/>
    <n v="31.612800000000004"/>
  </r>
  <r>
    <n v="8246"/>
    <x v="4082"/>
    <x v="2"/>
    <x v="710"/>
    <d v="2011-08-23T00:00:00"/>
    <s v="Standard Class"/>
    <s v="BS-11365"/>
    <s v="Bill Shonely"/>
    <x v="1"/>
    <s v="United States"/>
    <s v="Columbus"/>
    <x v="32"/>
    <n v="31907"/>
    <x v="0"/>
    <s v="OFF-ST-10000991"/>
    <x v="1"/>
    <x v="4"/>
    <s v="Space Solutions HD Industrial Steel Shelving."/>
    <n v="344.90999999999997"/>
    <n v="3"/>
    <n v="0"/>
    <n v="10.347300000000004"/>
  </r>
  <r>
    <n v="8247"/>
    <x v="4083"/>
    <x v="1"/>
    <x v="1187"/>
    <d v="2012-05-10T00:00:00"/>
    <s v="Same Day"/>
    <s v="DP-13390"/>
    <s v="Dennis Pardue"/>
    <x v="2"/>
    <s v="United States"/>
    <s v="Aurora"/>
    <x v="10"/>
    <n v="60505"/>
    <x v="2"/>
    <s v="OFF-AP-10002439"/>
    <x v="1"/>
    <x v="9"/>
    <s v="Tripp Lite Isotel 8 Ultra 8 Outlet Metal Surge"/>
    <n v="70.969999999999985"/>
    <n v="5"/>
    <n v="0.8"/>
    <n v="-191.619"/>
  </r>
  <r>
    <n v="8248"/>
    <x v="4083"/>
    <x v="1"/>
    <x v="1187"/>
    <d v="2012-05-10T00:00:00"/>
    <s v="Same Day"/>
    <s v="DP-13390"/>
    <s v="Dennis Pardue"/>
    <x v="2"/>
    <s v="United States"/>
    <s v="Aurora"/>
    <x v="10"/>
    <n v="60505"/>
    <x v="2"/>
    <s v="OFF-AR-10004602"/>
    <x v="1"/>
    <x v="6"/>
    <s v="Boston KS Multi-Size Manual Pencil Sharpener"/>
    <n v="36.783999999999999"/>
    <n v="2"/>
    <n v="0.2"/>
    <n v="3.6784000000000017"/>
  </r>
  <r>
    <n v="8249"/>
    <x v="4084"/>
    <x v="0"/>
    <x v="1120"/>
    <d v="2013-05-14T00:00:00"/>
    <s v="Second Class"/>
    <s v="CS-12400"/>
    <s v="Christopher Schild"/>
    <x v="2"/>
    <s v="United States"/>
    <s v="Philadelphia"/>
    <x v="9"/>
    <n v="19134"/>
    <x v="3"/>
    <s v="TEC-PH-10001795"/>
    <x v="2"/>
    <x v="7"/>
    <s v="ClearOne CHATAttach 160 - speaker phone"/>
    <n v="743.98799999999994"/>
    <n v="2"/>
    <n v="0.4"/>
    <n v="-123.9980000000001"/>
  </r>
  <r>
    <n v="8250"/>
    <x v="4085"/>
    <x v="1"/>
    <x v="616"/>
    <d v="2012-03-09T00:00:00"/>
    <s v="Second Class"/>
    <s v="MS-17365"/>
    <s v="Maribeth Schnelling"/>
    <x v="0"/>
    <s v="United States"/>
    <s v="Chicago"/>
    <x v="10"/>
    <n v="60653"/>
    <x v="2"/>
    <s v="OFF-BI-10002854"/>
    <x v="1"/>
    <x v="8"/>
    <s v="Performers Binder/Pad Holder, Black"/>
    <n v="11.211999999999998"/>
    <n v="2"/>
    <n v="0.8"/>
    <n v="-16.818000000000005"/>
  </r>
  <r>
    <n v="8251"/>
    <x v="4085"/>
    <x v="1"/>
    <x v="616"/>
    <d v="2012-03-09T00:00:00"/>
    <s v="Second Class"/>
    <s v="MS-17365"/>
    <s v="Maribeth Schnelling"/>
    <x v="0"/>
    <s v="United States"/>
    <s v="Chicago"/>
    <x v="10"/>
    <n v="60653"/>
    <x v="2"/>
    <s v="FUR-FU-10000023"/>
    <x v="0"/>
    <x v="5"/>
    <s v="Eldon Wave Desk Accessories"/>
    <n v="4.7119999999999997"/>
    <n v="2"/>
    <n v="0.6"/>
    <n v="-1.8847999999999994"/>
  </r>
  <r>
    <n v="8252"/>
    <x v="4085"/>
    <x v="1"/>
    <x v="616"/>
    <d v="2012-03-09T00:00:00"/>
    <s v="Second Class"/>
    <s v="MS-17365"/>
    <s v="Maribeth Schnelling"/>
    <x v="0"/>
    <s v="United States"/>
    <s v="Chicago"/>
    <x v="10"/>
    <n v="60653"/>
    <x v="2"/>
    <s v="OFF-AP-10000828"/>
    <x v="1"/>
    <x v="9"/>
    <s v="Avanti 4.4 Cu. Ft. Refrigerator"/>
    <n v="180.97999999999996"/>
    <n v="5"/>
    <n v="0.8"/>
    <n v="-470.548"/>
  </r>
  <r>
    <n v="8253"/>
    <x v="4085"/>
    <x v="1"/>
    <x v="616"/>
    <d v="2012-03-09T00:00:00"/>
    <s v="Second Class"/>
    <s v="MS-17365"/>
    <s v="Maribeth Schnelling"/>
    <x v="0"/>
    <s v="United States"/>
    <s v="Chicago"/>
    <x v="10"/>
    <n v="60653"/>
    <x v="2"/>
    <s v="OFF-ST-10000777"/>
    <x v="1"/>
    <x v="4"/>
    <s v="Companion Letter/Legal File, Black"/>
    <n v="60.415999999999997"/>
    <n v="2"/>
    <n v="0.2"/>
    <n v="6.0416000000000025"/>
  </r>
  <r>
    <n v="8254"/>
    <x v="4086"/>
    <x v="3"/>
    <x v="801"/>
    <d v="2014-08-20T00:00:00"/>
    <s v="Standard Class"/>
    <s v="DK-12895"/>
    <s v="Dana Kaydos"/>
    <x v="0"/>
    <s v="United States"/>
    <s v="Seattle"/>
    <x v="4"/>
    <n v="98103"/>
    <x v="1"/>
    <s v="TEC-CO-10000971"/>
    <x v="2"/>
    <x v="16"/>
    <s v="Hewlett Packard 310 Color Digital Copier"/>
    <n v="299.99"/>
    <n v="1"/>
    <n v="0"/>
    <n v="89.996999999999986"/>
  </r>
  <r>
    <n v="8255"/>
    <x v="4086"/>
    <x v="3"/>
    <x v="801"/>
    <d v="2014-08-20T00:00:00"/>
    <s v="Standard Class"/>
    <s v="DK-12895"/>
    <s v="Dana Kaydos"/>
    <x v="0"/>
    <s v="United States"/>
    <s v="Seattle"/>
    <x v="4"/>
    <n v="98103"/>
    <x v="1"/>
    <s v="OFF-PA-10003134"/>
    <x v="1"/>
    <x v="10"/>
    <s v="Xerox 1937"/>
    <n v="192.16"/>
    <n v="4"/>
    <n v="0"/>
    <n v="92.236799999999988"/>
  </r>
  <r>
    <n v="8256"/>
    <x v="4086"/>
    <x v="3"/>
    <x v="801"/>
    <d v="2014-08-20T00:00:00"/>
    <s v="Standard Class"/>
    <s v="DK-12895"/>
    <s v="Dana Kaydos"/>
    <x v="0"/>
    <s v="United States"/>
    <s v="Seattle"/>
    <x v="4"/>
    <n v="98103"/>
    <x v="1"/>
    <s v="TEC-PH-10002538"/>
    <x v="2"/>
    <x v="7"/>
    <s v="Grandstream GXP1160 VoIP phone"/>
    <n v="242.624"/>
    <n v="8"/>
    <n v="0.2"/>
    <n v="27.295199999999973"/>
  </r>
  <r>
    <n v="8257"/>
    <x v="4086"/>
    <x v="3"/>
    <x v="801"/>
    <d v="2014-08-20T00:00:00"/>
    <s v="Standard Class"/>
    <s v="DK-12895"/>
    <s v="Dana Kaydos"/>
    <x v="0"/>
    <s v="United States"/>
    <s v="Seattle"/>
    <x v="4"/>
    <n v="98103"/>
    <x v="1"/>
    <s v="OFF-ST-10001228"/>
    <x v="1"/>
    <x v="4"/>
    <s v="Personal File Boxes with Fold-Down Carry Handle"/>
    <n v="46.74"/>
    <n v="3"/>
    <n v="0"/>
    <n v="11.684999999999999"/>
  </r>
  <r>
    <n v="8258"/>
    <x v="4086"/>
    <x v="3"/>
    <x v="801"/>
    <d v="2014-08-20T00:00:00"/>
    <s v="Standard Class"/>
    <s v="DK-12895"/>
    <s v="Dana Kaydos"/>
    <x v="0"/>
    <s v="United States"/>
    <s v="Seattle"/>
    <x v="4"/>
    <n v="98103"/>
    <x v="1"/>
    <s v="TEC-AC-10000397"/>
    <x v="2"/>
    <x v="11"/>
    <s v="Perixx PERIBOARD-512B, Ergonomic Split Keyboard"/>
    <n v="174.95000000000002"/>
    <n v="5"/>
    <n v="0"/>
    <n v="12.246500000000005"/>
  </r>
  <r>
    <n v="8259"/>
    <x v="4086"/>
    <x v="3"/>
    <x v="801"/>
    <d v="2014-08-20T00:00:00"/>
    <s v="Standard Class"/>
    <s v="DK-12895"/>
    <s v="Dana Kaydos"/>
    <x v="0"/>
    <s v="United States"/>
    <s v="Seattle"/>
    <x v="4"/>
    <n v="98103"/>
    <x v="1"/>
    <s v="OFF-BI-10004308"/>
    <x v="1"/>
    <x v="8"/>
    <s v="Avery Legal 4-Ring Binder"/>
    <n v="100.70400000000001"/>
    <n v="6"/>
    <n v="0.2"/>
    <n v="37.763999999999996"/>
  </r>
  <r>
    <n v="8260"/>
    <x v="4087"/>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x v="4087"/>
    <x v="0"/>
    <x v="190"/>
    <d v="2013-06-27T00:00:00"/>
    <s v="Same Day"/>
    <s v="SN-20560"/>
    <s v="Skye Norling"/>
    <x v="2"/>
    <s v="United States"/>
    <s v="Roseville"/>
    <x v="12"/>
    <n v="48066"/>
    <x v="2"/>
    <s v="OFF-BI-10000773"/>
    <x v="1"/>
    <x v="8"/>
    <s v="Insertable Tab Post Binder Dividers"/>
    <n v="8.02"/>
    <n v="1"/>
    <n v="0"/>
    <n v="3.7693999999999992"/>
  </r>
  <r>
    <n v="8262"/>
    <x v="4087"/>
    <x v="0"/>
    <x v="190"/>
    <d v="2013-06-27T00:00:00"/>
    <s v="Same Day"/>
    <s v="SN-20560"/>
    <s v="Skye Norling"/>
    <x v="2"/>
    <s v="United States"/>
    <s v="Roseville"/>
    <x v="12"/>
    <n v="48066"/>
    <x v="2"/>
    <s v="OFF-ST-10001837"/>
    <x v="1"/>
    <x v="4"/>
    <s v="SAFCO Mobile Desk Side File, Wire Frame"/>
    <n v="171.04"/>
    <n v="4"/>
    <n v="0"/>
    <n v="44.470399999999998"/>
  </r>
  <r>
    <n v="8263"/>
    <x v="4088"/>
    <x v="0"/>
    <x v="272"/>
    <d v="2013-12-20T00:00:00"/>
    <s v="Standard Class"/>
    <s v="TC-21475"/>
    <s v="Tony Chapman"/>
    <x v="2"/>
    <s v="United States"/>
    <s v="Fayetteville"/>
    <x v="36"/>
    <n v="72701"/>
    <x v="0"/>
    <s v="OFF-PA-10002552"/>
    <x v="1"/>
    <x v="10"/>
    <s v="Xerox 1958"/>
    <n v="19.440000000000001"/>
    <n v="3"/>
    <n v="0"/>
    <n v="9.3312000000000008"/>
  </r>
  <r>
    <n v="8264"/>
    <x v="4089"/>
    <x v="1"/>
    <x v="1023"/>
    <d v="2012-09-17T00:00:00"/>
    <s v="Standard Class"/>
    <s v="AM-10705"/>
    <s v="Anne McFarland"/>
    <x v="0"/>
    <s v="United States"/>
    <s v="Jacksonville"/>
    <x v="3"/>
    <n v="28540"/>
    <x v="0"/>
    <s v="OFF-BI-10000014"/>
    <x v="1"/>
    <x v="8"/>
    <s v="Heavy-Duty E-Z-D Binders"/>
    <n v="13.092000000000002"/>
    <n v="4"/>
    <n v="0.7"/>
    <n v="-10.037199999999999"/>
  </r>
  <r>
    <n v="8265"/>
    <x v="4090"/>
    <x v="2"/>
    <x v="125"/>
    <d v="2012-01-04T00:00:00"/>
    <s v="Standard Class"/>
    <s v="AJ-10960"/>
    <s v="Astrea Jones"/>
    <x v="0"/>
    <s v="United States"/>
    <s v="New York City"/>
    <x v="15"/>
    <n v="10035"/>
    <x v="3"/>
    <s v="OFF-AP-10004136"/>
    <x v="1"/>
    <x v="9"/>
    <s v="Kensington 6 Outlet SmartSocket Surge Protector"/>
    <n v="122.94"/>
    <n v="3"/>
    <n v="0"/>
    <n v="30.734999999999992"/>
  </r>
  <r>
    <n v="8266"/>
    <x v="4090"/>
    <x v="2"/>
    <x v="125"/>
    <d v="2012-01-04T00:00:00"/>
    <s v="Standard Class"/>
    <s v="AJ-10960"/>
    <s v="Astrea Jones"/>
    <x v="0"/>
    <s v="United States"/>
    <s v="New York City"/>
    <x v="15"/>
    <n v="10035"/>
    <x v="3"/>
    <s v="OFF-BI-10003429"/>
    <x v="1"/>
    <x v="8"/>
    <s v="Cardinal HOLDit! Binder Insert Strips,Extra Strips"/>
    <n v="35.448"/>
    <n v="7"/>
    <n v="0.2"/>
    <n v="12.8499"/>
  </r>
  <r>
    <n v="8267"/>
    <x v="4091"/>
    <x v="2"/>
    <x v="333"/>
    <d v="2011-05-04T00:00:00"/>
    <s v="Standard Class"/>
    <s v="KH-16360"/>
    <s v="Katherine Hughes"/>
    <x v="0"/>
    <s v="United States"/>
    <s v="Dover"/>
    <x v="13"/>
    <n v="19901"/>
    <x v="3"/>
    <s v="TEC-PH-10000376"/>
    <x v="2"/>
    <x v="7"/>
    <s v="Square Credit Card Reader"/>
    <n v="19.98"/>
    <n v="2"/>
    <n v="0"/>
    <n v="5.1948000000000008"/>
  </r>
  <r>
    <n v="8268"/>
    <x v="4092"/>
    <x v="3"/>
    <x v="289"/>
    <d v="2014-02-07T00:00:00"/>
    <s v="Standard Class"/>
    <s v="LP-17095"/>
    <s v="Liz Preis"/>
    <x v="0"/>
    <s v="United States"/>
    <s v="Aurora"/>
    <x v="10"/>
    <n v="60505"/>
    <x v="2"/>
    <s v="FUR-TA-10003469"/>
    <x v="0"/>
    <x v="3"/>
    <s v="Balt Split Level Computer Training Table"/>
    <n v="69.375"/>
    <n v="1"/>
    <n v="0.5"/>
    <n v="-47.174999999999997"/>
  </r>
  <r>
    <n v="8269"/>
    <x v="4092"/>
    <x v="3"/>
    <x v="289"/>
    <d v="2014-02-07T00:00:00"/>
    <s v="Standard Class"/>
    <s v="LP-17095"/>
    <s v="Liz Preis"/>
    <x v="0"/>
    <s v="United States"/>
    <s v="Aurora"/>
    <x v="10"/>
    <n v="60505"/>
    <x v="2"/>
    <s v="OFF-SU-10004231"/>
    <x v="1"/>
    <x v="14"/>
    <s v="Acme Tagit Stainless Steel Antibacterial Scissors"/>
    <n v="31.680000000000003"/>
    <n v="4"/>
    <n v="0.2"/>
    <n v="2.7719999999999994"/>
  </r>
  <r>
    <n v="8270"/>
    <x v="4092"/>
    <x v="3"/>
    <x v="289"/>
    <d v="2014-02-07T00:00:00"/>
    <s v="Standard Class"/>
    <s v="LP-17095"/>
    <s v="Liz Preis"/>
    <x v="0"/>
    <s v="United States"/>
    <s v="Aurora"/>
    <x v="10"/>
    <n v="60505"/>
    <x v="2"/>
    <s v="TEC-PH-10002584"/>
    <x v="2"/>
    <x v="7"/>
    <s v="Samsung Galaxy S4"/>
    <n v="2003.1680000000001"/>
    <n v="4"/>
    <n v="0.2"/>
    <n v="250.39599999999984"/>
  </r>
  <r>
    <n v="8271"/>
    <x v="4092"/>
    <x v="3"/>
    <x v="289"/>
    <d v="2014-02-07T00:00:00"/>
    <s v="Standard Class"/>
    <s v="LP-17095"/>
    <s v="Liz Preis"/>
    <x v="0"/>
    <s v="United States"/>
    <s v="Aurora"/>
    <x v="10"/>
    <n v="60505"/>
    <x v="2"/>
    <s v="OFF-AR-10003602"/>
    <x v="1"/>
    <x v="6"/>
    <s v="Quartet Omega Colored Chalk, 12/Pack"/>
    <n v="9.3439999999999994"/>
    <n v="2"/>
    <n v="0.2"/>
    <n v="3.1535999999999995"/>
  </r>
  <r>
    <n v="8272"/>
    <x v="4093"/>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x v="4094"/>
    <x v="0"/>
    <x v="201"/>
    <d v="2013-10-26T00:00:00"/>
    <s v="Standard Class"/>
    <s v="MY-18295"/>
    <s v="Muhammed Yedwab"/>
    <x v="1"/>
    <s v="United States"/>
    <s v="El Cajon"/>
    <x v="1"/>
    <n v="92020"/>
    <x v="1"/>
    <s v="FUR-CH-10001802"/>
    <x v="0"/>
    <x v="1"/>
    <s v="Hon Every-Day Chair Series Swivel Task Chairs"/>
    <n v="387.13600000000002"/>
    <n v="4"/>
    <n v="0.2"/>
    <n v="4.8391999999999911"/>
  </r>
  <r>
    <n v="8274"/>
    <x v="4095"/>
    <x v="1"/>
    <x v="385"/>
    <d v="2012-06-15T00:00:00"/>
    <s v="Second Class"/>
    <s v="FC-14245"/>
    <s v="Frank Carlisle"/>
    <x v="2"/>
    <s v="United States"/>
    <s v="Springfield"/>
    <x v="24"/>
    <n v="45503"/>
    <x v="3"/>
    <s v="OFF-AR-10000634"/>
    <x v="1"/>
    <x v="6"/>
    <s v="Newell 320"/>
    <n v="3.4240000000000004"/>
    <n v="1"/>
    <n v="0.2"/>
    <n v="0.29960000000000009"/>
  </r>
  <r>
    <n v="8275"/>
    <x v="4096"/>
    <x v="3"/>
    <x v="160"/>
    <d v="2014-07-05T00:00:00"/>
    <s v="Standard Class"/>
    <s v="ND-18460"/>
    <s v="Neil Ducich"/>
    <x v="1"/>
    <s v="United States"/>
    <s v="Mount Vernon"/>
    <x v="15"/>
    <n v="10550"/>
    <x v="3"/>
    <s v="OFF-ST-10002615"/>
    <x v="1"/>
    <x v="4"/>
    <s v="Dual Level, Single-Width Filing Carts"/>
    <n v="1085.42"/>
    <n v="7"/>
    <n v="0"/>
    <n v="282.20920000000001"/>
  </r>
  <r>
    <n v="8276"/>
    <x v="4097"/>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x v="4098"/>
    <x v="0"/>
    <x v="823"/>
    <d v="2013-02-25T00:00:00"/>
    <s v="Standard Class"/>
    <s v="LC-16960"/>
    <s v="Lindsay Castell"/>
    <x v="2"/>
    <s v="United States"/>
    <s v="Tampa"/>
    <x v="2"/>
    <n v="33614"/>
    <x v="0"/>
    <s v="OFF-BI-10003727"/>
    <x v="1"/>
    <x v="8"/>
    <s v="Avery Durable Slant Ring Binders With Label Holder"/>
    <n v="3.762"/>
    <n v="3"/>
    <n v="0.7"/>
    <n v="-2.758799999999999"/>
  </r>
  <r>
    <n v="8278"/>
    <x v="4098"/>
    <x v="0"/>
    <x v="823"/>
    <d v="2013-02-25T00:00:00"/>
    <s v="Standard Class"/>
    <s v="LC-16960"/>
    <s v="Lindsay Castell"/>
    <x v="2"/>
    <s v="United States"/>
    <s v="Tampa"/>
    <x v="2"/>
    <n v="33614"/>
    <x v="0"/>
    <s v="OFF-BI-10002026"/>
    <x v="1"/>
    <x v="8"/>
    <s v="Avery Arch Ring Binders"/>
    <n v="34.860000000000007"/>
    <n v="2"/>
    <n v="0.7"/>
    <n v="-26.726000000000006"/>
  </r>
  <r>
    <n v="8279"/>
    <x v="4098"/>
    <x v="0"/>
    <x v="823"/>
    <d v="2013-02-25T00:00:00"/>
    <s v="Standard Class"/>
    <s v="LC-16960"/>
    <s v="Lindsay Castell"/>
    <x v="2"/>
    <s v="United States"/>
    <s v="Tampa"/>
    <x v="2"/>
    <n v="33614"/>
    <x v="0"/>
    <s v="OFF-ST-10001496"/>
    <x v="1"/>
    <x v="4"/>
    <s v="Standard Rollaway File with Lock"/>
    <n v="432.45600000000002"/>
    <n v="3"/>
    <n v="0.2"/>
    <n v="32.434200000000004"/>
  </r>
  <r>
    <n v="8280"/>
    <x v="4099"/>
    <x v="3"/>
    <x v="300"/>
    <d v="2014-04-27T00:00:00"/>
    <s v="Standard Class"/>
    <s v="BD-11725"/>
    <s v="Bruce Degenhardt"/>
    <x v="0"/>
    <s v="United States"/>
    <s v="Columbus"/>
    <x v="32"/>
    <n v="31907"/>
    <x v="0"/>
    <s v="OFF-ST-10003716"/>
    <x v="1"/>
    <x v="4"/>
    <s v="Tennsco Double-Tier Lockers"/>
    <n v="675.06000000000006"/>
    <n v="3"/>
    <n v="0"/>
    <n v="87.757800000000003"/>
  </r>
  <r>
    <n v="8281"/>
    <x v="410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x v="4100"/>
    <x v="3"/>
    <x v="1188"/>
    <d v="2014-05-11T00:00:00"/>
    <s v="First Class"/>
    <s v="MC-17605"/>
    <s v="Matt Connell"/>
    <x v="1"/>
    <s v="United States"/>
    <s v="Jacksonville"/>
    <x v="3"/>
    <n v="28540"/>
    <x v="0"/>
    <s v="FUR-CH-10001270"/>
    <x v="0"/>
    <x v="1"/>
    <s v="Harbour Creations Steel Folding Chair"/>
    <n v="207"/>
    <n v="3"/>
    <n v="0.2"/>
    <n v="25.874999999999972"/>
  </r>
  <r>
    <n v="8283"/>
    <x v="4101"/>
    <x v="1"/>
    <x v="379"/>
    <d v="2012-12-26T00:00:00"/>
    <s v="Second Class"/>
    <s v="SZ-20035"/>
    <s v="Sam Zeldin"/>
    <x v="2"/>
    <s v="United States"/>
    <s v="Saint Charles"/>
    <x v="10"/>
    <n v="60174"/>
    <x v="2"/>
    <s v="TEC-MA-10004241"/>
    <x v="2"/>
    <x v="15"/>
    <s v="Star Micronics TSP800 TSP847IIU Receipt Printer"/>
    <n v="600.53"/>
    <n v="2"/>
    <n v="0.3"/>
    <n v="137.26399999999995"/>
  </r>
  <r>
    <n v="8284"/>
    <x v="4101"/>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x v="4101"/>
    <x v="1"/>
    <x v="379"/>
    <d v="2012-12-26T00:00:00"/>
    <s v="Second Class"/>
    <s v="SZ-20035"/>
    <s v="Sam Zeldin"/>
    <x v="2"/>
    <s v="United States"/>
    <s v="Saint Charles"/>
    <x v="10"/>
    <n v="60174"/>
    <x v="2"/>
    <s v="TEC-AC-10003198"/>
    <x v="2"/>
    <x v="11"/>
    <s v="Enermax Acrylux Wireless Keyboard"/>
    <n v="637.44000000000005"/>
    <n v="8"/>
    <n v="0.2"/>
    <n v="135.45599999999996"/>
  </r>
  <r>
    <n v="8286"/>
    <x v="4101"/>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x v="4102"/>
    <x v="2"/>
    <x v="1132"/>
    <d v="2011-08-16T00:00:00"/>
    <s v="Standard Class"/>
    <s v="DH-13675"/>
    <s v="Duane Huffman"/>
    <x v="2"/>
    <s v="United States"/>
    <s v="Miami"/>
    <x v="2"/>
    <n v="33180"/>
    <x v="0"/>
    <s v="OFF-PA-10000295"/>
    <x v="1"/>
    <x v="10"/>
    <s v="Xerox 229"/>
    <n v="31.104000000000006"/>
    <n v="6"/>
    <n v="0.2"/>
    <n v="10.8864"/>
  </r>
  <r>
    <n v="8288"/>
    <x v="4102"/>
    <x v="2"/>
    <x v="1132"/>
    <d v="2011-08-16T00:00:00"/>
    <s v="Standard Class"/>
    <s v="DH-13675"/>
    <s v="Duane Huffman"/>
    <x v="2"/>
    <s v="United States"/>
    <s v="Miami"/>
    <x v="2"/>
    <n v="33180"/>
    <x v="0"/>
    <s v="OFF-AR-10004344"/>
    <x v="1"/>
    <x v="6"/>
    <s v="Bulldog Vacuum Base Pencil Sharpener"/>
    <n v="47.96"/>
    <n v="5"/>
    <n v="0.2"/>
    <n v="4.196499999999995"/>
  </r>
  <r>
    <n v="8289"/>
    <x v="4102"/>
    <x v="2"/>
    <x v="1132"/>
    <d v="2011-08-16T00:00:00"/>
    <s v="Standard Class"/>
    <s v="DH-13675"/>
    <s v="Duane Huffman"/>
    <x v="2"/>
    <s v="United States"/>
    <s v="Miami"/>
    <x v="2"/>
    <n v="33180"/>
    <x v="0"/>
    <s v="TEC-AC-10002473"/>
    <x v="2"/>
    <x v="11"/>
    <s v="Maxell 4.7GB DVD-R"/>
    <n v="158.928"/>
    <n v="7"/>
    <n v="0.2"/>
    <n v="41.718599999999995"/>
  </r>
  <r>
    <n v="8290"/>
    <x v="4102"/>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x v="4102"/>
    <x v="2"/>
    <x v="1132"/>
    <d v="2011-08-16T00:00:00"/>
    <s v="Standard Class"/>
    <s v="DH-13675"/>
    <s v="Duane Huffman"/>
    <x v="2"/>
    <s v="United States"/>
    <s v="Miami"/>
    <x v="2"/>
    <n v="33180"/>
    <x v="0"/>
    <s v="OFF-SU-10000432"/>
    <x v="1"/>
    <x v="14"/>
    <s v="Acco Side-Punched Conventional Columnar Pads"/>
    <n v="5.5520000000000005"/>
    <n v="2"/>
    <n v="0.2"/>
    <n v="-1.0410000000000006"/>
  </r>
  <r>
    <n v="8292"/>
    <x v="4102"/>
    <x v="2"/>
    <x v="1132"/>
    <d v="2011-08-16T00:00:00"/>
    <s v="Standard Class"/>
    <s v="DH-13675"/>
    <s v="Duane Huffman"/>
    <x v="2"/>
    <s v="United States"/>
    <s v="Miami"/>
    <x v="2"/>
    <n v="33180"/>
    <x v="0"/>
    <s v="OFF-LA-10000443"/>
    <x v="1"/>
    <x v="2"/>
    <s v="Avery 501"/>
    <n v="2.952"/>
    <n v="1"/>
    <n v="0.2"/>
    <n v="0.99629999999999996"/>
  </r>
  <r>
    <n v="8293"/>
    <x v="4103"/>
    <x v="1"/>
    <x v="555"/>
    <d v="2012-12-15T00:00:00"/>
    <s v="Standard Class"/>
    <s v="LC-16885"/>
    <s v="Lena Creighton"/>
    <x v="0"/>
    <s v="United States"/>
    <s v="Troy"/>
    <x v="24"/>
    <n v="45373"/>
    <x v="3"/>
    <s v="OFF-BI-10003166"/>
    <x v="1"/>
    <x v="8"/>
    <s v="GBC Plasticlear Binding Covers"/>
    <n v="10.332000000000003"/>
    <n v="3"/>
    <n v="0.7"/>
    <n v="-7.5767999999999986"/>
  </r>
  <r>
    <n v="8294"/>
    <x v="4104"/>
    <x v="3"/>
    <x v="132"/>
    <d v="2014-11-08T00:00:00"/>
    <s v="Standard Class"/>
    <s v="JO-15145"/>
    <s v="Jack O'Briant"/>
    <x v="1"/>
    <s v="United States"/>
    <s v="Seattle"/>
    <x v="4"/>
    <n v="98103"/>
    <x v="1"/>
    <s v="OFF-BI-10002393"/>
    <x v="1"/>
    <x v="8"/>
    <s v="Binder Posts"/>
    <n v="18.368000000000002"/>
    <n v="4"/>
    <n v="0.2"/>
    <n v="5.9695999999999998"/>
  </r>
  <r>
    <n v="8295"/>
    <x v="4105"/>
    <x v="3"/>
    <x v="677"/>
    <d v="2014-03-18T00:00:00"/>
    <s v="Standard Class"/>
    <s v="MT-17815"/>
    <s v="Meg Tillman"/>
    <x v="0"/>
    <s v="United States"/>
    <s v="New York City"/>
    <x v="15"/>
    <n v="10011"/>
    <x v="3"/>
    <s v="TEC-PH-10001809"/>
    <x v="2"/>
    <x v="7"/>
    <s v="Panasonic KX T7736-B Digital phone"/>
    <n v="299.89999999999998"/>
    <n v="2"/>
    <n v="0"/>
    <n v="74.974999999999994"/>
  </r>
  <r>
    <n v="8296"/>
    <x v="4106"/>
    <x v="0"/>
    <x v="198"/>
    <d v="2013-06-04T00:00:00"/>
    <s v="Standard Class"/>
    <s v="EB-13750"/>
    <s v="Edward Becker"/>
    <x v="1"/>
    <s v="United States"/>
    <s v="Arlington"/>
    <x v="17"/>
    <n v="22204"/>
    <x v="0"/>
    <s v="OFF-EN-10002600"/>
    <x v="1"/>
    <x v="12"/>
    <s v="Redi-Strip #10 Envelopes, 4 1/8 x 9 1/2"/>
    <n v="26.55"/>
    <n v="9"/>
    <n v="0"/>
    <n v="12.744"/>
  </r>
  <r>
    <n v="8297"/>
    <x v="4106"/>
    <x v="0"/>
    <x v="198"/>
    <d v="2013-06-04T00:00:00"/>
    <s v="Standard Class"/>
    <s v="EB-13750"/>
    <s v="Edward Becker"/>
    <x v="1"/>
    <s v="United States"/>
    <s v="Arlington"/>
    <x v="17"/>
    <n v="22204"/>
    <x v="0"/>
    <s v="TEC-AC-10000109"/>
    <x v="2"/>
    <x v="11"/>
    <s v="Sony Micro Vault Click 16 GB USB 2.0 Flash Drive"/>
    <n v="111.98"/>
    <n v="2"/>
    <n v="0"/>
    <n v="26.875200000000007"/>
  </r>
  <r>
    <n v="8298"/>
    <x v="4107"/>
    <x v="1"/>
    <x v="761"/>
    <d v="2012-07-11T00:00:00"/>
    <s v="Standard Class"/>
    <s v="RS-19765"/>
    <s v="Roland Schwarz"/>
    <x v="1"/>
    <s v="United States"/>
    <s v="Charlotte"/>
    <x v="3"/>
    <n v="28205"/>
    <x v="0"/>
    <s v="FUR-FU-10003829"/>
    <x v="0"/>
    <x v="5"/>
    <s v="Stackable Trays"/>
    <n v="4.9280000000000008"/>
    <n v="2"/>
    <n v="0.2"/>
    <n v="0.73919999999999941"/>
  </r>
  <r>
    <n v="8299"/>
    <x v="4107"/>
    <x v="1"/>
    <x v="761"/>
    <d v="2012-07-11T00:00:00"/>
    <s v="Standard Class"/>
    <s v="RS-19765"/>
    <s v="Roland Schwarz"/>
    <x v="1"/>
    <s v="United States"/>
    <s v="Charlotte"/>
    <x v="3"/>
    <n v="28205"/>
    <x v="0"/>
    <s v="OFF-LA-10003223"/>
    <x v="1"/>
    <x v="2"/>
    <s v="Avery 508"/>
    <n v="11.784000000000001"/>
    <n v="3"/>
    <n v="0.2"/>
    <n v="4.2716999999999992"/>
  </r>
  <r>
    <n v="8300"/>
    <x v="4108"/>
    <x v="2"/>
    <x v="518"/>
    <d v="2011-03-15T00:00:00"/>
    <s v="Standard Class"/>
    <s v="RB-19435"/>
    <s v="Richard Bierner"/>
    <x v="0"/>
    <s v="United States"/>
    <s v="Roseville"/>
    <x v="1"/>
    <n v="95661"/>
    <x v="1"/>
    <s v="OFF-AR-10001770"/>
    <x v="1"/>
    <x v="6"/>
    <s v="Economy #2 Pencils"/>
    <n v="7.98"/>
    <n v="3"/>
    <n v="0"/>
    <n v="2.0747999999999998"/>
  </r>
  <r>
    <n v="8301"/>
    <x v="4109"/>
    <x v="1"/>
    <x v="704"/>
    <d v="2012-04-24T00:00:00"/>
    <s v="Standard Class"/>
    <s v="OT-18730"/>
    <s v="Olvera Toch"/>
    <x v="0"/>
    <s v="United States"/>
    <s v="Detroit"/>
    <x v="12"/>
    <n v="48234"/>
    <x v="2"/>
    <s v="OFF-EN-10003296"/>
    <x v="1"/>
    <x v="12"/>
    <s v="Tyvek Side-Opening Peel &amp; Seel Expanding Envelopes"/>
    <n v="180.96"/>
    <n v="2"/>
    <n v="0"/>
    <n v="81.432000000000002"/>
  </r>
  <r>
    <n v="8302"/>
    <x v="4110"/>
    <x v="3"/>
    <x v="1189"/>
    <d v="2014-08-02T00:00:00"/>
    <s v="Standard Class"/>
    <s v="GZ-14545"/>
    <s v="George Zrebassa"/>
    <x v="1"/>
    <s v="United States"/>
    <s v="Los Angeles"/>
    <x v="1"/>
    <n v="90036"/>
    <x v="1"/>
    <s v="TEC-AC-10003870"/>
    <x v="2"/>
    <x v="11"/>
    <s v="Logitech Z-906 Speaker sys - home theater - 5.1-CH"/>
    <n v="1649.95"/>
    <n v="5"/>
    <n v="0"/>
    <n v="659.98"/>
  </r>
  <r>
    <n v="8303"/>
    <x v="4110"/>
    <x v="3"/>
    <x v="1189"/>
    <d v="2014-08-02T00:00:00"/>
    <s v="Standard Class"/>
    <s v="GZ-14545"/>
    <s v="George Zrebassa"/>
    <x v="1"/>
    <s v="United States"/>
    <s v="Los Angeles"/>
    <x v="1"/>
    <n v="90036"/>
    <x v="1"/>
    <s v="FUR-CH-10000665"/>
    <x v="0"/>
    <x v="1"/>
    <s v="Global Airflow Leather Mesh Back Chair, Black"/>
    <n v="362.35199999999998"/>
    <n v="3"/>
    <n v="0.2"/>
    <n v="45.293999999999954"/>
  </r>
  <r>
    <n v="8304"/>
    <x v="4111"/>
    <x v="2"/>
    <x v="656"/>
    <d v="2011-11-02T00:00:00"/>
    <s v="Second Class"/>
    <s v="NL-18310"/>
    <s v="Nancy Lomonaco"/>
    <x v="2"/>
    <s v="United States"/>
    <s v="San Francisco"/>
    <x v="1"/>
    <n v="94110"/>
    <x v="1"/>
    <s v="TEC-PH-10003092"/>
    <x v="2"/>
    <x v="7"/>
    <s v="Motorola L804"/>
    <n v="73.584000000000003"/>
    <n v="2"/>
    <n v="0.2"/>
    <n v="8.2781999999999982"/>
  </r>
  <r>
    <n v="8305"/>
    <x v="4112"/>
    <x v="3"/>
    <x v="132"/>
    <d v="2014-11-10T00:00:00"/>
    <s v="Standard Class"/>
    <s v="BG-11740"/>
    <s v="Bruce Geld"/>
    <x v="0"/>
    <s v="United States"/>
    <s v="Bakersfield"/>
    <x v="1"/>
    <n v="93309"/>
    <x v="1"/>
    <s v="FUR-TA-10001086"/>
    <x v="0"/>
    <x v="3"/>
    <s v="SAFCO PlanMaster Boards, 60w x 37-1/2d, White Melamine"/>
    <n v="486.36800000000005"/>
    <n v="4"/>
    <n v="0.2"/>
    <n v="36.477600000000024"/>
  </r>
  <r>
    <n v="8306"/>
    <x v="4113"/>
    <x v="0"/>
    <x v="1190"/>
    <d v="2013-08-17T00:00:00"/>
    <s v="Standard Class"/>
    <s v="MT-18070"/>
    <s v="Michelle Tran"/>
    <x v="2"/>
    <s v="United States"/>
    <s v="Tulsa"/>
    <x v="26"/>
    <n v="74133"/>
    <x v="2"/>
    <s v="OFF-PA-10001870"/>
    <x v="1"/>
    <x v="10"/>
    <s v="Xerox 202"/>
    <n v="32.400000000000006"/>
    <n v="5"/>
    <n v="0"/>
    <n v="15.552000000000001"/>
  </r>
  <r>
    <n v="8307"/>
    <x v="4113"/>
    <x v="0"/>
    <x v="1190"/>
    <d v="2013-08-17T00:00:00"/>
    <s v="Standard Class"/>
    <s v="MT-18070"/>
    <s v="Michelle Tran"/>
    <x v="2"/>
    <s v="United States"/>
    <s v="Tulsa"/>
    <x v="26"/>
    <n v="74133"/>
    <x v="2"/>
    <s v="OFF-BI-10003305"/>
    <x v="1"/>
    <x v="8"/>
    <s v="Avery Hanging File Binders"/>
    <n v="41.86"/>
    <n v="7"/>
    <n v="0"/>
    <n v="19.255600000000001"/>
  </r>
  <r>
    <n v="8308"/>
    <x v="4113"/>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x v="4114"/>
    <x v="0"/>
    <x v="197"/>
    <d v="2013-07-26T00:00:00"/>
    <s v="Same Day"/>
    <s v="BC-11125"/>
    <s v="Becky Castell"/>
    <x v="2"/>
    <s v="United States"/>
    <s v="San Francisco"/>
    <x v="1"/>
    <n v="94122"/>
    <x v="1"/>
    <s v="OFF-AR-10001419"/>
    <x v="1"/>
    <x v="6"/>
    <s v="Newell 325"/>
    <n v="37.17"/>
    <n v="9"/>
    <n v="0"/>
    <n v="11.151"/>
  </r>
  <r>
    <n v="8310"/>
    <x v="4115"/>
    <x v="2"/>
    <x v="72"/>
    <d v="2011-03-07T00:00:00"/>
    <s v="Standard Class"/>
    <s v="GW-14605"/>
    <s v="Giulietta Weimer"/>
    <x v="0"/>
    <s v="United States"/>
    <s v="Houston"/>
    <x v="5"/>
    <n v="77036"/>
    <x v="2"/>
    <s v="OFF-ST-10003692"/>
    <x v="1"/>
    <x v="4"/>
    <s v="Recycled Steel Personal File for Hanging File Folders"/>
    <n v="137.352"/>
    <n v="3"/>
    <n v="0.2"/>
    <n v="8.5844999999999914"/>
  </r>
  <r>
    <n v="8311"/>
    <x v="4115"/>
    <x v="2"/>
    <x v="72"/>
    <d v="2011-03-07T00:00:00"/>
    <s v="Standard Class"/>
    <s v="GW-14605"/>
    <s v="Giulietta Weimer"/>
    <x v="0"/>
    <s v="United States"/>
    <s v="Houston"/>
    <x v="5"/>
    <n v="77036"/>
    <x v="2"/>
    <s v="FUR-TA-10001866"/>
    <x v="0"/>
    <x v="3"/>
    <s v="Bevis Round Conference Room Tables and Bases"/>
    <n v="376.50899999999996"/>
    <n v="3"/>
    <n v="0.3"/>
    <n v="-43.029600000000045"/>
  </r>
  <r>
    <n v="8312"/>
    <x v="4116"/>
    <x v="3"/>
    <x v="795"/>
    <d v="2014-02-01T00:00:00"/>
    <s v="Standard Class"/>
    <s v="BD-11500"/>
    <s v="Bradley Drucker"/>
    <x v="0"/>
    <s v="United States"/>
    <s v="Columbus"/>
    <x v="32"/>
    <n v="31907"/>
    <x v="0"/>
    <s v="FUR-FU-10002157"/>
    <x v="0"/>
    <x v="5"/>
    <s v="Artistic Insta-Plaque"/>
    <n v="62.72"/>
    <n v="4"/>
    <n v="0"/>
    <n v="24.460799999999999"/>
  </r>
  <r>
    <n v="8313"/>
    <x v="4116"/>
    <x v="3"/>
    <x v="795"/>
    <d v="2014-02-01T00:00:00"/>
    <s v="Standard Class"/>
    <s v="BD-11500"/>
    <s v="Bradley Drucker"/>
    <x v="0"/>
    <s v="United States"/>
    <s v="Columbus"/>
    <x v="32"/>
    <n v="31907"/>
    <x v="0"/>
    <s v="TEC-PH-10001459"/>
    <x v="2"/>
    <x v="7"/>
    <s v="Samsung Galaxy Mega 6.3"/>
    <n v="2939.9300000000003"/>
    <n v="7"/>
    <n v="0"/>
    <n v="764.38180000000011"/>
  </r>
  <r>
    <n v="8314"/>
    <x v="4117"/>
    <x v="2"/>
    <x v="136"/>
    <d v="2011-07-16T00:00:00"/>
    <s v="Standard Class"/>
    <s v="PV-18985"/>
    <s v="Paul Van Hugh"/>
    <x v="2"/>
    <s v="United States"/>
    <s v="League City"/>
    <x v="5"/>
    <n v="77573"/>
    <x v="2"/>
    <s v="FUR-CH-10002126"/>
    <x v="0"/>
    <x v="1"/>
    <s v="Hon Deluxe Fabric Upholstered Stacking Chairs"/>
    <n v="512.35799999999995"/>
    <n v="3"/>
    <n v="0.3"/>
    <n v="-14.638799999999947"/>
  </r>
  <r>
    <n v="8315"/>
    <x v="4117"/>
    <x v="2"/>
    <x v="136"/>
    <d v="2011-07-16T00:00:00"/>
    <s v="Standard Class"/>
    <s v="PV-18985"/>
    <s v="Paul Van Hugh"/>
    <x v="2"/>
    <s v="United States"/>
    <s v="League City"/>
    <x v="5"/>
    <n v="77573"/>
    <x v="2"/>
    <s v="OFF-FA-10001561"/>
    <x v="1"/>
    <x v="13"/>
    <s v="Stockwell Push Pins"/>
    <n v="3.4880000000000004"/>
    <n v="2"/>
    <n v="0.2"/>
    <n v="0.56679999999999997"/>
  </r>
  <r>
    <n v="8316"/>
    <x v="4117"/>
    <x v="2"/>
    <x v="136"/>
    <d v="2011-07-16T00:00:00"/>
    <s v="Standard Class"/>
    <s v="PV-18985"/>
    <s v="Paul Van Hugh"/>
    <x v="2"/>
    <s v="United States"/>
    <s v="League City"/>
    <x v="5"/>
    <n v="77573"/>
    <x v="2"/>
    <s v="OFF-AR-10003158"/>
    <x v="1"/>
    <x v="6"/>
    <s v="Fluorescent Highlighters by Dixon"/>
    <n v="22.288"/>
    <n v="7"/>
    <n v="0.2"/>
    <n v="3.9003999999999985"/>
  </r>
  <r>
    <n v="8317"/>
    <x v="4117"/>
    <x v="2"/>
    <x v="136"/>
    <d v="2011-07-16T00:00:00"/>
    <s v="Standard Class"/>
    <s v="PV-18985"/>
    <s v="Paul Van Hugh"/>
    <x v="2"/>
    <s v="United States"/>
    <s v="League City"/>
    <x v="5"/>
    <n v="77573"/>
    <x v="2"/>
    <s v="OFF-PA-10001804"/>
    <x v="1"/>
    <x v="10"/>
    <s v="Xerox 195"/>
    <n v="16.032"/>
    <n v="3"/>
    <n v="0.2"/>
    <n v="5.6111999999999993"/>
  </r>
  <r>
    <n v="8318"/>
    <x v="4118"/>
    <x v="3"/>
    <x v="645"/>
    <d v="2014-04-17T00:00:00"/>
    <s v="Standard Class"/>
    <s v="HM-14980"/>
    <s v="Henry MacAllister"/>
    <x v="0"/>
    <s v="United States"/>
    <s v="Burlington"/>
    <x v="3"/>
    <n v="27217"/>
    <x v="0"/>
    <s v="OFF-AR-10000422"/>
    <x v="1"/>
    <x v="6"/>
    <s v="Pencil and Crayon Sharpener"/>
    <n v="1.752"/>
    <n v="1"/>
    <n v="0.2"/>
    <n v="0.15329999999999994"/>
  </r>
  <r>
    <n v="8319"/>
    <x v="4118"/>
    <x v="3"/>
    <x v="645"/>
    <d v="2014-04-17T00:00:00"/>
    <s v="Standard Class"/>
    <s v="HM-14980"/>
    <s v="Henry MacAllister"/>
    <x v="0"/>
    <s v="United States"/>
    <s v="Burlington"/>
    <x v="3"/>
    <n v="27217"/>
    <x v="0"/>
    <s v="OFF-AR-10000127"/>
    <x v="1"/>
    <x v="6"/>
    <s v="Newell 321"/>
    <n v="20.992000000000001"/>
    <n v="8"/>
    <n v="0.2"/>
    <n v="2.3615999999999966"/>
  </r>
  <r>
    <n v="8320"/>
    <x v="4119"/>
    <x v="3"/>
    <x v="38"/>
    <d v="2014-11-19T00:00:00"/>
    <s v="Standard Class"/>
    <s v="EM-14065"/>
    <s v="Erin Mull"/>
    <x v="0"/>
    <s v="United States"/>
    <s v="New York City"/>
    <x v="15"/>
    <n v="10009"/>
    <x v="3"/>
    <s v="OFF-ST-10004634"/>
    <x v="1"/>
    <x v="4"/>
    <s v="Personal Folder Holder, Ebony"/>
    <n v="11.21"/>
    <n v="1"/>
    <n v="0"/>
    <n v="3.3629999999999995"/>
  </r>
  <r>
    <n v="8321"/>
    <x v="4120"/>
    <x v="1"/>
    <x v="901"/>
    <d v="2012-12-06T00:00:00"/>
    <s v="First Class"/>
    <s v="SF-20065"/>
    <s v="Sandra Flanagan"/>
    <x v="0"/>
    <s v="United States"/>
    <s v="Dallas"/>
    <x v="5"/>
    <n v="75220"/>
    <x v="2"/>
    <s v="OFF-AR-10003582"/>
    <x v="1"/>
    <x v="6"/>
    <s v="Boston Electric Pencil Sharpener, Model 1818, Charcoal Black"/>
    <n v="45.04"/>
    <n v="2"/>
    <n v="0.2"/>
    <n v="4.5040000000000031"/>
  </r>
  <r>
    <n v="8322"/>
    <x v="4121"/>
    <x v="0"/>
    <x v="182"/>
    <d v="2013-10-02T00:00:00"/>
    <s v="Standard Class"/>
    <s v="SC-20380"/>
    <s v="Shahid Collister"/>
    <x v="0"/>
    <s v="United States"/>
    <s v="Houston"/>
    <x v="5"/>
    <n v="77095"/>
    <x v="2"/>
    <s v="OFF-BI-10002026"/>
    <x v="1"/>
    <x v="8"/>
    <s v="Ibico Recycled Linen-Style Covers"/>
    <n v="15.623999999999997"/>
    <n v="2"/>
    <n v="0.8"/>
    <n v="-24.998400000000011"/>
  </r>
  <r>
    <n v="8323"/>
    <x v="4122"/>
    <x v="0"/>
    <x v="258"/>
    <d v="2013-11-26T00:00:00"/>
    <s v="Standard Class"/>
    <s v="ND-18370"/>
    <s v="Natalie DeCherney"/>
    <x v="0"/>
    <s v="United States"/>
    <s v="Long Beach"/>
    <x v="15"/>
    <n v="11561"/>
    <x v="3"/>
    <s v="OFF-AP-10000595"/>
    <x v="1"/>
    <x v="9"/>
    <s v="Disposable Triple-Filter Dust Bags"/>
    <n v="8.74"/>
    <n v="2"/>
    <n v="0"/>
    <n v="2.2724000000000002"/>
  </r>
  <r>
    <n v="8324"/>
    <x v="4122"/>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x v="4123"/>
    <x v="3"/>
    <x v="565"/>
    <d v="2014-09-10T00:00:00"/>
    <s v="First Class"/>
    <s v="FC-14245"/>
    <s v="Frank Carlisle"/>
    <x v="2"/>
    <s v="United States"/>
    <s v="Hialeah"/>
    <x v="2"/>
    <n v="33012"/>
    <x v="0"/>
    <s v="OFF-ST-10001321"/>
    <x v="1"/>
    <x v="4"/>
    <s v="Decoflex Hanging Personal Folder File, Blue"/>
    <n v="61.68"/>
    <n v="5"/>
    <n v="0.2"/>
    <n v="5.3970000000000073"/>
  </r>
  <r>
    <n v="8326"/>
    <x v="4123"/>
    <x v="3"/>
    <x v="565"/>
    <d v="2014-09-10T00:00:00"/>
    <s v="First Class"/>
    <s v="FC-14245"/>
    <s v="Frank Carlisle"/>
    <x v="2"/>
    <s v="United States"/>
    <s v="Hialeah"/>
    <x v="2"/>
    <n v="33012"/>
    <x v="0"/>
    <s v="TEC-PH-10001750"/>
    <x v="2"/>
    <x v="7"/>
    <s v="Samsung Rugby III"/>
    <n v="158.376"/>
    <n v="3"/>
    <n v="0.2"/>
    <n v="13.857900000000008"/>
  </r>
  <r>
    <n v="8327"/>
    <x v="4124"/>
    <x v="3"/>
    <x v="246"/>
    <d v="2014-07-25T00:00:00"/>
    <s v="Second Class"/>
    <s v="KL-16555"/>
    <s v="Kelly Lampkin"/>
    <x v="1"/>
    <s v="United States"/>
    <s v="Aurora"/>
    <x v="10"/>
    <n v="60505"/>
    <x v="2"/>
    <s v="OFF-BI-10001890"/>
    <x v="1"/>
    <x v="8"/>
    <s v="Avery Poly Binder Pockets"/>
    <n v="2.8639999999999994"/>
    <n v="4"/>
    <n v="0.8"/>
    <n v="-4.5824000000000016"/>
  </r>
  <r>
    <n v="8328"/>
    <x v="4124"/>
    <x v="3"/>
    <x v="246"/>
    <d v="2014-07-25T00:00:00"/>
    <s v="Second Class"/>
    <s v="KL-16555"/>
    <s v="Kelly Lampkin"/>
    <x v="1"/>
    <s v="United States"/>
    <s v="Aurora"/>
    <x v="10"/>
    <n v="60505"/>
    <x v="2"/>
    <s v="OFF-BI-10004224"/>
    <x v="1"/>
    <x v="8"/>
    <s v="Catalog Binders with Expanding Posts"/>
    <n v="94.191999999999979"/>
    <n v="7"/>
    <n v="0.8"/>
    <n v="-164.83600000000007"/>
  </r>
  <r>
    <n v="8329"/>
    <x v="4125"/>
    <x v="3"/>
    <x v="833"/>
    <d v="2014-10-12T00:00:00"/>
    <s v="Standard Class"/>
    <s v="XP-21865"/>
    <s v="Xylona Preis"/>
    <x v="0"/>
    <s v="United States"/>
    <s v="Belleville"/>
    <x v="30"/>
    <n v="7109"/>
    <x v="3"/>
    <s v="OFF-PA-10001357"/>
    <x v="1"/>
    <x v="10"/>
    <s v="Xerox 1886"/>
    <n v="143.69999999999999"/>
    <n v="3"/>
    <n v="0"/>
    <n v="68.975999999999999"/>
  </r>
  <r>
    <n v="8330"/>
    <x v="4125"/>
    <x v="3"/>
    <x v="833"/>
    <d v="2014-10-12T00:00:00"/>
    <s v="Standard Class"/>
    <s v="XP-21865"/>
    <s v="Xylona Preis"/>
    <x v="0"/>
    <s v="United States"/>
    <s v="Belleville"/>
    <x v="30"/>
    <n v="7109"/>
    <x v="3"/>
    <s v="OFF-PA-10004888"/>
    <x v="1"/>
    <x v="10"/>
    <s v="Xerox 217"/>
    <n v="6.48"/>
    <n v="1"/>
    <n v="0"/>
    <n v="3.1104000000000003"/>
  </r>
  <r>
    <n v="8331"/>
    <x v="4126"/>
    <x v="3"/>
    <x v="659"/>
    <d v="2014-11-12T00:00:00"/>
    <s v="Standard Class"/>
    <s v="FP-14320"/>
    <s v="Frank Preis"/>
    <x v="0"/>
    <s v="United States"/>
    <s v="New York City"/>
    <x v="15"/>
    <n v="10024"/>
    <x v="3"/>
    <s v="TEC-AC-10002370"/>
    <x v="2"/>
    <x v="11"/>
    <s v="Maxell CD-R Discs"/>
    <n v="7.88"/>
    <n v="4"/>
    <n v="0"/>
    <n v="2.5215999999999994"/>
  </r>
  <r>
    <n v="8332"/>
    <x v="4127"/>
    <x v="0"/>
    <x v="1185"/>
    <d v="2013-03-13T00:00:00"/>
    <s v="First Class"/>
    <s v="PS-18760"/>
    <s v="Pamela Stobb"/>
    <x v="0"/>
    <s v="United States"/>
    <s v="Andover"/>
    <x v="31"/>
    <n v="1810"/>
    <x v="3"/>
    <s v="OFF-ST-10004634"/>
    <x v="1"/>
    <x v="4"/>
    <s v="Personal Folder Holder, Ebony"/>
    <n v="11.21"/>
    <n v="1"/>
    <n v="0"/>
    <n v="3.3629999999999995"/>
  </r>
  <r>
    <n v="8333"/>
    <x v="4127"/>
    <x v="0"/>
    <x v="1185"/>
    <d v="2013-03-13T00:00:00"/>
    <s v="First Class"/>
    <s v="PS-18760"/>
    <s v="Pamela Stobb"/>
    <x v="0"/>
    <s v="United States"/>
    <s v="Andover"/>
    <x v="31"/>
    <n v="1810"/>
    <x v="3"/>
    <s v="FUR-CH-10002647"/>
    <x v="0"/>
    <x v="1"/>
    <s v="Situations Contoured Folding Chairs, 4/Set"/>
    <n v="354.90000000000003"/>
    <n v="5"/>
    <n v="0"/>
    <n v="88.725000000000023"/>
  </r>
  <r>
    <n v="8334"/>
    <x v="4127"/>
    <x v="0"/>
    <x v="1185"/>
    <d v="2013-03-13T00:00:00"/>
    <s v="First Class"/>
    <s v="PS-18760"/>
    <s v="Pamela Stobb"/>
    <x v="0"/>
    <s v="United States"/>
    <s v="Andover"/>
    <x v="31"/>
    <n v="1810"/>
    <x v="3"/>
    <s v="OFF-PA-10001801"/>
    <x v="1"/>
    <x v="10"/>
    <s v="Xerox 193"/>
    <n v="17.940000000000001"/>
    <n v="3"/>
    <n v="0"/>
    <n v="8.7906000000000013"/>
  </r>
  <r>
    <n v="8335"/>
    <x v="4127"/>
    <x v="0"/>
    <x v="1185"/>
    <d v="2013-03-13T00:00:00"/>
    <s v="First Class"/>
    <s v="PS-18760"/>
    <s v="Pamela Stobb"/>
    <x v="0"/>
    <s v="United States"/>
    <s v="Andover"/>
    <x v="31"/>
    <n v="1810"/>
    <x v="3"/>
    <s v="OFF-BI-10004632"/>
    <x v="1"/>
    <x v="8"/>
    <s v="GBC Binding covers"/>
    <n v="51.8"/>
    <n v="4"/>
    <n v="0"/>
    <n v="23.309999999999995"/>
  </r>
  <r>
    <n v="8336"/>
    <x v="4128"/>
    <x v="3"/>
    <x v="726"/>
    <d v="2014-05-19T00:00:00"/>
    <s v="Second Class"/>
    <s v="CW-11905"/>
    <s v="Carl Weiss"/>
    <x v="2"/>
    <s v="United States"/>
    <s v="Newark"/>
    <x v="13"/>
    <n v="19711"/>
    <x v="3"/>
    <s v="OFF-BI-10002082"/>
    <x v="1"/>
    <x v="8"/>
    <s v="GBC Twin Loop Wire Binding Elements"/>
    <n v="299.52"/>
    <n v="9"/>
    <n v="0"/>
    <n v="149.76"/>
  </r>
  <r>
    <n v="8337"/>
    <x v="4129"/>
    <x v="0"/>
    <x v="415"/>
    <d v="2013-07-09T00:00:00"/>
    <s v="Standard Class"/>
    <s v="KH-16360"/>
    <s v="Katherine Hughes"/>
    <x v="0"/>
    <s v="United States"/>
    <s v="Arlington"/>
    <x v="17"/>
    <n v="22204"/>
    <x v="0"/>
    <s v="OFF-AR-10003986"/>
    <x v="1"/>
    <x v="6"/>
    <s v="Avery Hi-Liter Pen Style Six-Color Fluorescent Set"/>
    <n v="7.7"/>
    <n v="2"/>
    <n v="0"/>
    <n v="3.157"/>
  </r>
  <r>
    <n v="8338"/>
    <x v="4130"/>
    <x v="2"/>
    <x v="422"/>
    <d v="2012-01-03T00:00:00"/>
    <s v="Standard Class"/>
    <s v="TC-20980"/>
    <s v="Tamara Chand"/>
    <x v="1"/>
    <s v="United States"/>
    <s v="Decatur"/>
    <x v="19"/>
    <n v="35601"/>
    <x v="0"/>
    <s v="OFF-PA-10001243"/>
    <x v="1"/>
    <x v="10"/>
    <s v="Xerox 1983"/>
    <n v="23.92"/>
    <n v="4"/>
    <n v="0"/>
    <n v="11.720800000000001"/>
  </r>
  <r>
    <n v="8339"/>
    <x v="4130"/>
    <x v="2"/>
    <x v="422"/>
    <d v="2012-01-03T00:00:00"/>
    <s v="Standard Class"/>
    <s v="TC-20980"/>
    <s v="Tamara Chand"/>
    <x v="1"/>
    <s v="United States"/>
    <s v="Decatur"/>
    <x v="19"/>
    <n v="35601"/>
    <x v="0"/>
    <s v="TEC-AC-10003198"/>
    <x v="2"/>
    <x v="11"/>
    <s v="Enermax Acrylux Wireless Keyboard"/>
    <n v="498"/>
    <n v="5"/>
    <n v="0"/>
    <n v="184.26"/>
  </r>
  <r>
    <n v="8340"/>
    <x v="4131"/>
    <x v="3"/>
    <x v="669"/>
    <d v="2014-04-18T00:00:00"/>
    <s v="Standard Class"/>
    <s v="YS-21880"/>
    <s v="Yana Sorensen"/>
    <x v="1"/>
    <s v="United States"/>
    <s v="Hesperia"/>
    <x v="1"/>
    <n v="92345"/>
    <x v="1"/>
    <s v="FUR-CH-10003774"/>
    <x v="0"/>
    <x v="1"/>
    <s v="Global Wood Trimmed Manager's Task Chair, Khaki"/>
    <n v="436.70400000000006"/>
    <n v="6"/>
    <n v="0.2"/>
    <n v="-38.211600000000033"/>
  </r>
  <r>
    <n v="8341"/>
    <x v="4132"/>
    <x v="2"/>
    <x v="687"/>
    <d v="2011-11-20T00:00:00"/>
    <s v="Standard Class"/>
    <s v="CC-12220"/>
    <s v="Chris Cortes"/>
    <x v="0"/>
    <s v="United States"/>
    <s v="Chesapeake"/>
    <x v="17"/>
    <n v="23320"/>
    <x v="0"/>
    <s v="OFF-PA-10002262"/>
    <x v="1"/>
    <x v="10"/>
    <s v="Xerox 192"/>
    <n v="32.400000000000006"/>
    <n v="5"/>
    <n v="0"/>
    <n v="15.552000000000001"/>
  </r>
  <r>
    <n v="8342"/>
    <x v="4133"/>
    <x v="3"/>
    <x v="532"/>
    <d v="2014-06-15T00:00:00"/>
    <s v="First Class"/>
    <s v="ZD-21925"/>
    <s v="Zuschuss Donatelli"/>
    <x v="0"/>
    <s v="United States"/>
    <s v="Los Angeles"/>
    <x v="1"/>
    <n v="90036"/>
    <x v="1"/>
    <s v="OFF-AP-10004532"/>
    <x v="1"/>
    <x v="9"/>
    <s v="Kensington 6 Outlet Guardian Standard Surge Protector"/>
    <n v="61.44"/>
    <n v="3"/>
    <n v="0"/>
    <n v="16.588799999999999"/>
  </r>
  <r>
    <n v="8343"/>
    <x v="4134"/>
    <x v="0"/>
    <x v="881"/>
    <d v="2013-12-01T00:00:00"/>
    <s v="Standard Class"/>
    <s v="JK-15370"/>
    <s v="Jay Kimmel"/>
    <x v="0"/>
    <s v="United States"/>
    <s v="Huntsville"/>
    <x v="19"/>
    <n v="35810"/>
    <x v="0"/>
    <s v="OFF-ST-10001325"/>
    <x v="1"/>
    <x v="4"/>
    <s v="Sterilite Officeware Hinged File Box"/>
    <n v="73.36"/>
    <n v="7"/>
    <n v="0"/>
    <n v="19.807200000000002"/>
  </r>
  <r>
    <n v="8344"/>
    <x v="4135"/>
    <x v="2"/>
    <x v="90"/>
    <d v="2011-03-25T00:00:00"/>
    <s v="Standard Class"/>
    <s v="GM-14440"/>
    <s v="Gary McGarr"/>
    <x v="0"/>
    <s v="United States"/>
    <s v="Knoxville"/>
    <x v="18"/>
    <n v="37918"/>
    <x v="0"/>
    <s v="OFF-LA-10004544"/>
    <x v="1"/>
    <x v="2"/>
    <s v="Avery 505"/>
    <n v="59.20000000000001"/>
    <n v="5"/>
    <n v="0.2"/>
    <n v="22.199999999999996"/>
  </r>
  <r>
    <n v="8345"/>
    <x v="4135"/>
    <x v="2"/>
    <x v="90"/>
    <d v="2011-03-25T00:00:00"/>
    <s v="Standard Class"/>
    <s v="GM-14440"/>
    <s v="Gary McGarr"/>
    <x v="0"/>
    <s v="United States"/>
    <s v="Knoxville"/>
    <x v="18"/>
    <n v="37918"/>
    <x v="0"/>
    <s v="FUR-FU-10001473"/>
    <x v="0"/>
    <x v="5"/>
    <s v="DAX Wood Document Frame"/>
    <n v="32.952000000000005"/>
    <n v="3"/>
    <n v="0.2"/>
    <n v="6.5903999999999989"/>
  </r>
  <r>
    <n v="8346"/>
    <x v="4135"/>
    <x v="2"/>
    <x v="90"/>
    <d v="2011-03-25T00:00:00"/>
    <s v="Standard Class"/>
    <s v="GM-14440"/>
    <s v="Gary McGarr"/>
    <x v="0"/>
    <s v="United States"/>
    <s v="Knoxville"/>
    <x v="18"/>
    <n v="37918"/>
    <x v="0"/>
    <s v="FUR-CH-10000422"/>
    <x v="0"/>
    <x v="1"/>
    <s v="Global Highback Leather Tilter in Burgundy"/>
    <n v="218.376"/>
    <n v="3"/>
    <n v="0.2"/>
    <n v="-10.918799999999983"/>
  </r>
  <r>
    <n v="8347"/>
    <x v="4136"/>
    <x v="1"/>
    <x v="28"/>
    <d v="2012-05-04T00:00:00"/>
    <s v="Standard Class"/>
    <s v="JW-15220"/>
    <s v="Jane Waco"/>
    <x v="1"/>
    <s v="United States"/>
    <s v="Lawrence"/>
    <x v="31"/>
    <n v="1841"/>
    <x v="3"/>
    <s v="FUR-FU-10002960"/>
    <x v="0"/>
    <x v="5"/>
    <s v="Eldon 200 Class Desk Accessories, Burgundy"/>
    <n v="31.400000000000002"/>
    <n v="5"/>
    <n v="0"/>
    <n v="13.188000000000002"/>
  </r>
  <r>
    <n v="8348"/>
    <x v="4136"/>
    <x v="1"/>
    <x v="28"/>
    <d v="2012-05-04T00:00:00"/>
    <s v="Standard Class"/>
    <s v="JW-15220"/>
    <s v="Jane Waco"/>
    <x v="1"/>
    <s v="United States"/>
    <s v="Lawrence"/>
    <x v="31"/>
    <n v="1841"/>
    <x v="3"/>
    <s v="FUR-FU-10002445"/>
    <x v="0"/>
    <x v="5"/>
    <s v="DAX Two-Tone Rosewood/Black Document Frame, Desktop, 5 x 7"/>
    <n v="9.48"/>
    <n v="1"/>
    <n v="0"/>
    <n v="3.7920000000000007"/>
  </r>
  <r>
    <n v="8349"/>
    <x v="4136"/>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x v="4136"/>
    <x v="1"/>
    <x v="28"/>
    <d v="2012-05-04T00:00:00"/>
    <s v="Standard Class"/>
    <s v="JW-15220"/>
    <s v="Jane Waco"/>
    <x v="1"/>
    <s v="United States"/>
    <s v="Lawrence"/>
    <x v="31"/>
    <n v="1841"/>
    <x v="3"/>
    <s v="FUR-FU-10001025"/>
    <x v="0"/>
    <x v="5"/>
    <s v="Eldon Imàge Series Desk Accessories, Clear"/>
    <n v="24.3"/>
    <n v="5"/>
    <n v="0"/>
    <n v="10.449000000000002"/>
  </r>
  <r>
    <n v="8351"/>
    <x v="4136"/>
    <x v="1"/>
    <x v="28"/>
    <d v="2012-05-04T00:00:00"/>
    <s v="Standard Class"/>
    <s v="JW-15220"/>
    <s v="Jane Waco"/>
    <x v="1"/>
    <s v="United States"/>
    <s v="Lawrence"/>
    <x v="31"/>
    <n v="1841"/>
    <x v="3"/>
    <s v="OFF-PA-10002689"/>
    <x v="1"/>
    <x v="10"/>
    <s v="Weyerhaeuser First Choice Laser/Copy Paper (20Lb. and 88 Bright)"/>
    <n v="6.48"/>
    <n v="1"/>
    <n v="0"/>
    <n v="3.1104000000000003"/>
  </r>
  <r>
    <n v="8352"/>
    <x v="4137"/>
    <x v="3"/>
    <x v="898"/>
    <d v="2014-05-09T00:00:00"/>
    <s v="Standard Class"/>
    <s v="BO-11350"/>
    <s v="Bill Overfelt"/>
    <x v="1"/>
    <s v="United States"/>
    <s v="Philadelphia"/>
    <x v="9"/>
    <n v="19134"/>
    <x v="3"/>
    <s v="FUR-FU-10004245"/>
    <x v="0"/>
    <x v="5"/>
    <s v="Career Cubicle Clock, 8 1/4&quot;, Black"/>
    <n v="32.448"/>
    <n v="2"/>
    <n v="0.2"/>
    <n v="7.3008000000000006"/>
  </r>
  <r>
    <n v="8353"/>
    <x v="4137"/>
    <x v="3"/>
    <x v="898"/>
    <d v="2014-05-09T00:00:00"/>
    <s v="Standard Class"/>
    <s v="BO-11350"/>
    <s v="Bill Overfelt"/>
    <x v="1"/>
    <s v="United States"/>
    <s v="Philadelphia"/>
    <x v="9"/>
    <n v="19134"/>
    <x v="3"/>
    <s v="OFF-BI-10003684"/>
    <x v="1"/>
    <x v="8"/>
    <s v="Wilson Jones Legal Size Ring Binders"/>
    <n v="26.388000000000002"/>
    <n v="4"/>
    <n v="0.7"/>
    <n v="-17.591999999999992"/>
  </r>
  <r>
    <n v="8354"/>
    <x v="4137"/>
    <x v="3"/>
    <x v="898"/>
    <d v="2014-05-09T00:00:00"/>
    <s v="Standard Class"/>
    <s v="BO-11350"/>
    <s v="Bill Overfelt"/>
    <x v="1"/>
    <s v="United States"/>
    <s v="Philadelphia"/>
    <x v="9"/>
    <n v="19134"/>
    <x v="3"/>
    <s v="FUR-TA-10003748"/>
    <x v="0"/>
    <x v="3"/>
    <s v="Bevis 36 x 72 Conference Tables"/>
    <n v="373.46999999999991"/>
    <n v="5"/>
    <n v="0.4"/>
    <n v="-112.041"/>
  </r>
  <r>
    <n v="8355"/>
    <x v="4137"/>
    <x v="3"/>
    <x v="898"/>
    <d v="2014-05-09T00:00:00"/>
    <s v="Standard Class"/>
    <s v="BO-11350"/>
    <s v="Bill Overfelt"/>
    <x v="1"/>
    <s v="United States"/>
    <s v="Philadelphia"/>
    <x v="9"/>
    <n v="19134"/>
    <x v="3"/>
    <s v="OFF-BI-10002133"/>
    <x v="1"/>
    <x v="8"/>
    <s v="Wilson Jones Elliptical Ring 3 1/2&quot; Capacity Binders, 800 sheets"/>
    <n v="64.2"/>
    <n v="5"/>
    <n v="0.7"/>
    <n v="-44.94"/>
  </r>
  <r>
    <n v="8356"/>
    <x v="4137"/>
    <x v="3"/>
    <x v="898"/>
    <d v="2014-05-09T00:00:00"/>
    <s v="Standard Class"/>
    <s v="BO-11350"/>
    <s v="Bill Overfelt"/>
    <x v="1"/>
    <s v="United States"/>
    <s v="Philadelphia"/>
    <x v="9"/>
    <n v="19134"/>
    <x v="3"/>
    <s v="OFF-FA-10002280"/>
    <x v="1"/>
    <x v="13"/>
    <s v="Advantus Plastic Paper Clips"/>
    <n v="8"/>
    <n v="2"/>
    <n v="0.2"/>
    <n v="2.8"/>
  </r>
  <r>
    <n v="8357"/>
    <x v="4138"/>
    <x v="0"/>
    <x v="370"/>
    <d v="2013-08-31T00:00:00"/>
    <s v="Standard Class"/>
    <s v="XP-21865"/>
    <s v="Xylona Preis"/>
    <x v="0"/>
    <s v="United States"/>
    <s v="Athens"/>
    <x v="32"/>
    <n v="30605"/>
    <x v="0"/>
    <s v="FUR-FU-10000308"/>
    <x v="0"/>
    <x v="5"/>
    <s v="Deflect-o Glass Clear Studded Chair Mats"/>
    <n v="186.54"/>
    <n v="3"/>
    <n v="0"/>
    <n v="41.038800000000002"/>
  </r>
  <r>
    <n v="8358"/>
    <x v="4139"/>
    <x v="2"/>
    <x v="909"/>
    <d v="2011-04-18T00:00:00"/>
    <s v="Standard Class"/>
    <s v="MM-18055"/>
    <s v="Michelle Moray"/>
    <x v="0"/>
    <s v="United States"/>
    <s v="Great Falls"/>
    <x v="37"/>
    <n v="59405"/>
    <x v="1"/>
    <s v="OFF-ST-10000876"/>
    <x v="1"/>
    <x v="4"/>
    <s v="Eldon Simplefile Box Office"/>
    <n v="87.08"/>
    <n v="7"/>
    <n v="0"/>
    <n v="24.382400000000001"/>
  </r>
  <r>
    <n v="8359"/>
    <x v="4139"/>
    <x v="2"/>
    <x v="909"/>
    <d v="2011-04-18T00:00:00"/>
    <s v="Standard Class"/>
    <s v="MM-18055"/>
    <s v="Michelle Moray"/>
    <x v="0"/>
    <s v="United States"/>
    <s v="Great Falls"/>
    <x v="37"/>
    <n v="59405"/>
    <x v="1"/>
    <s v="TEC-PH-10000586"/>
    <x v="2"/>
    <x v="7"/>
    <s v="AT&amp;T SB67148 SynJ"/>
    <n v="105.584"/>
    <n v="2"/>
    <n v="0.2"/>
    <n v="9.2386000000000053"/>
  </r>
  <r>
    <n v="8360"/>
    <x v="4139"/>
    <x v="2"/>
    <x v="909"/>
    <d v="2011-04-18T00:00:00"/>
    <s v="Standard Class"/>
    <s v="MM-18055"/>
    <s v="Michelle Moray"/>
    <x v="0"/>
    <s v="United States"/>
    <s v="Great Falls"/>
    <x v="37"/>
    <n v="59405"/>
    <x v="1"/>
    <s v="TEC-AC-10003399"/>
    <x v="2"/>
    <x v="11"/>
    <s v="Memorex Mini Travel Drive 64 GB USB 2.0 Flash Drive"/>
    <n v="217.44"/>
    <n v="6"/>
    <n v="0"/>
    <n v="91.32480000000001"/>
  </r>
  <r>
    <n v="8361"/>
    <x v="4140"/>
    <x v="3"/>
    <x v="460"/>
    <d v="2014-01-05T00:00:00"/>
    <s v="Second Class"/>
    <s v="TS-21655"/>
    <s v="Trudy Schmidt"/>
    <x v="0"/>
    <s v="United States"/>
    <s v="El Paso"/>
    <x v="5"/>
    <n v="79907"/>
    <x v="2"/>
    <s v="OFF-AR-10001955"/>
    <x v="1"/>
    <x v="6"/>
    <s v="Newell 319"/>
    <n v="31.744"/>
    <n v="2"/>
    <n v="0.2"/>
    <n v="3.9679999999999964"/>
  </r>
  <r>
    <n v="8362"/>
    <x v="4140"/>
    <x v="3"/>
    <x v="460"/>
    <d v="2014-01-05T00:00:00"/>
    <s v="Second Class"/>
    <s v="TS-21655"/>
    <s v="Trudy Schmidt"/>
    <x v="0"/>
    <s v="United States"/>
    <s v="El Paso"/>
    <x v="5"/>
    <n v="79907"/>
    <x v="2"/>
    <s v="OFF-AP-10000027"/>
    <x v="1"/>
    <x v="9"/>
    <s v="Hoover Commercial SteamVac"/>
    <n v="5.4319999999999986"/>
    <n v="2"/>
    <n v="0.8"/>
    <n v="-13.580000000000002"/>
  </r>
  <r>
    <n v="8363"/>
    <x v="4140"/>
    <x v="3"/>
    <x v="460"/>
    <d v="2014-01-05T00:00:00"/>
    <s v="Second Class"/>
    <s v="TS-21655"/>
    <s v="Trudy Schmidt"/>
    <x v="0"/>
    <s v="United States"/>
    <s v="El Paso"/>
    <x v="5"/>
    <n v="79907"/>
    <x v="2"/>
    <s v="FUR-TA-10002958"/>
    <x v="0"/>
    <x v="3"/>
    <s v="Bevis Oval Conference Table, Walnut"/>
    <n v="913.43000000000006"/>
    <n v="5"/>
    <n v="0.3"/>
    <n v="-169.63700000000009"/>
  </r>
  <r>
    <n v="8364"/>
    <x v="4140"/>
    <x v="3"/>
    <x v="460"/>
    <d v="2014-01-05T00:00:00"/>
    <s v="Second Class"/>
    <s v="TS-21655"/>
    <s v="Trudy Schmidt"/>
    <x v="0"/>
    <s v="United States"/>
    <s v="El Paso"/>
    <x v="5"/>
    <n v="79907"/>
    <x v="2"/>
    <s v="OFF-ST-10002615"/>
    <x v="1"/>
    <x v="4"/>
    <s v="Dual Level, Single-Width Filing Carts"/>
    <n v="372.14400000000001"/>
    <n v="3"/>
    <n v="0.2"/>
    <n v="27.910800000000009"/>
  </r>
  <r>
    <n v="8365"/>
    <x v="4141"/>
    <x v="3"/>
    <x v="1045"/>
    <d v="2014-05-03T00:00:00"/>
    <s v="Standard Class"/>
    <s v="JL-15235"/>
    <s v="Janet Lee"/>
    <x v="0"/>
    <s v="United States"/>
    <s v="Kissimmee"/>
    <x v="2"/>
    <n v="34741"/>
    <x v="0"/>
    <s v="TEC-PH-10002624"/>
    <x v="2"/>
    <x v="7"/>
    <s v="Samsung Galaxy S4 Mini"/>
    <n v="751.98400000000004"/>
    <n v="2"/>
    <n v="0.2"/>
    <n v="84.598199999999878"/>
  </r>
  <r>
    <n v="8366"/>
    <x v="4142"/>
    <x v="3"/>
    <x v="289"/>
    <d v="2014-02-03T00:00:00"/>
    <s v="First Class"/>
    <s v="SZ-20035"/>
    <s v="Sam Zeldin"/>
    <x v="2"/>
    <s v="United States"/>
    <s v="Seattle"/>
    <x v="4"/>
    <n v="98105"/>
    <x v="1"/>
    <s v="TEC-PH-10002275"/>
    <x v="2"/>
    <x v="7"/>
    <s v="Mitel 5320 IP Phone VoIP phone"/>
    <n v="604.76800000000003"/>
    <n v="4"/>
    <n v="0.2"/>
    <n v="60.476800000000026"/>
  </r>
  <r>
    <n v="8367"/>
    <x v="4143"/>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x v="4143"/>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x v="4143"/>
    <x v="2"/>
    <x v="557"/>
    <d v="2011-09-12T00:00:00"/>
    <s v="Second Class"/>
    <s v="LR-17035"/>
    <s v="Lisa Ryan"/>
    <x v="1"/>
    <s v="United States"/>
    <s v="Santa Clara"/>
    <x v="1"/>
    <n v="95051"/>
    <x v="1"/>
    <s v="OFF-BI-10004308"/>
    <x v="1"/>
    <x v="8"/>
    <s v="Avery Legal 4-Ring Binder"/>
    <n v="83.920000000000016"/>
    <n v="5"/>
    <n v="0.2"/>
    <n v="31.47"/>
  </r>
  <r>
    <n v="8370"/>
    <x v="4144"/>
    <x v="0"/>
    <x v="725"/>
    <d v="2013-06-17T00:00:00"/>
    <s v="Standard Class"/>
    <s v="SV-20365"/>
    <s v="Seth Vernon"/>
    <x v="0"/>
    <s v="United States"/>
    <s v="Los Angeles"/>
    <x v="1"/>
    <n v="90049"/>
    <x v="1"/>
    <s v="FUR-TA-10003473"/>
    <x v="0"/>
    <x v="3"/>
    <s v="Bretford Rectangular Conference Table Tops"/>
    <n v="902.71199999999999"/>
    <n v="3"/>
    <n v="0.2"/>
    <n v="33.851700000000051"/>
  </r>
  <r>
    <n v="8371"/>
    <x v="4145"/>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x v="4146"/>
    <x v="2"/>
    <x v="422"/>
    <d v="2011-12-30T00:00:00"/>
    <s v="First Class"/>
    <s v="NC-18415"/>
    <s v="Nathan Cano"/>
    <x v="0"/>
    <s v="United States"/>
    <s v="Fort Worth"/>
    <x v="5"/>
    <n v="76106"/>
    <x v="2"/>
    <s v="OFF-BI-10001658"/>
    <x v="1"/>
    <x v="8"/>
    <s v="GBC Standard Therm-A-Bind Covers"/>
    <n v="4.9839999999999991"/>
    <n v="1"/>
    <n v="0.8"/>
    <n v="-8.472800000000003"/>
  </r>
  <r>
    <n v="8373"/>
    <x v="4147"/>
    <x v="0"/>
    <x v="390"/>
    <d v="2013-12-02T00:00:00"/>
    <s v="Standard Class"/>
    <s v="SC-20680"/>
    <s v="Steve Carroll"/>
    <x v="2"/>
    <s v="United States"/>
    <s v="Seattle"/>
    <x v="4"/>
    <n v="98105"/>
    <x v="1"/>
    <s v="FUR-FU-10003535"/>
    <x v="0"/>
    <x v="5"/>
    <s v="Howard Miller Distant Time Traveler Alarm Clock"/>
    <n v="82.26"/>
    <n v="3"/>
    <n v="0"/>
    <n v="33.726600000000005"/>
  </r>
  <r>
    <n v="8374"/>
    <x v="4148"/>
    <x v="0"/>
    <x v="338"/>
    <d v="2013-11-14T00:00:00"/>
    <s v="First Class"/>
    <s v="RO-19780"/>
    <s v="Rose O'Brian"/>
    <x v="0"/>
    <s v="United States"/>
    <s v="San Francisco"/>
    <x v="1"/>
    <n v="94110"/>
    <x v="1"/>
    <s v="OFF-ST-10000352"/>
    <x v="1"/>
    <x v="4"/>
    <s v="Acco Perma 2700 Stacking Storage Drawers"/>
    <n v="29.74"/>
    <n v="1"/>
    <n v="0"/>
    <n v="4.4610000000000021"/>
  </r>
  <r>
    <n v="8375"/>
    <x v="4149"/>
    <x v="1"/>
    <x v="956"/>
    <d v="2012-01-10T00:00:00"/>
    <s v="Standard Class"/>
    <s v="JL-15175"/>
    <s v="James Lanier"/>
    <x v="2"/>
    <s v="United States"/>
    <s v="San Francisco"/>
    <x v="1"/>
    <n v="94110"/>
    <x v="1"/>
    <s v="OFF-AP-10004859"/>
    <x v="1"/>
    <x v="9"/>
    <s v="Acco 6 Outlet Guardian Premium Surge Suppressor"/>
    <n v="87.36"/>
    <n v="6"/>
    <n v="0"/>
    <n v="23.587200000000003"/>
  </r>
  <r>
    <n v="8376"/>
    <x v="4149"/>
    <x v="1"/>
    <x v="956"/>
    <d v="2012-01-10T00:00:00"/>
    <s v="Standard Class"/>
    <s v="JL-15175"/>
    <s v="James Lanier"/>
    <x v="2"/>
    <s v="United States"/>
    <s v="San Francisco"/>
    <x v="1"/>
    <n v="94110"/>
    <x v="1"/>
    <s v="OFF-BI-10001294"/>
    <x v="1"/>
    <x v="8"/>
    <s v="Fellowes Binding Cases"/>
    <n v="56.16"/>
    <n v="6"/>
    <n v="0.2"/>
    <n v="17.549999999999994"/>
  </r>
  <r>
    <n v="8377"/>
    <x v="4150"/>
    <x v="3"/>
    <x v="708"/>
    <d v="2014-03-28T00:00:00"/>
    <s v="Standard Class"/>
    <s v="PW-19030"/>
    <s v="Pauline Webber"/>
    <x v="1"/>
    <s v="United States"/>
    <s v="Pompano Beach"/>
    <x v="2"/>
    <n v="33068"/>
    <x v="0"/>
    <s v="OFF-AP-10001242"/>
    <x v="1"/>
    <x v="9"/>
    <s v="APC 7 Outlet Network SurgeArrest Surge Protector"/>
    <n v="64.384"/>
    <n v="1"/>
    <n v="0.2"/>
    <n v="8.0479999999999983"/>
  </r>
  <r>
    <n v="8378"/>
    <x v="4151"/>
    <x v="1"/>
    <x v="768"/>
    <d v="2012-11-18T00:00:00"/>
    <s v="Standard Class"/>
    <s v="MF-18250"/>
    <s v="Monica Federle"/>
    <x v="1"/>
    <s v="United States"/>
    <s v="Houston"/>
    <x v="5"/>
    <n v="77095"/>
    <x v="2"/>
    <s v="OFF-ST-10002344"/>
    <x v="1"/>
    <x v="4"/>
    <s v="Carina 42&quot;Hx23 3/4&quot;W Media Storage Unit"/>
    <n v="64.784000000000006"/>
    <n v="1"/>
    <n v="0.2"/>
    <n v="-14.576399999999996"/>
  </r>
  <r>
    <n v="8379"/>
    <x v="4151"/>
    <x v="1"/>
    <x v="768"/>
    <d v="2012-11-18T00:00:00"/>
    <s v="Standard Class"/>
    <s v="MF-18250"/>
    <s v="Monica Federle"/>
    <x v="1"/>
    <s v="United States"/>
    <s v="Houston"/>
    <x v="5"/>
    <n v="77095"/>
    <x v="2"/>
    <s v="OFF-PA-10003349"/>
    <x v="1"/>
    <x v="10"/>
    <s v="Xerox 1957"/>
    <n v="15.552000000000003"/>
    <n v="3"/>
    <n v="0.2"/>
    <n v="5.6375999999999999"/>
  </r>
  <r>
    <n v="8380"/>
    <x v="4151"/>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x v="4152"/>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x v="4153"/>
    <x v="0"/>
    <x v="716"/>
    <d v="2013-03-20T00:00:00"/>
    <s v="Second Class"/>
    <s v="AC-10660"/>
    <s v="Anna Chung"/>
    <x v="0"/>
    <s v="United States"/>
    <s v="San Francisco"/>
    <x v="1"/>
    <n v="94109"/>
    <x v="1"/>
    <s v="TEC-PH-10003800"/>
    <x v="2"/>
    <x v="7"/>
    <s v="i.Sound Portable Power - 8000 mAh"/>
    <n v="84.784000000000006"/>
    <n v="2"/>
    <n v="0.2"/>
    <n v="-20.136200000000006"/>
  </r>
  <r>
    <n v="8383"/>
    <x v="4154"/>
    <x v="0"/>
    <x v="597"/>
    <d v="2013-02-15T00:00:00"/>
    <s v="Standard Class"/>
    <s v="MH-17440"/>
    <s v="Mark Haberlin"/>
    <x v="1"/>
    <s v="United States"/>
    <s v="Houston"/>
    <x v="5"/>
    <n v="77036"/>
    <x v="2"/>
    <s v="FUR-CH-10001270"/>
    <x v="0"/>
    <x v="1"/>
    <s v="Harbour Creations Steel Folding Chair"/>
    <n v="241.49999999999997"/>
    <n v="4"/>
    <n v="0.3"/>
    <n v="0"/>
  </r>
  <r>
    <n v="8384"/>
    <x v="4155"/>
    <x v="0"/>
    <x v="491"/>
    <d v="2013-11-29T00:00:00"/>
    <s v="First Class"/>
    <s v="CD-12790"/>
    <s v="Cynthia Delaney"/>
    <x v="2"/>
    <s v="United States"/>
    <s v="Shelton"/>
    <x v="29"/>
    <n v="6484"/>
    <x v="3"/>
    <s v="TEC-AC-10003447"/>
    <x v="2"/>
    <x v="11"/>
    <s v="Micropad Numeric Keypads"/>
    <n v="59.97"/>
    <n v="3"/>
    <n v="0"/>
    <n v="14.992499999999996"/>
  </r>
  <r>
    <n v="8385"/>
    <x v="4155"/>
    <x v="0"/>
    <x v="491"/>
    <d v="2013-11-29T00:00:00"/>
    <s v="First Class"/>
    <s v="CD-12790"/>
    <s v="Cynthia Delaney"/>
    <x v="2"/>
    <s v="United States"/>
    <s v="Shelton"/>
    <x v="29"/>
    <n v="6484"/>
    <x v="3"/>
    <s v="OFF-PA-10004285"/>
    <x v="1"/>
    <x v="10"/>
    <s v="Xerox 1959"/>
    <n v="13.36"/>
    <n v="2"/>
    <n v="0"/>
    <n v="6.4127999999999998"/>
  </r>
  <r>
    <n v="8386"/>
    <x v="4156"/>
    <x v="3"/>
    <x v="507"/>
    <d v="2014-09-09T00:00:00"/>
    <s v="Standard Class"/>
    <s v="CV-12805"/>
    <s v="Cynthia Voltz"/>
    <x v="1"/>
    <s v="United States"/>
    <s v="Oakland"/>
    <x v="1"/>
    <n v="94601"/>
    <x v="1"/>
    <s v="OFF-BI-10001757"/>
    <x v="1"/>
    <x v="8"/>
    <s v="Pressboard Hanging Data Binders for Unburst Sheets"/>
    <n v="11.808"/>
    <n v="3"/>
    <n v="0.2"/>
    <n v="4.1327999999999996"/>
  </r>
  <r>
    <n v="8387"/>
    <x v="4157"/>
    <x v="1"/>
    <x v="71"/>
    <d v="2012-06-03T00:00:00"/>
    <s v="Standard Class"/>
    <s v="TB-21625"/>
    <s v="Trudy Brown"/>
    <x v="0"/>
    <s v="United States"/>
    <s v="Manchester"/>
    <x v="29"/>
    <n v="6040"/>
    <x v="3"/>
    <s v="OFF-ST-10001558"/>
    <x v="1"/>
    <x v="4"/>
    <s v="Acco Perma 4000 Stacking Storage Drawers"/>
    <n v="16.239999999999998"/>
    <n v="1"/>
    <n v="0"/>
    <n v="2.4359999999999999"/>
  </r>
  <r>
    <n v="8388"/>
    <x v="4157"/>
    <x v="1"/>
    <x v="71"/>
    <d v="2012-06-03T00:00:00"/>
    <s v="Standard Class"/>
    <s v="TB-21625"/>
    <s v="Trudy Brown"/>
    <x v="0"/>
    <s v="United States"/>
    <s v="Manchester"/>
    <x v="29"/>
    <n v="6040"/>
    <x v="3"/>
    <s v="OFF-ST-10001328"/>
    <x v="1"/>
    <x v="4"/>
    <s v="Personal Filing Tote with Lid, Black/Gray"/>
    <n v="77.55"/>
    <n v="5"/>
    <n v="0"/>
    <n v="21.714000000000002"/>
  </r>
  <r>
    <n v="8389"/>
    <x v="4158"/>
    <x v="2"/>
    <x v="301"/>
    <d v="2011-11-05T00:00:00"/>
    <s v="Standard Class"/>
    <s v="DG-13300"/>
    <s v="Deirdre Greer"/>
    <x v="1"/>
    <s v="United States"/>
    <s v="Orange"/>
    <x v="30"/>
    <n v="7050"/>
    <x v="3"/>
    <s v="OFF-AP-10004708"/>
    <x v="1"/>
    <x v="9"/>
    <s v="Fellowes Superior 10 Outlet Split Surge Protector"/>
    <n v="76.12"/>
    <n v="2"/>
    <n v="0"/>
    <n v="22.074799999999996"/>
  </r>
  <r>
    <n v="8390"/>
    <x v="4159"/>
    <x v="0"/>
    <x v="797"/>
    <d v="2013-12-31T00:00:00"/>
    <s v="First Class"/>
    <s v="RD-19810"/>
    <s v="Ross DeVincentis"/>
    <x v="2"/>
    <s v="United States"/>
    <s v="Akron"/>
    <x v="24"/>
    <n v="44312"/>
    <x v="3"/>
    <s v="OFF-FA-10000621"/>
    <x v="1"/>
    <x v="13"/>
    <s v="OIC Colored Binder Clips, Assorted Sizes"/>
    <n v="17.184000000000001"/>
    <n v="6"/>
    <n v="0.2"/>
    <n v="6.2291999999999996"/>
  </r>
  <r>
    <n v="8391"/>
    <x v="4160"/>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x v="4161"/>
    <x v="3"/>
    <x v="331"/>
    <d v="2014-12-31T00:00:00"/>
    <s v="Standard Class"/>
    <s v="JB-16045"/>
    <s v="Julia Barnett"/>
    <x v="2"/>
    <s v="United States"/>
    <s v="Danbury"/>
    <x v="29"/>
    <n v="6810"/>
    <x v="3"/>
    <s v="FUR-FU-10001473"/>
    <x v="0"/>
    <x v="5"/>
    <s v="DAX Wood Document Frame"/>
    <n v="27.46"/>
    <n v="2"/>
    <n v="0"/>
    <n v="9.8856000000000002"/>
  </r>
  <r>
    <n v="8393"/>
    <x v="4162"/>
    <x v="0"/>
    <x v="49"/>
    <d v="2013-12-07T00:00:00"/>
    <s v="Second Class"/>
    <s v="EJ-14155"/>
    <s v="Eva Jacobs"/>
    <x v="0"/>
    <s v="United States"/>
    <s v="Franklin"/>
    <x v="31"/>
    <n v="2038"/>
    <x v="3"/>
    <s v="TEC-PH-10000193"/>
    <x v="2"/>
    <x v="7"/>
    <s v="Jensen SMPS-640 - speaker phone"/>
    <n v="137.94"/>
    <n v="3"/>
    <n v="0"/>
    <n v="35.864399999999996"/>
  </r>
  <r>
    <n v="8394"/>
    <x v="4162"/>
    <x v="0"/>
    <x v="49"/>
    <d v="2013-12-07T00:00:00"/>
    <s v="Second Class"/>
    <s v="EJ-14155"/>
    <s v="Eva Jacobs"/>
    <x v="0"/>
    <s v="United States"/>
    <s v="Franklin"/>
    <x v="31"/>
    <n v="2038"/>
    <x v="3"/>
    <s v="FUR-FU-10002045"/>
    <x v="0"/>
    <x v="5"/>
    <s v="Executive Impressions 14&quot;"/>
    <n v="111.15"/>
    <n v="5"/>
    <n v="0"/>
    <n v="48.906000000000006"/>
  </r>
  <r>
    <n v="8395"/>
    <x v="4162"/>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x v="4162"/>
    <x v="0"/>
    <x v="49"/>
    <d v="2013-12-07T00:00:00"/>
    <s v="Second Class"/>
    <s v="EJ-14155"/>
    <s v="Eva Jacobs"/>
    <x v="0"/>
    <s v="United States"/>
    <s v="Franklin"/>
    <x v="31"/>
    <n v="2038"/>
    <x v="3"/>
    <s v="FUR-TA-10001095"/>
    <x v="0"/>
    <x v="3"/>
    <s v="Chromcraft Round Conference Tables"/>
    <n v="366.00899999999996"/>
    <n v="3"/>
    <n v="0.3"/>
    <n v="-47.058300000000003"/>
  </r>
  <r>
    <n v="8397"/>
    <x v="4163"/>
    <x v="2"/>
    <x v="479"/>
    <d v="2011-06-30T00:00:00"/>
    <s v="Same Day"/>
    <s v="BD-11620"/>
    <s v="Brian DeCherney"/>
    <x v="0"/>
    <s v="United States"/>
    <s v="Wilmington"/>
    <x v="3"/>
    <n v="28403"/>
    <x v="0"/>
    <s v="OFF-PA-10001144"/>
    <x v="1"/>
    <x v="10"/>
    <s v="Xerox 1913"/>
    <n v="310.68799999999999"/>
    <n v="7"/>
    <n v="0.2"/>
    <n v="108.74079999999998"/>
  </r>
  <r>
    <n v="8398"/>
    <x v="4164"/>
    <x v="2"/>
    <x v="1010"/>
    <d v="2011-09-04T00:00:00"/>
    <s v="First Class"/>
    <s v="MR-17545"/>
    <s v="Mathew Reese"/>
    <x v="2"/>
    <s v="United States"/>
    <s v="Houston"/>
    <x v="5"/>
    <n v="77095"/>
    <x v="2"/>
    <s v="OFF-BI-10004099"/>
    <x v="1"/>
    <x v="8"/>
    <s v="GBC VeloBinder Strips"/>
    <n v="7.6799999999999979"/>
    <n v="5"/>
    <n v="0.8"/>
    <n v="-11.52"/>
  </r>
  <r>
    <n v="8399"/>
    <x v="4165"/>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x v="4166"/>
    <x v="1"/>
    <x v="657"/>
    <d v="2012-04-18T00:00:00"/>
    <s v="Standard Class"/>
    <s v="TH-21100"/>
    <s v="Thea Hendricks"/>
    <x v="0"/>
    <s v="United States"/>
    <s v="Glendale"/>
    <x v="16"/>
    <n v="85301"/>
    <x v="1"/>
    <s v="OFF-ST-10000344"/>
    <x v="1"/>
    <x v="4"/>
    <s v="Neat Ideas Personal Hanging Folder Files, Black"/>
    <n v="10.744"/>
    <n v="1"/>
    <n v="0.2"/>
    <n v="0.80579999999999963"/>
  </r>
  <r>
    <n v="8401"/>
    <x v="4167"/>
    <x v="1"/>
    <x v="901"/>
    <d v="2012-12-09T00:00:00"/>
    <s v="Second Class"/>
    <s v="BD-11635"/>
    <s v="Brian Derr"/>
    <x v="0"/>
    <s v="United States"/>
    <s v="New York City"/>
    <x v="15"/>
    <n v="10009"/>
    <x v="3"/>
    <s v="OFF-BI-10002026"/>
    <x v="1"/>
    <x v="8"/>
    <s v="Avery Arch Ring Binders"/>
    <n v="232.40000000000003"/>
    <n v="5"/>
    <n v="0.2"/>
    <n v="78.434999999999988"/>
  </r>
  <r>
    <n v="8402"/>
    <x v="4167"/>
    <x v="1"/>
    <x v="901"/>
    <d v="2012-12-09T00:00:00"/>
    <s v="Second Class"/>
    <s v="BD-11635"/>
    <s v="Brian Derr"/>
    <x v="0"/>
    <s v="United States"/>
    <s v="New York City"/>
    <x v="15"/>
    <n v="10009"/>
    <x v="3"/>
    <s v="FUR-CH-10003535"/>
    <x v="0"/>
    <x v="1"/>
    <s v="Global Armless Task Chair, Royal Blue"/>
    <n v="164.64599999999999"/>
    <n v="3"/>
    <n v="0.1"/>
    <n v="12.805799999999994"/>
  </r>
  <r>
    <n v="8403"/>
    <x v="4167"/>
    <x v="1"/>
    <x v="901"/>
    <d v="2012-12-09T00:00:00"/>
    <s v="Second Class"/>
    <s v="BD-11635"/>
    <s v="Brian Derr"/>
    <x v="0"/>
    <s v="United States"/>
    <s v="New York City"/>
    <x v="15"/>
    <n v="10009"/>
    <x v="3"/>
    <s v="OFF-PA-10004156"/>
    <x v="1"/>
    <x v="10"/>
    <s v="Xerox 188"/>
    <n v="22.68"/>
    <n v="2"/>
    <n v="0"/>
    <n v="11.113199999999999"/>
  </r>
  <r>
    <n v="8404"/>
    <x v="4168"/>
    <x v="0"/>
    <x v="854"/>
    <d v="2013-02-07T00:00:00"/>
    <s v="Standard Class"/>
    <s v="SM-20950"/>
    <s v="Suzanne McNair"/>
    <x v="1"/>
    <s v="United States"/>
    <s v="Los Angeles"/>
    <x v="1"/>
    <n v="90036"/>
    <x v="1"/>
    <s v="OFF-PA-10002254"/>
    <x v="1"/>
    <x v="10"/>
    <s v="Xerox 1883"/>
    <n v="105.52"/>
    <n v="4"/>
    <n v="0"/>
    <n v="48.539199999999994"/>
  </r>
  <r>
    <n v="8405"/>
    <x v="4169"/>
    <x v="3"/>
    <x v="141"/>
    <d v="2014-07-13T00:00:00"/>
    <s v="Standard Class"/>
    <s v="HE-14800"/>
    <s v="Harold Engle"/>
    <x v="1"/>
    <s v="United States"/>
    <s v="Newark"/>
    <x v="13"/>
    <n v="19711"/>
    <x v="3"/>
    <s v="FUR-FU-10003247"/>
    <x v="0"/>
    <x v="5"/>
    <s v="36X48 HARDFLOOR CHAIRMAT"/>
    <n v="83.92"/>
    <n v="4"/>
    <n v="0"/>
    <n v="5.8743999999999943"/>
  </r>
  <r>
    <n v="8406"/>
    <x v="4169"/>
    <x v="3"/>
    <x v="141"/>
    <d v="2014-07-13T00:00:00"/>
    <s v="Standard Class"/>
    <s v="HE-14800"/>
    <s v="Harold Engle"/>
    <x v="1"/>
    <s v="United States"/>
    <s v="Newark"/>
    <x v="13"/>
    <n v="19711"/>
    <x v="3"/>
    <s v="TEC-AC-10002473"/>
    <x v="2"/>
    <x v="11"/>
    <s v="Maxell 4.7GB DVD-R"/>
    <n v="141.9"/>
    <n v="5"/>
    <n v="0"/>
    <n v="58.179000000000002"/>
  </r>
  <r>
    <n v="8407"/>
    <x v="4169"/>
    <x v="3"/>
    <x v="141"/>
    <d v="2014-07-13T00:00:00"/>
    <s v="Standard Class"/>
    <s v="HE-14800"/>
    <s v="Harold Engle"/>
    <x v="1"/>
    <s v="United States"/>
    <s v="Newark"/>
    <x v="13"/>
    <n v="19711"/>
    <x v="3"/>
    <s v="FUR-FU-10001057"/>
    <x v="0"/>
    <x v="5"/>
    <s v="Tensor Track Tree Floor Lamp"/>
    <n v="39.979999999999997"/>
    <n v="2"/>
    <n v="0"/>
    <n v="9.1953999999999994"/>
  </r>
  <r>
    <n v="8408"/>
    <x v="4169"/>
    <x v="3"/>
    <x v="141"/>
    <d v="2014-07-13T00:00:00"/>
    <s v="Standard Class"/>
    <s v="HE-14800"/>
    <s v="Harold Engle"/>
    <x v="1"/>
    <s v="United States"/>
    <s v="Newark"/>
    <x v="13"/>
    <n v="19711"/>
    <x v="3"/>
    <s v="OFF-AR-10001419"/>
    <x v="1"/>
    <x v="6"/>
    <s v="Newell 325"/>
    <n v="28.91"/>
    <n v="7"/>
    <n v="0"/>
    <n v="8.6729999999999983"/>
  </r>
  <r>
    <n v="8409"/>
    <x v="4169"/>
    <x v="3"/>
    <x v="141"/>
    <d v="2014-07-13T00:00:00"/>
    <s v="Standard Class"/>
    <s v="HE-14800"/>
    <s v="Harold Engle"/>
    <x v="1"/>
    <s v="United States"/>
    <s v="Newark"/>
    <x v="13"/>
    <n v="19711"/>
    <x v="3"/>
    <s v="OFF-AR-10004010"/>
    <x v="1"/>
    <x v="6"/>
    <s v="Hunt Boston Vacuum Mount KS Pencil Sharpener"/>
    <n v="174.95000000000002"/>
    <n v="5"/>
    <n v="0"/>
    <n v="45.487000000000002"/>
  </r>
  <r>
    <n v="8410"/>
    <x v="4170"/>
    <x v="1"/>
    <x v="555"/>
    <d v="2012-12-17T00:00:00"/>
    <s v="Standard Class"/>
    <s v="JK-15640"/>
    <s v="Jim Kriz"/>
    <x v="2"/>
    <s v="United States"/>
    <s v="San Bernardino"/>
    <x v="1"/>
    <n v="92404"/>
    <x v="1"/>
    <s v="OFF-BI-10004230"/>
    <x v="1"/>
    <x v="8"/>
    <s v="GBC Recycled Grain Textured Covers"/>
    <n v="110.52800000000001"/>
    <n v="4"/>
    <n v="0.2"/>
    <n v="38.684799999999996"/>
  </r>
  <r>
    <n v="8411"/>
    <x v="4171"/>
    <x v="0"/>
    <x v="625"/>
    <d v="2013-11-16T00:00:00"/>
    <s v="Same Day"/>
    <s v="ON-18715"/>
    <s v="Odella Nelson"/>
    <x v="1"/>
    <s v="United States"/>
    <s v="Burlington"/>
    <x v="3"/>
    <n v="27217"/>
    <x v="0"/>
    <s v="FUR-TA-10001768"/>
    <x v="0"/>
    <x v="3"/>
    <s v="Hon Racetrack Conference Tables"/>
    <n v="630.024"/>
    <n v="4"/>
    <n v="0.4"/>
    <n v="-199.50760000000008"/>
  </r>
  <r>
    <n v="8412"/>
    <x v="4172"/>
    <x v="0"/>
    <x v="195"/>
    <d v="2013-05-13T00:00:00"/>
    <s v="Second Class"/>
    <s v="TH-21100"/>
    <s v="Thea Hendricks"/>
    <x v="0"/>
    <s v="United States"/>
    <s v="Salem"/>
    <x v="17"/>
    <n v="24153"/>
    <x v="0"/>
    <s v="OFF-AR-10003514"/>
    <x v="1"/>
    <x v="6"/>
    <s v="4009 Highlighters by Sanford"/>
    <n v="27.86"/>
    <n v="7"/>
    <n v="0"/>
    <n v="9.1937999999999978"/>
  </r>
  <r>
    <n v="8413"/>
    <x v="4173"/>
    <x v="3"/>
    <x v="434"/>
    <d v="2014-03-15T00:00:00"/>
    <s v="Standard Class"/>
    <s v="MD-17350"/>
    <s v="Maribeth Dona"/>
    <x v="0"/>
    <s v="United States"/>
    <s v="Dallas"/>
    <x v="5"/>
    <n v="75217"/>
    <x v="2"/>
    <s v="FUR-TA-10002228"/>
    <x v="0"/>
    <x v="3"/>
    <s v="Bevis Traditional Conference Table Top, Plinth Base"/>
    <n v="933.40800000000002"/>
    <n v="4"/>
    <n v="0.3"/>
    <n v="-173.34719999999999"/>
  </r>
  <r>
    <n v="8414"/>
    <x v="4174"/>
    <x v="0"/>
    <x v="907"/>
    <d v="2013-12-22T00:00:00"/>
    <s v="Standard Class"/>
    <s v="AH-10075"/>
    <s v="Adam Hart"/>
    <x v="1"/>
    <s v="United States"/>
    <s v="Arlington"/>
    <x v="5"/>
    <n v="76017"/>
    <x v="2"/>
    <s v="OFF-PA-10001972"/>
    <x v="1"/>
    <x v="10"/>
    <s v="Xerox 214"/>
    <n v="51.840000000000011"/>
    <n v="10"/>
    <n v="0.2"/>
    <n v="18.143999999999998"/>
  </r>
  <r>
    <n v="8415"/>
    <x v="4174"/>
    <x v="0"/>
    <x v="907"/>
    <d v="2013-12-22T00:00:00"/>
    <s v="Standard Class"/>
    <s v="AH-10075"/>
    <s v="Adam Hart"/>
    <x v="1"/>
    <s v="United States"/>
    <s v="Arlington"/>
    <x v="5"/>
    <n v="76017"/>
    <x v="2"/>
    <s v="TEC-AC-10002942"/>
    <x v="2"/>
    <x v="11"/>
    <s v="WD My Passport Ultra 1TB Portable External Hard Drive"/>
    <n v="165.60000000000002"/>
    <n v="3"/>
    <n v="0.2"/>
    <n v="-6.2100000000000151"/>
  </r>
  <r>
    <n v="8416"/>
    <x v="4175"/>
    <x v="3"/>
    <x v="1191"/>
    <d v="2014-04-13T00:00:00"/>
    <s v="Standard Class"/>
    <s v="ML-17755"/>
    <s v="Max Ludwig"/>
    <x v="2"/>
    <s v="United States"/>
    <s v="Marion"/>
    <x v="23"/>
    <n v="52302"/>
    <x v="2"/>
    <s v="OFF-PA-10000474"/>
    <x v="1"/>
    <x v="10"/>
    <s v="Staples"/>
    <n v="106.32"/>
    <n v="3"/>
    <n v="0"/>
    <n v="49.970399999999991"/>
  </r>
  <r>
    <n v="8417"/>
    <x v="4176"/>
    <x v="3"/>
    <x v="1188"/>
    <d v="2014-05-12T00:00:00"/>
    <s v="First Class"/>
    <s v="LB-16795"/>
    <s v="Laurel Beltran"/>
    <x v="2"/>
    <s v="United States"/>
    <s v="Seattle"/>
    <x v="4"/>
    <n v="98105"/>
    <x v="1"/>
    <s v="OFF-BI-10004330"/>
    <x v="1"/>
    <x v="8"/>
    <s v="GBC Velobind Prepunched Cover Sets, Regency Series"/>
    <n v="147.91999999999999"/>
    <n v="5"/>
    <n v="0.2"/>
    <n v="46.224999999999987"/>
  </r>
  <r>
    <n v="8418"/>
    <x v="4176"/>
    <x v="3"/>
    <x v="1188"/>
    <d v="2014-05-12T00:00:00"/>
    <s v="First Class"/>
    <s v="LB-16795"/>
    <s v="Laurel Beltran"/>
    <x v="2"/>
    <s v="United States"/>
    <s v="Seattle"/>
    <x v="4"/>
    <n v="98105"/>
    <x v="1"/>
    <s v="OFF-ST-10000604"/>
    <x v="1"/>
    <x v="4"/>
    <s v="Home/Office Personal File Carts"/>
    <n v="104.28"/>
    <n v="3"/>
    <n v="0"/>
    <n v="26.069999999999993"/>
  </r>
  <r>
    <n v="8419"/>
    <x v="4176"/>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x v="4176"/>
    <x v="3"/>
    <x v="1188"/>
    <d v="2014-05-12T00:00:00"/>
    <s v="First Class"/>
    <s v="LB-16795"/>
    <s v="Laurel Beltran"/>
    <x v="2"/>
    <s v="United States"/>
    <s v="Seattle"/>
    <x v="4"/>
    <n v="98105"/>
    <x v="1"/>
    <s v="OFF-ST-10000636"/>
    <x v="1"/>
    <x v="4"/>
    <s v="Rogers Profile Extra Capacity Storage Tub"/>
    <n v="66.959999999999994"/>
    <n v="4"/>
    <n v="0"/>
    <n v="2.6783999999999963"/>
  </r>
  <r>
    <n v="8421"/>
    <x v="4176"/>
    <x v="3"/>
    <x v="1188"/>
    <d v="2014-05-12T00:00:00"/>
    <s v="First Class"/>
    <s v="LB-16795"/>
    <s v="Laurel Beltran"/>
    <x v="2"/>
    <s v="United States"/>
    <s v="Seattle"/>
    <x v="4"/>
    <n v="98105"/>
    <x v="1"/>
    <s v="TEC-AC-10004171"/>
    <x v="2"/>
    <x v="11"/>
    <s v="Razer Kraken 7.1 Surround Sound Over Ear USB Gaming Headset"/>
    <n v="199.98"/>
    <n v="2"/>
    <n v="0"/>
    <n v="87.991200000000006"/>
  </r>
  <r>
    <n v="8422"/>
    <x v="4177"/>
    <x v="3"/>
    <x v="386"/>
    <d v="2014-10-17T00:00:00"/>
    <s v="Standard Class"/>
    <s v="NP-18670"/>
    <s v="Nora Paige"/>
    <x v="0"/>
    <s v="United States"/>
    <s v="Lakewood"/>
    <x v="30"/>
    <n v="8701"/>
    <x v="3"/>
    <s v="TEC-AC-10002167"/>
    <x v="2"/>
    <x v="11"/>
    <s v="Imation 8gb Micro Traveldrive Usb 2.0 Flash Drive"/>
    <n v="45"/>
    <n v="3"/>
    <n v="0"/>
    <n v="4.9500000000000011"/>
  </r>
  <r>
    <n v="8423"/>
    <x v="4177"/>
    <x v="3"/>
    <x v="386"/>
    <d v="2014-10-17T00:00:00"/>
    <s v="Standard Class"/>
    <s v="NP-18670"/>
    <s v="Nora Paige"/>
    <x v="0"/>
    <s v="United States"/>
    <s v="Lakewood"/>
    <x v="30"/>
    <n v="8701"/>
    <x v="3"/>
    <s v="OFF-FA-10000621"/>
    <x v="1"/>
    <x v="13"/>
    <s v="OIC Colored Binder Clips, Assorted Sizes"/>
    <n v="17.899999999999999"/>
    <n v="5"/>
    <n v="0"/>
    <n v="8.7710000000000008"/>
  </r>
  <r>
    <n v="8424"/>
    <x v="4177"/>
    <x v="3"/>
    <x v="386"/>
    <d v="2014-10-17T00:00:00"/>
    <s v="Standard Class"/>
    <s v="NP-18670"/>
    <s v="Nora Paige"/>
    <x v="0"/>
    <s v="United States"/>
    <s v="Lakewood"/>
    <x v="30"/>
    <n v="8701"/>
    <x v="3"/>
    <s v="FUR-FU-10004053"/>
    <x v="0"/>
    <x v="5"/>
    <s v="DAX Two-Tone Silver Metal Document Frame"/>
    <n v="40.479999999999997"/>
    <n v="2"/>
    <n v="0"/>
    <n v="17.406400000000001"/>
  </r>
  <r>
    <n v="8425"/>
    <x v="4177"/>
    <x v="3"/>
    <x v="386"/>
    <d v="2014-10-17T00:00:00"/>
    <s v="Standard Class"/>
    <s v="NP-18670"/>
    <s v="Nora Paige"/>
    <x v="0"/>
    <s v="United States"/>
    <s v="Lakewood"/>
    <x v="30"/>
    <n v="8701"/>
    <x v="3"/>
    <s v="FUR-BO-10003404"/>
    <x v="0"/>
    <x v="0"/>
    <s v="Global Adaptabilites Bookcase, Cherry/Storm Gray Finish"/>
    <n v="2154.9"/>
    <n v="5"/>
    <n v="0"/>
    <n v="129.29399999999987"/>
  </r>
  <r>
    <n v="8426"/>
    <x v="4178"/>
    <x v="0"/>
    <x v="770"/>
    <d v="2013-08-31T00:00:00"/>
    <s v="First Class"/>
    <s v="EB-13750"/>
    <s v="Edward Becker"/>
    <x v="1"/>
    <s v="United States"/>
    <s v="Cincinnati"/>
    <x v="24"/>
    <n v="45231"/>
    <x v="3"/>
    <s v="OFF-BI-10004099"/>
    <x v="1"/>
    <x v="8"/>
    <s v="GBC VeloBinder Strips"/>
    <n v="18.432000000000002"/>
    <n v="8"/>
    <n v="0.7"/>
    <n v="-12.287999999999997"/>
  </r>
  <r>
    <n v="8427"/>
    <x v="4179"/>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x v="4180"/>
    <x v="3"/>
    <x v="51"/>
    <d v="2014-11-26T00:00:00"/>
    <s v="First Class"/>
    <s v="DC-12850"/>
    <s v="Dan Campbell"/>
    <x v="0"/>
    <s v="United States"/>
    <s v="Roseville"/>
    <x v="12"/>
    <n v="48066"/>
    <x v="2"/>
    <s v="OFF-SU-10001935"/>
    <x v="1"/>
    <x v="14"/>
    <s v="Staples"/>
    <n v="4.3600000000000003"/>
    <n v="2"/>
    <n v="0"/>
    <n v="0.17439999999999944"/>
  </r>
  <r>
    <n v="8429"/>
    <x v="4181"/>
    <x v="3"/>
    <x v="105"/>
    <d v="2014-11-17T00:00:00"/>
    <s v="Standard Class"/>
    <s v="DJ-13510"/>
    <s v="Don Jones"/>
    <x v="1"/>
    <s v="United States"/>
    <s v="Tempe"/>
    <x v="16"/>
    <n v="85281"/>
    <x v="1"/>
    <s v="TEC-AC-10004227"/>
    <x v="2"/>
    <x v="11"/>
    <s v="SanDisk Ultra 16 GB MicroSDHC Class 10 Memory Card"/>
    <n v="62.352000000000004"/>
    <n v="6"/>
    <n v="0.2"/>
    <n v="-10.911600000000007"/>
  </r>
  <r>
    <n v="8430"/>
    <x v="4182"/>
    <x v="0"/>
    <x v="1054"/>
    <d v="2013-12-22T00:00:00"/>
    <s v="Second Class"/>
    <s v="CL-12565"/>
    <s v="Clay Ludtke"/>
    <x v="0"/>
    <s v="United States"/>
    <s v="Reading"/>
    <x v="9"/>
    <n v="19601"/>
    <x v="3"/>
    <s v="FUR-FU-10004904"/>
    <x v="0"/>
    <x v="5"/>
    <s v="Eldon &quot;L&quot; Workstation Diamond Chairmat"/>
    <n v="303.92"/>
    <n v="5"/>
    <n v="0.2"/>
    <n v="-30.392000000000024"/>
  </r>
  <r>
    <n v="8431"/>
    <x v="4183"/>
    <x v="2"/>
    <x v="809"/>
    <d v="2011-04-05T00:00:00"/>
    <s v="Standard Class"/>
    <s v="NC-18340"/>
    <s v="Nat Carroll"/>
    <x v="0"/>
    <s v="United States"/>
    <s v="Apple Valley"/>
    <x v="11"/>
    <n v="55124"/>
    <x v="2"/>
    <s v="OFF-ST-10001511"/>
    <x v="1"/>
    <x v="4"/>
    <s v="Space Solutions Commercial Steel Shelving"/>
    <n v="129.30000000000001"/>
    <n v="2"/>
    <n v="0"/>
    <n v="6.4649999999999892"/>
  </r>
  <r>
    <n v="8432"/>
    <x v="4184"/>
    <x v="3"/>
    <x v="1183"/>
    <d v="2014-11-14T00:00:00"/>
    <s v="Standard Class"/>
    <s v="KN-16450"/>
    <s v="Kean Nguyen"/>
    <x v="1"/>
    <s v="United States"/>
    <s v="Baltimore"/>
    <x v="39"/>
    <n v="21215"/>
    <x v="3"/>
    <s v="FUR-FU-10003535"/>
    <x v="0"/>
    <x v="5"/>
    <s v="Howard Miller Distant Time Traveler Alarm Clock"/>
    <n v="274.20000000000005"/>
    <n v="10"/>
    <n v="0"/>
    <n v="112.422"/>
  </r>
  <r>
    <n v="8433"/>
    <x v="4185"/>
    <x v="2"/>
    <x v="80"/>
    <d v="2011-09-18T00:00:00"/>
    <s v="Second Class"/>
    <s v="SC-20260"/>
    <s v="Scott Cohen"/>
    <x v="1"/>
    <s v="United States"/>
    <s v="Corpus Christi"/>
    <x v="5"/>
    <n v="78415"/>
    <x v="2"/>
    <s v="OFF-FA-10000053"/>
    <x v="1"/>
    <x v="13"/>
    <s v="Revere Boxed Rubber Bands by Revere"/>
    <n v="6.048"/>
    <n v="4"/>
    <n v="0.2"/>
    <n v="-1.3607999999999998"/>
  </r>
  <r>
    <n v="8434"/>
    <x v="4185"/>
    <x v="2"/>
    <x v="80"/>
    <d v="2011-09-18T00:00:00"/>
    <s v="Second Class"/>
    <s v="SC-20260"/>
    <s v="Scott Cohen"/>
    <x v="1"/>
    <s v="United States"/>
    <s v="Corpus Christi"/>
    <x v="5"/>
    <n v="78415"/>
    <x v="2"/>
    <s v="OFF-PA-10004610"/>
    <x v="1"/>
    <x v="10"/>
    <s v="Xerox 1900"/>
    <n v="6.8480000000000008"/>
    <n v="2"/>
    <n v="0.2"/>
    <n v="2.1399999999999992"/>
  </r>
  <r>
    <n v="8435"/>
    <x v="4185"/>
    <x v="2"/>
    <x v="80"/>
    <d v="2011-09-18T00:00:00"/>
    <s v="Second Class"/>
    <s v="SC-20260"/>
    <s v="Scott Cohen"/>
    <x v="1"/>
    <s v="United States"/>
    <s v="Corpus Christi"/>
    <x v="5"/>
    <n v="78415"/>
    <x v="2"/>
    <s v="FUR-FU-10000550"/>
    <x v="0"/>
    <x v="5"/>
    <s v="Stacking Trays by OIC"/>
    <n v="9.9600000000000009"/>
    <n v="5"/>
    <n v="0.6"/>
    <n v="-6.7230000000000008"/>
  </r>
  <r>
    <n v="8436"/>
    <x v="4185"/>
    <x v="2"/>
    <x v="80"/>
    <d v="2011-09-18T00:00:00"/>
    <s v="Second Class"/>
    <s v="SC-20260"/>
    <s v="Scott Cohen"/>
    <x v="1"/>
    <s v="United States"/>
    <s v="Corpus Christi"/>
    <x v="5"/>
    <n v="78415"/>
    <x v="2"/>
    <s v="OFF-BI-10001721"/>
    <x v="1"/>
    <x v="8"/>
    <s v="Trimflex Flexible Post Binders"/>
    <n v="8.5519999999999978"/>
    <n v="2"/>
    <n v="0.8"/>
    <n v="-13.683199999999999"/>
  </r>
  <r>
    <n v="8437"/>
    <x v="4186"/>
    <x v="1"/>
    <x v="1181"/>
    <d v="2012-09-26T00:00:00"/>
    <s v="Standard Class"/>
    <s v="AM-10705"/>
    <s v="Anne McFarland"/>
    <x v="0"/>
    <s v="United States"/>
    <s v="Las Vegas"/>
    <x v="33"/>
    <n v="89115"/>
    <x v="1"/>
    <s v="OFF-BI-10004040"/>
    <x v="1"/>
    <x v="8"/>
    <s v="Wilson Jones Impact Binders"/>
    <n v="45.584000000000003"/>
    <n v="11"/>
    <n v="0.2"/>
    <n v="16.524199999999997"/>
  </r>
  <r>
    <n v="8438"/>
    <x v="4187"/>
    <x v="1"/>
    <x v="895"/>
    <d v="2012-12-16T00:00:00"/>
    <s v="Standard Class"/>
    <s v="RA-19945"/>
    <s v="Ryan Akin"/>
    <x v="0"/>
    <s v="United States"/>
    <s v="Cleveland"/>
    <x v="24"/>
    <n v="44105"/>
    <x v="3"/>
    <s v="TEC-AC-10002550"/>
    <x v="2"/>
    <x v="11"/>
    <s v="Maxell 4.7GB DVD-RW 3/Pack"/>
    <n v="25.488"/>
    <n v="2"/>
    <n v="0.2"/>
    <n v="4.4603999999999999"/>
  </r>
  <r>
    <n v="8439"/>
    <x v="4188"/>
    <x v="2"/>
    <x v="1061"/>
    <d v="2011-06-01T00:00:00"/>
    <s v="Standard Class"/>
    <s v="MM-17260"/>
    <s v="Magdelene Morse"/>
    <x v="0"/>
    <s v="United States"/>
    <s v="Seattle"/>
    <x v="4"/>
    <n v="98105"/>
    <x v="1"/>
    <s v="OFF-BI-10003876"/>
    <x v="1"/>
    <x v="8"/>
    <s v="Green Canvas Binder for 8-1/2&quot; x 14&quot; Sheets"/>
    <n v="136.96"/>
    <n v="4"/>
    <n v="0.2"/>
    <n v="51.359999999999992"/>
  </r>
  <r>
    <n v="8440"/>
    <x v="4189"/>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x v="4190"/>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x v="4191"/>
    <x v="3"/>
    <x v="636"/>
    <d v="2014-05-11T00:00:00"/>
    <s v="Standard Class"/>
    <s v="DB-13615"/>
    <s v="Doug Bickford"/>
    <x v="0"/>
    <s v="United States"/>
    <s v="Tucson"/>
    <x v="16"/>
    <n v="85705"/>
    <x v="1"/>
    <s v="OFF-PA-10002254"/>
    <x v="1"/>
    <x v="10"/>
    <s v="Xerox 1883"/>
    <n v="84.415999999999997"/>
    <n v="4"/>
    <n v="0.2"/>
    <n v="27.435199999999995"/>
  </r>
  <r>
    <n v="8443"/>
    <x v="4192"/>
    <x v="0"/>
    <x v="1193"/>
    <d v="2013-03-11T00:00:00"/>
    <s v="Standard Class"/>
    <s v="JB-16045"/>
    <s v="Julia Barnett"/>
    <x v="2"/>
    <s v="United States"/>
    <s v="Philadelphia"/>
    <x v="9"/>
    <n v="19120"/>
    <x v="3"/>
    <s v="TEC-PH-10004586"/>
    <x v="2"/>
    <x v="7"/>
    <s v="Wilson SignalBoost 841262 DB PRO Amplifier Kit"/>
    <n v="431.94"/>
    <n v="2"/>
    <n v="0.4"/>
    <n v="-71.990000000000009"/>
  </r>
  <r>
    <n v="8444"/>
    <x v="4192"/>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x v="4192"/>
    <x v="0"/>
    <x v="1193"/>
    <d v="2013-03-11T00:00:00"/>
    <s v="Standard Class"/>
    <s v="JB-16045"/>
    <s v="Julia Barnett"/>
    <x v="2"/>
    <s v="United States"/>
    <s v="Philadelphia"/>
    <x v="9"/>
    <n v="19120"/>
    <x v="3"/>
    <s v="TEC-PH-10002538"/>
    <x v="2"/>
    <x v="7"/>
    <s v="Grandstream GXP1160 VoIP phone"/>
    <n v="68.238"/>
    <n v="3"/>
    <n v="0.4"/>
    <n v="-12.510300000000008"/>
  </r>
  <r>
    <n v="8446"/>
    <x v="4193"/>
    <x v="3"/>
    <x v="436"/>
    <d v="2014-10-25T00:00:00"/>
    <s v="First Class"/>
    <s v="AH-10075"/>
    <s v="Adam Hart"/>
    <x v="1"/>
    <s v="United States"/>
    <s v="Cranston"/>
    <x v="34"/>
    <n v="2920"/>
    <x v="3"/>
    <s v="FUR-TA-10001039"/>
    <x v="0"/>
    <x v="3"/>
    <s v="KI Adjustable-Height Table"/>
    <n v="240.744"/>
    <n v="4"/>
    <n v="0.3"/>
    <n v="-13.756799999999984"/>
  </r>
  <r>
    <n v="8447"/>
    <x v="4193"/>
    <x v="3"/>
    <x v="436"/>
    <d v="2014-10-25T00:00:00"/>
    <s v="First Class"/>
    <s v="AH-10075"/>
    <s v="Adam Hart"/>
    <x v="1"/>
    <s v="United States"/>
    <s v="Cranston"/>
    <x v="34"/>
    <n v="2920"/>
    <x v="3"/>
    <s v="FUR-FU-10004963"/>
    <x v="0"/>
    <x v="5"/>
    <s v="Eldon 400 Class Desk Accessories, Black Carbon"/>
    <n v="35"/>
    <n v="4"/>
    <n v="0"/>
    <n v="14.700000000000003"/>
  </r>
  <r>
    <n v="8448"/>
    <x v="4193"/>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x v="4193"/>
    <x v="3"/>
    <x v="436"/>
    <d v="2014-10-25T00:00:00"/>
    <s v="First Class"/>
    <s v="AH-10075"/>
    <s v="Adam Hart"/>
    <x v="1"/>
    <s v="United States"/>
    <s v="Cranston"/>
    <x v="34"/>
    <n v="2920"/>
    <x v="3"/>
    <s v="FUR-TA-10004915"/>
    <x v="0"/>
    <x v="3"/>
    <s v="Office Impressions End Table, 20-1/2&quot;H x 24&quot;W x 20&quot;D"/>
    <n v="637.89599999999996"/>
    <n v="3"/>
    <n v="0.3"/>
    <n v="-127.57919999999996"/>
  </r>
  <r>
    <n v="8450"/>
    <x v="4193"/>
    <x v="3"/>
    <x v="436"/>
    <d v="2014-10-25T00:00:00"/>
    <s v="First Class"/>
    <s v="AH-10075"/>
    <s v="Adam Hart"/>
    <x v="1"/>
    <s v="United States"/>
    <s v="Cranston"/>
    <x v="34"/>
    <n v="2920"/>
    <x v="3"/>
    <s v="OFF-PA-10003724"/>
    <x v="1"/>
    <x v="10"/>
    <s v="Wirebound Message Book, 4 per Page"/>
    <n v="43.44"/>
    <n v="8"/>
    <n v="0"/>
    <n v="21.285599999999999"/>
  </r>
  <r>
    <n v="8451"/>
    <x v="4193"/>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x v="4194"/>
    <x v="2"/>
    <x v="582"/>
    <d v="2011-04-30T00:00:00"/>
    <s v="First Class"/>
    <s v="AI-10855"/>
    <s v="Arianne Irving"/>
    <x v="0"/>
    <s v="United States"/>
    <s v="San Francisco"/>
    <x v="1"/>
    <n v="94122"/>
    <x v="1"/>
    <s v="TEC-PH-10001459"/>
    <x v="2"/>
    <x v="7"/>
    <s v="Samsung Galaxy Mega 6.3"/>
    <n v="1679.96"/>
    <n v="5"/>
    <n v="0.2"/>
    <n v="125.99700000000007"/>
  </r>
  <r>
    <n v="8453"/>
    <x v="4195"/>
    <x v="0"/>
    <x v="724"/>
    <d v="2013-04-24T00:00:00"/>
    <s v="Standard Class"/>
    <s v="TH-21115"/>
    <s v="Thea Hudgings"/>
    <x v="1"/>
    <s v="United States"/>
    <s v="Houston"/>
    <x v="5"/>
    <n v="77070"/>
    <x v="2"/>
    <s v="FUR-CH-10002880"/>
    <x v="0"/>
    <x v="1"/>
    <s v="Global High-Back Leather Tilter, Burgundy"/>
    <n v="344.37199999999996"/>
    <n v="4"/>
    <n v="0.3"/>
    <n v="-93.472400000000022"/>
  </r>
  <r>
    <n v="8454"/>
    <x v="4195"/>
    <x v="0"/>
    <x v="724"/>
    <d v="2013-04-24T00:00:00"/>
    <s v="Standard Class"/>
    <s v="TH-21115"/>
    <s v="Thea Hudgings"/>
    <x v="1"/>
    <s v="United States"/>
    <s v="Houston"/>
    <x v="5"/>
    <n v="77070"/>
    <x v="2"/>
    <s v="OFF-ST-10001780"/>
    <x v="1"/>
    <x v="4"/>
    <s v="Tennsco 16-Compartment Lockers with Coat Rack"/>
    <n v="1554.9360000000001"/>
    <n v="3"/>
    <n v="0.2"/>
    <n v="77.746800000000007"/>
  </r>
  <r>
    <n v="8455"/>
    <x v="4195"/>
    <x v="0"/>
    <x v="724"/>
    <d v="2013-04-24T00:00:00"/>
    <s v="Standard Class"/>
    <s v="TH-21115"/>
    <s v="Thea Hudgings"/>
    <x v="1"/>
    <s v="United States"/>
    <s v="Houston"/>
    <x v="5"/>
    <n v="77070"/>
    <x v="2"/>
    <s v="FUR-FU-10004748"/>
    <x v="0"/>
    <x v="5"/>
    <s v="Howard Miller 16&quot; Diameter Gallery Wall Clock"/>
    <n v="127.88"/>
    <n v="5"/>
    <n v="0.6"/>
    <n v="-67.137"/>
  </r>
  <r>
    <n v="8456"/>
    <x v="4196"/>
    <x v="0"/>
    <x v="730"/>
    <d v="2013-05-30T00:00:00"/>
    <s v="Standard Class"/>
    <s v="JE-15610"/>
    <s v="Jim Epp"/>
    <x v="1"/>
    <s v="United States"/>
    <s v="Los Angeles"/>
    <x v="1"/>
    <n v="90049"/>
    <x v="1"/>
    <s v="TEC-PH-10001918"/>
    <x v="2"/>
    <x v="7"/>
    <s v="Nortel Business Series Terminal T7208 Digital phone"/>
    <n v="222.38400000000001"/>
    <n v="2"/>
    <n v="0.2"/>
    <n v="22.238400000000013"/>
  </r>
  <r>
    <n v="8457"/>
    <x v="4197"/>
    <x v="3"/>
    <x v="39"/>
    <d v="2014-06-03T00:00:00"/>
    <s v="Second Class"/>
    <s v="TH-21235"/>
    <s v="Tiffany House"/>
    <x v="1"/>
    <s v="United States"/>
    <s v="Chicago"/>
    <x v="10"/>
    <n v="60653"/>
    <x v="2"/>
    <s v="FUR-CH-10001146"/>
    <x v="0"/>
    <x v="1"/>
    <s v="Global Task Chair, Black"/>
    <n v="106.869"/>
    <n v="3"/>
    <n v="0.3"/>
    <n v="-29.007299999999994"/>
  </r>
  <r>
    <n v="8458"/>
    <x v="4197"/>
    <x v="3"/>
    <x v="39"/>
    <d v="2014-06-03T00:00:00"/>
    <s v="Second Class"/>
    <s v="TH-21235"/>
    <s v="Tiffany House"/>
    <x v="1"/>
    <s v="United States"/>
    <s v="Chicago"/>
    <x v="10"/>
    <n v="60653"/>
    <x v="2"/>
    <s v="OFF-BI-10004364"/>
    <x v="1"/>
    <x v="8"/>
    <s v="Storex Dura Pro Binders"/>
    <n v="3.5639999999999992"/>
    <n v="3"/>
    <n v="0.8"/>
    <n v="-6.2370000000000019"/>
  </r>
  <r>
    <n v="8459"/>
    <x v="4198"/>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x v="4198"/>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x v="4199"/>
    <x v="2"/>
    <x v="1194"/>
    <d v="2011-09-04T00:00:00"/>
    <s v="Standard Class"/>
    <s v="AT-10735"/>
    <s v="Annie Thurman"/>
    <x v="0"/>
    <s v="United States"/>
    <s v="Bristol"/>
    <x v="29"/>
    <n v="6010"/>
    <x v="3"/>
    <s v="OFF-BI-10002432"/>
    <x v="1"/>
    <x v="8"/>
    <s v="Wilson Jones Standard D-Ring Binders"/>
    <n v="25.299999999999997"/>
    <n v="5"/>
    <n v="0"/>
    <n v="11.890999999999998"/>
  </r>
  <r>
    <n v="8462"/>
    <x v="4199"/>
    <x v="2"/>
    <x v="1194"/>
    <d v="2011-09-04T00:00:00"/>
    <s v="Standard Class"/>
    <s v="AT-10735"/>
    <s v="Annie Thurman"/>
    <x v="0"/>
    <s v="United States"/>
    <s v="Bristol"/>
    <x v="29"/>
    <n v="6010"/>
    <x v="3"/>
    <s v="OFF-ST-10000563"/>
    <x v="1"/>
    <x v="4"/>
    <s v="Fellowes Bankers Box Stor/Drawer Steel Plus"/>
    <n v="95.94"/>
    <n v="3"/>
    <n v="0"/>
    <n v="9.5940000000000012"/>
  </r>
  <r>
    <n v="8463"/>
    <x v="4200"/>
    <x v="1"/>
    <x v="37"/>
    <d v="2012-09-07T00:00:00"/>
    <s v="Second Class"/>
    <s v="JH-15820"/>
    <s v="John Huston"/>
    <x v="0"/>
    <s v="United States"/>
    <s v="Holland"/>
    <x v="12"/>
    <n v="49423"/>
    <x v="2"/>
    <s v="OFF-LA-10001982"/>
    <x v="1"/>
    <x v="2"/>
    <s v="Smead Alpha-Z Color-Coded Name Labels First Letter Starter Set"/>
    <n v="7.5"/>
    <n v="2"/>
    <n v="0"/>
    <n v="3.5999999999999996"/>
  </r>
  <r>
    <n v="8464"/>
    <x v="4201"/>
    <x v="2"/>
    <x v="1176"/>
    <d v="2011-04-01T00:00:00"/>
    <s v="Standard Class"/>
    <s v="DR-12940"/>
    <s v="Daniel Raglin"/>
    <x v="2"/>
    <s v="United States"/>
    <s v="Albuquerque"/>
    <x v="27"/>
    <n v="87105"/>
    <x v="1"/>
    <s v="TEC-PH-10003273"/>
    <x v="2"/>
    <x v="7"/>
    <s v="AT&amp;T TR1909W"/>
    <n v="302.37599999999998"/>
    <n v="3"/>
    <n v="0.2"/>
    <n v="22.678200000000018"/>
  </r>
  <r>
    <n v="8465"/>
    <x v="4202"/>
    <x v="1"/>
    <x v="1187"/>
    <d v="2012-05-15T00:00:00"/>
    <s v="Standard Class"/>
    <s v="AB-10165"/>
    <s v="Alan Barnes"/>
    <x v="0"/>
    <s v="United States"/>
    <s v="Louisville"/>
    <x v="22"/>
    <n v="80027"/>
    <x v="1"/>
    <s v="TEC-AC-10002718"/>
    <x v="2"/>
    <x v="11"/>
    <s v="Belkin Standard 104 key USB Keyboard"/>
    <n v="46.688000000000002"/>
    <n v="4"/>
    <n v="0.2"/>
    <n v="-2.9180000000000028"/>
  </r>
  <r>
    <n v="8466"/>
    <x v="4203"/>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x v="4204"/>
    <x v="1"/>
    <x v="265"/>
    <d v="2012-04-14T00:00:00"/>
    <s v="Standard Class"/>
    <s v="IG-15085"/>
    <s v="Ivan Gibson"/>
    <x v="0"/>
    <s v="United States"/>
    <s v="Norwich"/>
    <x v="29"/>
    <n v="6360"/>
    <x v="3"/>
    <s v="OFF-AP-10000179"/>
    <x v="1"/>
    <x v="9"/>
    <s v="Honeywell Enviracaire Portable HEPA Air Cleaner for up to 10 x 16 Room"/>
    <n v="370.14"/>
    <n v="3"/>
    <n v="0"/>
    <n v="144.3546"/>
  </r>
  <r>
    <n v="8468"/>
    <x v="4205"/>
    <x v="0"/>
    <x v="251"/>
    <d v="2013-09-24T00:00:00"/>
    <s v="Standard Class"/>
    <s v="FH-14275"/>
    <s v="Frank Hawley"/>
    <x v="1"/>
    <s v="United States"/>
    <s v="San Francisco"/>
    <x v="1"/>
    <n v="94122"/>
    <x v="1"/>
    <s v="OFF-BI-10002309"/>
    <x v="1"/>
    <x v="8"/>
    <s v="Avery Heavy-Duty EZD  Binder With Locking Rings"/>
    <n v="8.9280000000000008"/>
    <n v="2"/>
    <n v="0.2"/>
    <n v="3.1247999999999996"/>
  </r>
  <r>
    <n v="8469"/>
    <x v="4206"/>
    <x v="0"/>
    <x v="583"/>
    <d v="2013-11-18T00:00:00"/>
    <s v="Standard Class"/>
    <s v="AS-10285"/>
    <s v="Alejandro Savely"/>
    <x v="1"/>
    <s v="United States"/>
    <s v="Noblesville"/>
    <x v="14"/>
    <n v="46060"/>
    <x v="2"/>
    <s v="FUR-TA-10001950"/>
    <x v="0"/>
    <x v="3"/>
    <s v="Balt Solid Wood Round Tables"/>
    <n v="2678.94"/>
    <n v="6"/>
    <n v="0"/>
    <n v="241.1046"/>
  </r>
  <r>
    <n v="8470"/>
    <x v="4207"/>
    <x v="3"/>
    <x v="756"/>
    <d v="2014-04-28T00:00:00"/>
    <s v="Standard Class"/>
    <s v="PN-18775"/>
    <s v="Parhena Norris"/>
    <x v="2"/>
    <s v="United States"/>
    <s v="Clarksville"/>
    <x v="18"/>
    <n v="37042"/>
    <x v="0"/>
    <s v="FUR-BO-10001972"/>
    <x v="0"/>
    <x v="0"/>
    <s v="O'Sullivan 4-Shelf Bookcase in Odessa Pine"/>
    <n v="387.13600000000002"/>
    <n v="4"/>
    <n v="0.2"/>
    <n v="-14.51760000000003"/>
  </r>
  <r>
    <n v="8471"/>
    <x v="4207"/>
    <x v="3"/>
    <x v="756"/>
    <d v="2014-04-28T00:00:00"/>
    <s v="Standard Class"/>
    <s v="PN-18775"/>
    <s v="Parhena Norris"/>
    <x v="2"/>
    <s v="United States"/>
    <s v="Clarksville"/>
    <x v="18"/>
    <n v="37042"/>
    <x v="0"/>
    <s v="TEC-AC-10002473"/>
    <x v="2"/>
    <x v="11"/>
    <s v="Maxell 4.7GB DVD-R"/>
    <n v="45.408000000000001"/>
    <n v="2"/>
    <n v="0.2"/>
    <n v="11.919599999999999"/>
  </r>
  <r>
    <n v="8472"/>
    <x v="4207"/>
    <x v="3"/>
    <x v="756"/>
    <d v="2014-04-28T00:00:00"/>
    <s v="Standard Class"/>
    <s v="PN-18775"/>
    <s v="Parhena Norris"/>
    <x v="2"/>
    <s v="United States"/>
    <s v="Clarksville"/>
    <x v="18"/>
    <n v="37042"/>
    <x v="0"/>
    <s v="FUR-FU-10000193"/>
    <x v="0"/>
    <x v="5"/>
    <s v="Tenex Chairmats For Use with Hard Floors"/>
    <n v="77.951999999999998"/>
    <n v="3"/>
    <n v="0.2"/>
    <n v="-11.692800000000005"/>
  </r>
  <r>
    <n v="8473"/>
    <x v="4207"/>
    <x v="3"/>
    <x v="756"/>
    <d v="2014-04-28T00:00:00"/>
    <s v="Standard Class"/>
    <s v="PN-18775"/>
    <s v="Parhena Norris"/>
    <x v="2"/>
    <s v="United States"/>
    <s v="Clarksville"/>
    <x v="18"/>
    <n v="37042"/>
    <x v="0"/>
    <s v="OFF-LA-10000081"/>
    <x v="1"/>
    <x v="2"/>
    <s v="Avery 496"/>
    <n v="3"/>
    <n v="1"/>
    <n v="0.2"/>
    <n v="1.0499999999999998"/>
  </r>
  <r>
    <n v="8474"/>
    <x v="4208"/>
    <x v="1"/>
    <x v="420"/>
    <d v="2012-10-26T00:00:00"/>
    <s v="Second Class"/>
    <s v="GM-14500"/>
    <s v="Gene McClure"/>
    <x v="0"/>
    <s v="United States"/>
    <s v="Hollywood"/>
    <x v="2"/>
    <n v="33021"/>
    <x v="0"/>
    <s v="OFF-ST-10000876"/>
    <x v="1"/>
    <x v="4"/>
    <s v="Eldon Simplefile Box Office"/>
    <n v="9.952"/>
    <n v="1"/>
    <n v="0.2"/>
    <n v="0.99520000000000008"/>
  </r>
  <r>
    <n v="8475"/>
    <x v="4209"/>
    <x v="3"/>
    <x v="359"/>
    <d v="2014-04-15T00:00:00"/>
    <s v="Standard Class"/>
    <s v="NC-18625"/>
    <s v="Noah Childs"/>
    <x v="1"/>
    <s v="United States"/>
    <s v="York"/>
    <x v="9"/>
    <n v="17403"/>
    <x v="3"/>
    <s v="OFF-BI-10004492"/>
    <x v="1"/>
    <x v="8"/>
    <s v="Tuf-Vin Binders"/>
    <n v="37.896000000000001"/>
    <n v="4"/>
    <n v="0.7"/>
    <n v="-29.053600000000003"/>
  </r>
  <r>
    <n v="8476"/>
    <x v="4209"/>
    <x v="3"/>
    <x v="359"/>
    <d v="2014-04-15T00:00:00"/>
    <s v="Standard Class"/>
    <s v="NC-18625"/>
    <s v="Noah Childs"/>
    <x v="1"/>
    <s v="United States"/>
    <s v="York"/>
    <x v="9"/>
    <n v="17403"/>
    <x v="3"/>
    <s v="OFF-PA-10001033"/>
    <x v="1"/>
    <x v="10"/>
    <s v="Xerox 1893"/>
    <n v="65.584000000000003"/>
    <n v="2"/>
    <n v="0.2"/>
    <n v="23.7742"/>
  </r>
  <r>
    <n v="8477"/>
    <x v="4210"/>
    <x v="3"/>
    <x v="855"/>
    <d v="2014-11-02T00:00:00"/>
    <s v="Standard Class"/>
    <s v="TW-21025"/>
    <s v="Tamara Willingham"/>
    <x v="2"/>
    <s v="United States"/>
    <s v="Mesa"/>
    <x v="16"/>
    <n v="85204"/>
    <x v="1"/>
    <s v="OFF-PA-10004039"/>
    <x v="1"/>
    <x v="10"/>
    <s v="Xerox 1882"/>
    <n v="44.783999999999999"/>
    <n v="1"/>
    <n v="0.2"/>
    <n v="16.234200000000001"/>
  </r>
  <r>
    <n v="8478"/>
    <x v="4211"/>
    <x v="1"/>
    <x v="628"/>
    <d v="2012-10-30T00:00:00"/>
    <s v="Same Day"/>
    <s v="BF-11020"/>
    <s v="Barry Französisch"/>
    <x v="1"/>
    <s v="United States"/>
    <s v="New York City"/>
    <x v="15"/>
    <n v="10024"/>
    <x v="3"/>
    <s v="TEC-MA-10004552"/>
    <x v="2"/>
    <x v="15"/>
    <s v="Star Micronics TSP100 TSP143LAN Receipt Printer"/>
    <n v="1035.8"/>
    <n v="4"/>
    <n v="0"/>
    <n v="269.30799999999999"/>
  </r>
  <r>
    <n v="8479"/>
    <x v="4212"/>
    <x v="3"/>
    <x v="404"/>
    <d v="2014-12-25T00:00:00"/>
    <s v="Standard Class"/>
    <s v="TT-21460"/>
    <s v="Tonja Turnell"/>
    <x v="2"/>
    <s v="United States"/>
    <s v="San Francisco"/>
    <x v="1"/>
    <n v="94110"/>
    <x v="1"/>
    <s v="OFF-AR-10002578"/>
    <x v="1"/>
    <x v="6"/>
    <s v="Newell 335"/>
    <n v="5.76"/>
    <n v="2"/>
    <n v="0"/>
    <n v="1.6703999999999999"/>
  </r>
  <r>
    <n v="8480"/>
    <x v="4213"/>
    <x v="0"/>
    <x v="299"/>
    <d v="2013-03-17T00:00:00"/>
    <s v="Standard Class"/>
    <s v="SW-20245"/>
    <s v="Scot Wooten"/>
    <x v="0"/>
    <s v="United States"/>
    <s v="Los Angeles"/>
    <x v="1"/>
    <n v="90036"/>
    <x v="1"/>
    <s v="OFF-PA-10004022"/>
    <x v="1"/>
    <x v="10"/>
    <s v="Hammermill Color Copier Paper (28Lb. and 96 Bright)"/>
    <n v="19.98"/>
    <n v="2"/>
    <n v="0"/>
    <n v="8.9909999999999997"/>
  </r>
  <r>
    <n v="8481"/>
    <x v="4214"/>
    <x v="2"/>
    <x v="609"/>
    <d v="2011-07-27T00:00:00"/>
    <s v="Standard Class"/>
    <s v="PG-18820"/>
    <s v="Patrick Gardner"/>
    <x v="0"/>
    <s v="United States"/>
    <s v="Omaha"/>
    <x v="8"/>
    <n v="68104"/>
    <x v="2"/>
    <s v="TEC-PH-10004100"/>
    <x v="2"/>
    <x v="7"/>
    <s v="Griffin GC17055 Auxiliary Audio Cable"/>
    <n v="35.979999999999997"/>
    <n v="2"/>
    <n v="0"/>
    <n v="10.074400000000001"/>
  </r>
  <r>
    <n v="8482"/>
    <x v="4215"/>
    <x v="0"/>
    <x v="1012"/>
    <d v="2013-05-29T00:00:00"/>
    <s v="Standard Class"/>
    <s v="DP-13390"/>
    <s v="Dennis Pardue"/>
    <x v="2"/>
    <s v="United States"/>
    <s v="Philadelphia"/>
    <x v="9"/>
    <n v="19120"/>
    <x v="3"/>
    <s v="OFF-AR-10001860"/>
    <x v="1"/>
    <x v="6"/>
    <s v="BIC Liqua Brite Liner"/>
    <n v="16.656000000000002"/>
    <n v="3"/>
    <n v="0.2"/>
    <n v="3.3311999999999999"/>
  </r>
  <r>
    <n v="8483"/>
    <x v="4216"/>
    <x v="3"/>
    <x v="512"/>
    <d v="2014-02-16T00:00:00"/>
    <s v="Standard Class"/>
    <s v="DJ-13510"/>
    <s v="Don Jones"/>
    <x v="1"/>
    <s v="United States"/>
    <s v="New York City"/>
    <x v="15"/>
    <n v="10024"/>
    <x v="3"/>
    <s v="OFF-LA-10001297"/>
    <x v="1"/>
    <x v="2"/>
    <s v="Avery 473"/>
    <n v="20.7"/>
    <n v="2"/>
    <n v="0"/>
    <n v="9.9359999999999999"/>
  </r>
  <r>
    <n v="8484"/>
    <x v="4217"/>
    <x v="0"/>
    <x v="873"/>
    <d v="2013-09-25T00:00:00"/>
    <s v="Standard Class"/>
    <s v="EN-13780"/>
    <s v="Edward Nazzal"/>
    <x v="0"/>
    <s v="United States"/>
    <s v="Grand Rapids"/>
    <x v="12"/>
    <n v="49505"/>
    <x v="2"/>
    <s v="OFF-BI-10004828"/>
    <x v="1"/>
    <x v="8"/>
    <s v="GBC Poly Designer Binding Covers"/>
    <n v="83.699999999999989"/>
    <n v="5"/>
    <n v="0"/>
    <n v="41.012999999999991"/>
  </r>
  <r>
    <n v="8485"/>
    <x v="4218"/>
    <x v="3"/>
    <x v="241"/>
    <d v="2014-09-25T00:00:00"/>
    <s v="Same Day"/>
    <s v="PB-19150"/>
    <s v="Philip Brown"/>
    <x v="0"/>
    <s v="United States"/>
    <s v="Seattle"/>
    <x v="4"/>
    <n v="98115"/>
    <x v="1"/>
    <s v="FUR-FU-10002759"/>
    <x v="0"/>
    <x v="5"/>
    <s v="12-1/2 Diameter Round Wall Clock"/>
    <n v="199.8"/>
    <n v="10"/>
    <n v="0"/>
    <n v="71.927999999999997"/>
  </r>
  <r>
    <n v="8486"/>
    <x v="4219"/>
    <x v="3"/>
    <x v="996"/>
    <d v="2014-04-01T00:00:00"/>
    <s v="Standard Class"/>
    <s v="BD-11560"/>
    <s v="Brendan Dodson"/>
    <x v="2"/>
    <s v="United States"/>
    <s v="Fresno"/>
    <x v="1"/>
    <n v="93727"/>
    <x v="1"/>
    <s v="OFF-PA-10000740"/>
    <x v="1"/>
    <x v="10"/>
    <s v="Xerox 1982"/>
    <n v="45.68"/>
    <n v="2"/>
    <n v="0"/>
    <n v="21.012799999999999"/>
  </r>
  <r>
    <n v="8487"/>
    <x v="4219"/>
    <x v="3"/>
    <x v="996"/>
    <d v="2014-04-01T00:00:00"/>
    <s v="Standard Class"/>
    <s v="BD-11560"/>
    <s v="Brendan Dodson"/>
    <x v="2"/>
    <s v="United States"/>
    <s v="Fresno"/>
    <x v="1"/>
    <n v="93727"/>
    <x v="1"/>
    <s v="OFF-PA-10001144"/>
    <x v="1"/>
    <x v="10"/>
    <s v="Xerox 1913"/>
    <n v="110.96"/>
    <n v="2"/>
    <n v="0"/>
    <n v="53.260799999999996"/>
  </r>
  <r>
    <n v="8488"/>
    <x v="4219"/>
    <x v="3"/>
    <x v="996"/>
    <d v="2014-04-01T00:00:00"/>
    <s v="Standard Class"/>
    <s v="BD-11560"/>
    <s v="Brendan Dodson"/>
    <x v="2"/>
    <s v="United States"/>
    <s v="Fresno"/>
    <x v="1"/>
    <n v="93727"/>
    <x v="1"/>
    <s v="OFF-PA-10000859"/>
    <x v="1"/>
    <x v="10"/>
    <s v="Unpadded Memo Slips"/>
    <n v="11.94"/>
    <n v="3"/>
    <n v="0"/>
    <n v="5.97"/>
  </r>
  <r>
    <n v="8489"/>
    <x v="4220"/>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x v="4220"/>
    <x v="0"/>
    <x v="1056"/>
    <d v="2013-02-04T00:00:00"/>
    <s v="Second Class"/>
    <s v="SE-20110"/>
    <s v="Sanjit Engle"/>
    <x v="0"/>
    <s v="United States"/>
    <s v="Arlington"/>
    <x v="17"/>
    <n v="22204"/>
    <x v="0"/>
    <s v="OFF-BI-10002557"/>
    <x v="1"/>
    <x v="8"/>
    <s v="Presstex Flexible Ring Binders"/>
    <n v="36.4"/>
    <n v="8"/>
    <n v="0"/>
    <n v="18.2"/>
  </r>
  <r>
    <n v="8491"/>
    <x v="4220"/>
    <x v="0"/>
    <x v="1056"/>
    <d v="2013-02-04T00:00:00"/>
    <s v="Second Class"/>
    <s v="SE-20110"/>
    <s v="Sanjit Engle"/>
    <x v="0"/>
    <s v="United States"/>
    <s v="Arlington"/>
    <x v="17"/>
    <n v="22204"/>
    <x v="0"/>
    <s v="FUR-FU-10001731"/>
    <x v="0"/>
    <x v="5"/>
    <s v="Acrylic Self-Standing Desk Frames"/>
    <n v="18.689999999999998"/>
    <n v="7"/>
    <n v="0"/>
    <n v="7.1021999999999998"/>
  </r>
  <r>
    <n v="8492"/>
    <x v="4221"/>
    <x v="3"/>
    <x v="437"/>
    <d v="2014-07-12T00:00:00"/>
    <s v="Standard Class"/>
    <s v="AT-10735"/>
    <s v="Annie Thurman"/>
    <x v="0"/>
    <s v="United States"/>
    <s v="Los Angeles"/>
    <x v="1"/>
    <n v="90049"/>
    <x v="1"/>
    <s v="OFF-FA-10001135"/>
    <x v="1"/>
    <x v="13"/>
    <s v="Brites Rubber Bands, 1 1/2 oz. Box"/>
    <n v="5.9399999999999995"/>
    <n v="3"/>
    <n v="0"/>
    <n v="0.11880000000000024"/>
  </r>
  <r>
    <n v="8493"/>
    <x v="4222"/>
    <x v="1"/>
    <x v="924"/>
    <d v="2012-10-28T00:00:00"/>
    <s v="Standard Class"/>
    <s v="CC-12685"/>
    <s v="Craig Carroll"/>
    <x v="0"/>
    <s v="United States"/>
    <s v="Lubbock"/>
    <x v="5"/>
    <n v="79424"/>
    <x v="2"/>
    <s v="OFF-PA-10000069"/>
    <x v="1"/>
    <x v="10"/>
    <s v="TOPS 4 x 6 Fluorescent Color Memo Sheets, 500 Sheets per Pack"/>
    <n v="60.736000000000004"/>
    <n v="8"/>
    <n v="0.2"/>
    <n v="20.4984"/>
  </r>
  <r>
    <n v="8494"/>
    <x v="4222"/>
    <x v="1"/>
    <x v="924"/>
    <d v="2012-10-28T00:00:00"/>
    <s v="Standard Class"/>
    <s v="CC-12685"/>
    <s v="Craig Carroll"/>
    <x v="0"/>
    <s v="United States"/>
    <s v="Lubbock"/>
    <x v="5"/>
    <n v="79424"/>
    <x v="2"/>
    <s v="TEC-CO-10001943"/>
    <x v="2"/>
    <x v="16"/>
    <s v="Canon PC-428 Personal Copier"/>
    <n v="479.97600000000006"/>
    <n v="3"/>
    <n v="0.2"/>
    <n v="161.99189999999999"/>
  </r>
  <r>
    <n v="8495"/>
    <x v="4222"/>
    <x v="1"/>
    <x v="924"/>
    <d v="2012-10-28T00:00:00"/>
    <s v="Standard Class"/>
    <s v="CC-12685"/>
    <s v="Craig Carroll"/>
    <x v="0"/>
    <s v="United States"/>
    <s v="Lubbock"/>
    <x v="5"/>
    <n v="79424"/>
    <x v="2"/>
    <s v="OFF-BI-10000977"/>
    <x v="1"/>
    <x v="8"/>
    <s v="Ibico Plastic Spiral Binding Combs"/>
    <n v="6.0799999999999983"/>
    <n v="1"/>
    <n v="0.8"/>
    <n v="-10.336000000000002"/>
  </r>
  <r>
    <n v="8496"/>
    <x v="4223"/>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x v="4224"/>
    <x v="2"/>
    <x v="1195"/>
    <d v="2011-03-08T00:00:00"/>
    <s v="Second Class"/>
    <s v="AB-10150"/>
    <s v="Aimee Bixby"/>
    <x v="0"/>
    <s v="United States"/>
    <s v="Yonkers"/>
    <x v="15"/>
    <n v="10701"/>
    <x v="3"/>
    <s v="OFF-AR-10000588"/>
    <x v="1"/>
    <x v="6"/>
    <s v="Newell 345"/>
    <n v="59.519999999999996"/>
    <n v="3"/>
    <n v="0"/>
    <n v="15.475200000000001"/>
  </r>
  <r>
    <n v="8498"/>
    <x v="4224"/>
    <x v="2"/>
    <x v="1195"/>
    <d v="2011-03-08T00:00:00"/>
    <s v="Second Class"/>
    <s v="AB-10150"/>
    <s v="Aimee Bixby"/>
    <x v="0"/>
    <s v="United States"/>
    <s v="Yonkers"/>
    <x v="15"/>
    <n v="10701"/>
    <x v="3"/>
    <s v="TEC-AC-10002001"/>
    <x v="2"/>
    <x v="11"/>
    <s v="Logitech Wireless Gaming Headset G930"/>
    <n v="479.97"/>
    <n v="3"/>
    <n v="0"/>
    <n v="177.58890000000002"/>
  </r>
  <r>
    <n v="8499"/>
    <x v="4224"/>
    <x v="2"/>
    <x v="1195"/>
    <d v="2011-03-08T00:00:00"/>
    <s v="Second Class"/>
    <s v="AB-10150"/>
    <s v="Aimee Bixby"/>
    <x v="0"/>
    <s v="United States"/>
    <s v="Yonkers"/>
    <x v="15"/>
    <n v="10701"/>
    <x v="3"/>
    <s v="OFF-SU-10000381"/>
    <x v="1"/>
    <x v="14"/>
    <s v="Acme Forged Steel Scissors with Black Enamel Handles"/>
    <n v="18.62"/>
    <n v="2"/>
    <n v="0"/>
    <n v="5.399799999999999"/>
  </r>
  <r>
    <n v="8500"/>
    <x v="4224"/>
    <x v="2"/>
    <x v="1195"/>
    <d v="2011-03-08T00:00:00"/>
    <s v="Second Class"/>
    <s v="AB-10150"/>
    <s v="Aimee Bixby"/>
    <x v="0"/>
    <s v="United States"/>
    <s v="Yonkers"/>
    <x v="15"/>
    <n v="10701"/>
    <x v="3"/>
    <s v="OFF-BI-10001617"/>
    <x v="1"/>
    <x v="8"/>
    <s v="GBC Wire Binding Combs"/>
    <n v="49.632000000000005"/>
    <n v="6"/>
    <n v="0.2"/>
    <n v="16.750799999999998"/>
  </r>
  <r>
    <n v="8501"/>
    <x v="4224"/>
    <x v="2"/>
    <x v="1195"/>
    <d v="2011-03-08T00:00:00"/>
    <s v="Second Class"/>
    <s v="AB-10150"/>
    <s v="Aimee Bixby"/>
    <x v="0"/>
    <s v="United States"/>
    <s v="Yonkers"/>
    <x v="15"/>
    <n v="10701"/>
    <x v="3"/>
    <s v="OFF-PA-10001878"/>
    <x v="1"/>
    <x v="10"/>
    <s v="Xerox 1891"/>
    <n v="97.82"/>
    <n v="2"/>
    <n v="0"/>
    <n v="45.975399999999993"/>
  </r>
  <r>
    <n v="8502"/>
    <x v="4225"/>
    <x v="1"/>
    <x v="879"/>
    <d v="2012-03-03T00:00:00"/>
    <s v="Second Class"/>
    <s v="DH-13075"/>
    <s v="Dave Hallsten"/>
    <x v="1"/>
    <s v="United States"/>
    <s v="Los Angeles"/>
    <x v="1"/>
    <n v="90045"/>
    <x v="1"/>
    <s v="TEC-PH-10000376"/>
    <x v="2"/>
    <x v="7"/>
    <s v="Square Credit Card Reader"/>
    <n v="15.984000000000002"/>
    <n v="2"/>
    <n v="0.2"/>
    <n v="1.1988000000000003"/>
  </r>
  <r>
    <n v="8503"/>
    <x v="4225"/>
    <x v="1"/>
    <x v="879"/>
    <d v="2012-03-03T00:00:00"/>
    <s v="Second Class"/>
    <s v="DH-13075"/>
    <s v="Dave Hallsten"/>
    <x v="1"/>
    <s v="United States"/>
    <s v="Los Angeles"/>
    <x v="1"/>
    <n v="90045"/>
    <x v="1"/>
    <s v="FUR-CH-10003396"/>
    <x v="0"/>
    <x v="1"/>
    <s v="Global Deluxe Steno Chair"/>
    <n v="184.75200000000001"/>
    <n v="3"/>
    <n v="0.2"/>
    <n v="-20.784600000000012"/>
  </r>
  <r>
    <n v="8504"/>
    <x v="4226"/>
    <x v="2"/>
    <x v="980"/>
    <d v="2011-02-25T00:00:00"/>
    <s v="Standard Class"/>
    <s v="SR-20740"/>
    <s v="Steven Roelle"/>
    <x v="2"/>
    <s v="United States"/>
    <s v="Los Angeles"/>
    <x v="1"/>
    <n v="90049"/>
    <x v="1"/>
    <s v="OFF-PA-10003363"/>
    <x v="1"/>
    <x v="10"/>
    <s v="Xerox 204"/>
    <n v="12.96"/>
    <n v="2"/>
    <n v="0"/>
    <n v="6.2208000000000006"/>
  </r>
  <r>
    <n v="8505"/>
    <x v="4227"/>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x v="4228"/>
    <x v="0"/>
    <x v="387"/>
    <d v="2013-03-13T00:00:00"/>
    <s v="Standard Class"/>
    <s v="SJ-20125"/>
    <s v="Sanjit Jacobs"/>
    <x v="2"/>
    <s v="United States"/>
    <s v="Dallas"/>
    <x v="5"/>
    <n v="75217"/>
    <x v="2"/>
    <s v="OFF-BI-10001757"/>
    <x v="1"/>
    <x v="8"/>
    <s v="Pressboard Hanging Data Binders for Unburst Sheets"/>
    <n v="8.8559999999999981"/>
    <n v="9"/>
    <n v="0.8"/>
    <n v="-14.169600000000003"/>
  </r>
  <r>
    <n v="8507"/>
    <x v="4228"/>
    <x v="0"/>
    <x v="387"/>
    <d v="2013-03-13T00:00:00"/>
    <s v="Standard Class"/>
    <s v="SJ-20125"/>
    <s v="Sanjit Jacobs"/>
    <x v="2"/>
    <s v="United States"/>
    <s v="Dallas"/>
    <x v="5"/>
    <n v="75217"/>
    <x v="2"/>
    <s v="TEC-AC-10004633"/>
    <x v="2"/>
    <x v="11"/>
    <s v="Verbatim 25 GB 6x Blu-ray Single Layer Recordable Disc, 3/Pack"/>
    <n v="27.96"/>
    <n v="5"/>
    <n v="0.2"/>
    <n v="8.3880000000000035"/>
  </r>
  <r>
    <n v="8508"/>
    <x v="4228"/>
    <x v="0"/>
    <x v="387"/>
    <d v="2013-03-13T00:00:00"/>
    <s v="Standard Class"/>
    <s v="SJ-20125"/>
    <s v="Sanjit Jacobs"/>
    <x v="2"/>
    <s v="United States"/>
    <s v="Dallas"/>
    <x v="5"/>
    <n v="75217"/>
    <x v="2"/>
    <s v="OFF-EN-10001453"/>
    <x v="1"/>
    <x v="12"/>
    <s v="Tyvek Interoffice Envelopes, 9 1/2&quot; x 12 1/2&quot;, 100/Box"/>
    <n v="146.352"/>
    <n v="3"/>
    <n v="0.2"/>
    <n v="49.393799999999992"/>
  </r>
  <r>
    <n v="8509"/>
    <x v="4229"/>
    <x v="1"/>
    <x v="555"/>
    <d v="2012-12-14T00:00:00"/>
    <s v="First Class"/>
    <s v="CA-12775"/>
    <s v="Cynthia Arntzen"/>
    <x v="0"/>
    <s v="United States"/>
    <s v="Detroit"/>
    <x v="12"/>
    <n v="48205"/>
    <x v="2"/>
    <s v="TEC-AC-10004761"/>
    <x v="2"/>
    <x v="11"/>
    <s v="Maxell 4.7GB DVD+RW 3/Pack"/>
    <n v="175.23"/>
    <n v="11"/>
    <n v="0"/>
    <n v="61.330500000000001"/>
  </r>
  <r>
    <n v="8510"/>
    <x v="4229"/>
    <x v="1"/>
    <x v="555"/>
    <d v="2012-12-14T00:00:00"/>
    <s v="First Class"/>
    <s v="CA-12775"/>
    <s v="Cynthia Arntzen"/>
    <x v="0"/>
    <s v="United States"/>
    <s v="Detroit"/>
    <x v="12"/>
    <n v="48205"/>
    <x v="2"/>
    <s v="TEC-PH-10003691"/>
    <x v="2"/>
    <x v="7"/>
    <s v="BlackBerry Q10"/>
    <n v="125.99"/>
    <n v="1"/>
    <n v="0"/>
    <n v="31.497500000000002"/>
  </r>
  <r>
    <n v="8511"/>
    <x v="4229"/>
    <x v="1"/>
    <x v="555"/>
    <d v="2012-12-14T00:00:00"/>
    <s v="First Class"/>
    <s v="CA-12775"/>
    <s v="Cynthia Arntzen"/>
    <x v="0"/>
    <s v="United States"/>
    <s v="Detroit"/>
    <x v="12"/>
    <n v="48205"/>
    <x v="2"/>
    <s v="OFF-BI-10004965"/>
    <x v="1"/>
    <x v="8"/>
    <s v="Ibico Covers for Plastic or Wire Binding Elements"/>
    <n v="23"/>
    <n v="2"/>
    <n v="0"/>
    <n v="10.35"/>
  </r>
  <r>
    <n v="8512"/>
    <x v="4230"/>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x v="4231"/>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x v="4232"/>
    <x v="3"/>
    <x v="929"/>
    <d v="2014-06-10T00:00:00"/>
    <s v="Standard Class"/>
    <s v="NS-18640"/>
    <s v="Noel Staavos"/>
    <x v="1"/>
    <s v="United States"/>
    <s v="Orlando"/>
    <x v="2"/>
    <n v="32839"/>
    <x v="0"/>
    <s v="OFF-PA-10002787"/>
    <x v="1"/>
    <x v="10"/>
    <s v="Xerox 227"/>
    <n v="20.736000000000004"/>
    <n v="4"/>
    <n v="0.2"/>
    <n v="7.2576000000000001"/>
  </r>
  <r>
    <n v="8515"/>
    <x v="4233"/>
    <x v="1"/>
    <x v="291"/>
    <d v="2012-08-26T00:00:00"/>
    <s v="Standard Class"/>
    <s v="HG-14965"/>
    <s v="Henry Goldwyn"/>
    <x v="1"/>
    <s v="United States"/>
    <s v="Florence"/>
    <x v="0"/>
    <n v="41042"/>
    <x v="0"/>
    <s v="OFF-AR-10003602"/>
    <x v="1"/>
    <x v="6"/>
    <s v="Quartet Omega Colored Chalk, 12/Pack"/>
    <n v="17.52"/>
    <n v="3"/>
    <n v="0"/>
    <n v="8.2343999999999991"/>
  </r>
  <r>
    <n v="8516"/>
    <x v="4233"/>
    <x v="1"/>
    <x v="291"/>
    <d v="2012-08-26T00:00:00"/>
    <s v="Standard Class"/>
    <s v="HG-14965"/>
    <s v="Henry Goldwyn"/>
    <x v="1"/>
    <s v="United States"/>
    <s v="Florence"/>
    <x v="0"/>
    <n v="41042"/>
    <x v="0"/>
    <s v="OFF-AR-10002053"/>
    <x v="1"/>
    <x v="6"/>
    <s v="Premium Writing Pencils, Soft, #2 by Central Association for the Blind"/>
    <n v="35.76"/>
    <n v="12"/>
    <n v="0"/>
    <n v="10.0128"/>
  </r>
  <r>
    <n v="8517"/>
    <x v="4234"/>
    <x v="0"/>
    <x v="281"/>
    <d v="2013-04-12T00:00:00"/>
    <s v="Standard Class"/>
    <s v="SF-20200"/>
    <s v="Sarah Foster"/>
    <x v="0"/>
    <s v="United States"/>
    <s v="New York City"/>
    <x v="15"/>
    <n v="10009"/>
    <x v="3"/>
    <s v="OFF-AR-10002833"/>
    <x v="1"/>
    <x v="6"/>
    <s v="Newell 322"/>
    <n v="3.64"/>
    <n v="2"/>
    <n v="0"/>
    <n v="0.98280000000000012"/>
  </r>
  <r>
    <n v="8518"/>
    <x v="4235"/>
    <x v="3"/>
    <x v="400"/>
    <d v="2014-06-08T00:00:00"/>
    <s v="Second Class"/>
    <s v="EM-14065"/>
    <s v="Erin Mull"/>
    <x v="0"/>
    <s v="United States"/>
    <s v="Frisco"/>
    <x v="5"/>
    <n v="75034"/>
    <x v="2"/>
    <s v="FUR-FU-10002501"/>
    <x v="0"/>
    <x v="5"/>
    <s v="Nu-Dell Executive Frame"/>
    <n v="30.336000000000006"/>
    <n v="6"/>
    <n v="0.6"/>
    <n v="-17.443199999999997"/>
  </r>
  <r>
    <n v="8519"/>
    <x v="4236"/>
    <x v="3"/>
    <x v="769"/>
    <d v="2014-12-11T00:00:00"/>
    <s v="Standard Class"/>
    <s v="DO-13645"/>
    <s v="Doug O'Connell"/>
    <x v="0"/>
    <s v="United States"/>
    <s v="Paterson"/>
    <x v="30"/>
    <n v="7501"/>
    <x v="3"/>
    <s v="FUR-FU-10002506"/>
    <x v="0"/>
    <x v="5"/>
    <s v="Tensor &quot;Hersey Kiss&quot; Styled Floor Lamp"/>
    <n v="12.99"/>
    <n v="1"/>
    <n v="0"/>
    <n v="1.5587999999999997"/>
  </r>
  <r>
    <n v="8520"/>
    <x v="4236"/>
    <x v="3"/>
    <x v="769"/>
    <d v="2014-12-11T00:00:00"/>
    <s v="Standard Class"/>
    <s v="DO-13645"/>
    <s v="Doug O'Connell"/>
    <x v="0"/>
    <s v="United States"/>
    <s v="Paterson"/>
    <x v="30"/>
    <n v="7501"/>
    <x v="3"/>
    <s v="FUR-CH-10003817"/>
    <x v="0"/>
    <x v="1"/>
    <s v="Global Value Steno Chair, Gray"/>
    <n v="182.22"/>
    <n v="3"/>
    <n v="0"/>
    <n v="45.555000000000007"/>
  </r>
  <r>
    <n v="8521"/>
    <x v="4236"/>
    <x v="3"/>
    <x v="769"/>
    <d v="2014-12-11T00:00:00"/>
    <s v="Standard Class"/>
    <s v="DO-13645"/>
    <s v="Doug O'Connell"/>
    <x v="0"/>
    <s v="United States"/>
    <s v="Paterson"/>
    <x v="30"/>
    <n v="7501"/>
    <x v="3"/>
    <s v="FUR-CH-10004860"/>
    <x v="0"/>
    <x v="1"/>
    <s v="Global Low Back Tilter Chair"/>
    <n v="302.94"/>
    <n v="3"/>
    <n v="0"/>
    <n v="18.176399999999973"/>
  </r>
  <r>
    <n v="8522"/>
    <x v="4237"/>
    <x v="0"/>
    <x v="383"/>
    <d v="2013-01-15T00:00:00"/>
    <s v="Standard Class"/>
    <s v="MP-17470"/>
    <s v="Mark Packer"/>
    <x v="2"/>
    <s v="United States"/>
    <s v="Columbus"/>
    <x v="24"/>
    <n v="43229"/>
    <x v="3"/>
    <s v="FUR-FU-10002268"/>
    <x v="0"/>
    <x v="5"/>
    <s v="Ultra Door Push Plate"/>
    <n v="54.992000000000004"/>
    <n v="14"/>
    <n v="0.2"/>
    <n v="8.9361999999999959"/>
  </r>
  <r>
    <n v="8523"/>
    <x v="4238"/>
    <x v="0"/>
    <x v="178"/>
    <d v="2013-04-08T00:00:00"/>
    <s v="Standard Class"/>
    <s v="MY-18295"/>
    <s v="Muhammed Yedwab"/>
    <x v="1"/>
    <s v="United States"/>
    <s v="Milwaukee"/>
    <x v="6"/>
    <n v="53209"/>
    <x v="2"/>
    <s v="TEC-PH-10000148"/>
    <x v="2"/>
    <x v="7"/>
    <s v="Cyber Acoustics AC-202b Speech Recognition Stereo Headset"/>
    <n v="12.99"/>
    <n v="1"/>
    <n v="0"/>
    <n v="0.25980000000000025"/>
  </r>
  <r>
    <n v="8524"/>
    <x v="4239"/>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x v="4240"/>
    <x v="3"/>
    <x v="633"/>
    <d v="2014-03-17T00:00:00"/>
    <s v="Same Day"/>
    <s v="SP-20920"/>
    <s v="Susan Pistek"/>
    <x v="0"/>
    <s v="United States"/>
    <s v="Columbus"/>
    <x v="24"/>
    <n v="43229"/>
    <x v="3"/>
    <s v="TEC-PH-10004348"/>
    <x v="2"/>
    <x v="7"/>
    <s v="OtterBox Defender Series Case - iPhone 5c"/>
    <n v="44.375999999999998"/>
    <n v="2"/>
    <n v="0.4"/>
    <n v="-7.3960000000000043"/>
  </r>
  <r>
    <n v="8526"/>
    <x v="4240"/>
    <x v="3"/>
    <x v="633"/>
    <d v="2014-03-17T00:00:00"/>
    <s v="Same Day"/>
    <s v="SP-20920"/>
    <s v="Susan Pistek"/>
    <x v="0"/>
    <s v="United States"/>
    <s v="Columbus"/>
    <x v="24"/>
    <n v="43229"/>
    <x v="3"/>
    <s v="FUR-FU-10003424"/>
    <x v="0"/>
    <x v="5"/>
    <s v="Nu-Dell Oak Frame"/>
    <n v="51.264000000000003"/>
    <n v="6"/>
    <n v="0.2"/>
    <n v="7.6895999999999933"/>
  </r>
  <r>
    <n v="8527"/>
    <x v="4240"/>
    <x v="3"/>
    <x v="633"/>
    <d v="2014-03-17T00:00:00"/>
    <s v="Same Day"/>
    <s v="SP-20920"/>
    <s v="Susan Pistek"/>
    <x v="0"/>
    <s v="United States"/>
    <s v="Columbus"/>
    <x v="24"/>
    <n v="43229"/>
    <x v="3"/>
    <s v="OFF-BI-10004654"/>
    <x v="1"/>
    <x v="8"/>
    <s v="Avery Binding System Hidden Tab Executive Style Index Sets"/>
    <n v="5.1930000000000005"/>
    <n v="3"/>
    <n v="0.7"/>
    <n v="-3.4619999999999997"/>
  </r>
  <r>
    <n v="8528"/>
    <x v="4240"/>
    <x v="3"/>
    <x v="633"/>
    <d v="2014-03-17T00:00:00"/>
    <s v="Same Day"/>
    <s v="SP-20920"/>
    <s v="Susan Pistek"/>
    <x v="0"/>
    <s v="United States"/>
    <s v="Columbus"/>
    <x v="24"/>
    <n v="43229"/>
    <x v="3"/>
    <s v="TEC-AC-10004571"/>
    <x v="2"/>
    <x v="11"/>
    <s v="Logitech G700s Rechargeable Gaming Mouse"/>
    <n v="159.98400000000001"/>
    <n v="2"/>
    <n v="0.2"/>
    <n v="43.995600000000003"/>
  </r>
  <r>
    <n v="8529"/>
    <x v="4240"/>
    <x v="3"/>
    <x v="633"/>
    <d v="2014-03-17T00:00:00"/>
    <s v="Same Day"/>
    <s v="SP-20920"/>
    <s v="Susan Pistek"/>
    <x v="0"/>
    <s v="United States"/>
    <s v="Columbus"/>
    <x v="24"/>
    <n v="43229"/>
    <x v="3"/>
    <s v="OFF-ST-10000675"/>
    <x v="1"/>
    <x v="4"/>
    <s v="File Shuttle II and Handi-File, Black"/>
    <n v="54.224000000000004"/>
    <n v="2"/>
    <n v="0.2"/>
    <n v="3.3889999999999993"/>
  </r>
  <r>
    <n v="8530"/>
    <x v="4241"/>
    <x v="3"/>
    <x v="468"/>
    <d v="2014-11-18T00:00:00"/>
    <s v="Standard Class"/>
    <s v="ME-17320"/>
    <s v="Maria Etezadi"/>
    <x v="2"/>
    <s v="United States"/>
    <s v="Los Angeles"/>
    <x v="1"/>
    <n v="90008"/>
    <x v="1"/>
    <s v="FUR-CH-10001714"/>
    <x v="0"/>
    <x v="1"/>
    <s v="Global Leather &amp; Oak Executive Chair, Burgundy"/>
    <n v="241.42399999999998"/>
    <n v="2"/>
    <n v="0.2"/>
    <n v="-36.213599999999985"/>
  </r>
  <r>
    <n v="8531"/>
    <x v="4242"/>
    <x v="0"/>
    <x v="885"/>
    <d v="2013-12-07T00:00:00"/>
    <s v="Standard Class"/>
    <s v="BS-11755"/>
    <s v="Bruce Stewart"/>
    <x v="0"/>
    <s v="United States"/>
    <s v="Detroit"/>
    <x v="12"/>
    <n v="48227"/>
    <x v="2"/>
    <s v="OFF-PA-10000380"/>
    <x v="1"/>
    <x v="10"/>
    <s v="REDIFORM Incoming/Outgoing Call Register, 11&quot; X 8 1/2&quot;, 100 Messages"/>
    <n v="33.36"/>
    <n v="4"/>
    <n v="0"/>
    <n v="16.68"/>
  </r>
  <r>
    <n v="8532"/>
    <x v="4242"/>
    <x v="0"/>
    <x v="885"/>
    <d v="2013-12-07T00:00:00"/>
    <s v="Standard Class"/>
    <s v="BS-11755"/>
    <s v="Bruce Stewart"/>
    <x v="0"/>
    <s v="United States"/>
    <s v="Detroit"/>
    <x v="12"/>
    <n v="48227"/>
    <x v="2"/>
    <s v="OFF-PA-10002713"/>
    <x v="1"/>
    <x v="10"/>
    <s v="Adams Phone Message Book, 200 Message Capacity, 8 1/16” x 11”"/>
    <n v="13.76"/>
    <n v="2"/>
    <n v="0"/>
    <n v="6.3295999999999992"/>
  </r>
  <r>
    <n v="8533"/>
    <x v="4242"/>
    <x v="0"/>
    <x v="885"/>
    <d v="2013-12-07T00:00:00"/>
    <s v="Standard Class"/>
    <s v="BS-11755"/>
    <s v="Bruce Stewart"/>
    <x v="0"/>
    <s v="United States"/>
    <s v="Detroit"/>
    <x v="12"/>
    <n v="48227"/>
    <x v="2"/>
    <s v="OFF-ST-10001370"/>
    <x v="1"/>
    <x v="4"/>
    <s v="Sensible Storage WireTech Storage Systems"/>
    <n v="496.86"/>
    <n v="7"/>
    <n v="0"/>
    <n v="24.842999999999947"/>
  </r>
  <r>
    <n v="8534"/>
    <x v="4242"/>
    <x v="0"/>
    <x v="885"/>
    <d v="2013-12-07T00:00:00"/>
    <s v="Standard Class"/>
    <s v="BS-11755"/>
    <s v="Bruce Stewart"/>
    <x v="0"/>
    <s v="United States"/>
    <s v="Detroit"/>
    <x v="12"/>
    <n v="48227"/>
    <x v="2"/>
    <s v="FUR-CH-10000513"/>
    <x v="0"/>
    <x v="1"/>
    <s v="High-Back Leather Manager's Chair"/>
    <n v="389.97"/>
    <n v="3"/>
    <n v="0"/>
    <n v="35.097300000000004"/>
  </r>
  <r>
    <n v="8535"/>
    <x v="4243"/>
    <x v="1"/>
    <x v="1004"/>
    <d v="2012-01-15T00:00:00"/>
    <s v="Second Class"/>
    <s v="KS-16300"/>
    <s v="Karen Seio"/>
    <x v="1"/>
    <s v="United States"/>
    <s v="Columbus"/>
    <x v="32"/>
    <n v="31907"/>
    <x v="0"/>
    <s v="OFF-LA-10003223"/>
    <x v="1"/>
    <x v="2"/>
    <s v="Avery 508"/>
    <n v="9.82"/>
    <n v="2"/>
    <n v="0"/>
    <n v="4.8117999999999999"/>
  </r>
  <r>
    <n v="8536"/>
    <x v="4244"/>
    <x v="2"/>
    <x v="1174"/>
    <d v="2011-05-20T00:00:00"/>
    <s v="Standard Class"/>
    <s v="CC-12475"/>
    <s v="Cindy Chapman"/>
    <x v="0"/>
    <s v="United States"/>
    <s v="San Francisco"/>
    <x v="1"/>
    <n v="94122"/>
    <x v="1"/>
    <s v="TEC-AC-10002217"/>
    <x v="2"/>
    <x v="11"/>
    <s v="Imation Clip USB flash drive - 8 GB"/>
    <n v="56.400000000000006"/>
    <n v="3"/>
    <n v="0"/>
    <n v="3.3840000000000003"/>
  </r>
  <r>
    <n v="8537"/>
    <x v="4245"/>
    <x v="1"/>
    <x v="722"/>
    <d v="2012-06-11T00:00:00"/>
    <s v="Standard Class"/>
    <s v="HD-14785"/>
    <s v="Harold Dahlen"/>
    <x v="2"/>
    <s v="United States"/>
    <s v="Philadelphia"/>
    <x v="9"/>
    <n v="19143"/>
    <x v="3"/>
    <s v="OFF-BI-10003707"/>
    <x v="1"/>
    <x v="8"/>
    <s v="Aluminum Screw Posts"/>
    <n v="18.312000000000001"/>
    <n v="4"/>
    <n v="0.7"/>
    <n v="-12.207999999999995"/>
  </r>
  <r>
    <n v="8538"/>
    <x v="4245"/>
    <x v="1"/>
    <x v="722"/>
    <d v="2012-06-11T00:00:00"/>
    <s v="Standard Class"/>
    <s v="HD-14785"/>
    <s v="Harold Dahlen"/>
    <x v="2"/>
    <s v="United States"/>
    <s v="Philadelphia"/>
    <x v="9"/>
    <n v="19143"/>
    <x v="3"/>
    <s v="OFF-PA-10000552"/>
    <x v="1"/>
    <x v="10"/>
    <s v="Xerox 200"/>
    <n v="25.920000000000005"/>
    <n v="5"/>
    <n v="0.2"/>
    <n v="9.0719999999999992"/>
  </r>
  <r>
    <n v="8539"/>
    <x v="4245"/>
    <x v="1"/>
    <x v="722"/>
    <d v="2012-06-11T00:00:00"/>
    <s v="Standard Class"/>
    <s v="HD-14785"/>
    <s v="Harold Dahlen"/>
    <x v="2"/>
    <s v="United States"/>
    <s v="Philadelphia"/>
    <x v="9"/>
    <n v="19143"/>
    <x v="3"/>
    <s v="OFF-AR-10003183"/>
    <x v="1"/>
    <x v="6"/>
    <s v="Avery Fluorescent Highlighter Four-Color Set"/>
    <n v="8.016"/>
    <n v="3"/>
    <n v="0.2"/>
    <n v="1.0019999999999993"/>
  </r>
  <r>
    <n v="8540"/>
    <x v="4246"/>
    <x v="3"/>
    <x v="631"/>
    <d v="2014-03-14T00:00:00"/>
    <s v="Standard Class"/>
    <s v="KB-16315"/>
    <s v="Karl Braun"/>
    <x v="0"/>
    <s v="United States"/>
    <s v="Los Angeles"/>
    <x v="1"/>
    <n v="90008"/>
    <x v="1"/>
    <s v="TEC-CO-10000971"/>
    <x v="2"/>
    <x v="16"/>
    <s v="Hewlett Packard 310 Color Digital Copier"/>
    <n v="479.98400000000004"/>
    <n v="2"/>
    <n v="0.2"/>
    <n v="59.997999999999962"/>
  </r>
  <r>
    <n v="8541"/>
    <x v="4246"/>
    <x v="3"/>
    <x v="631"/>
    <d v="2014-03-14T00:00:00"/>
    <s v="Standard Class"/>
    <s v="KB-16315"/>
    <s v="Karl Braun"/>
    <x v="0"/>
    <s v="United States"/>
    <s v="Los Angeles"/>
    <x v="1"/>
    <n v="90008"/>
    <x v="1"/>
    <s v="OFF-BI-10003910"/>
    <x v="1"/>
    <x v="8"/>
    <s v="DXL Angle-View Binders with Locking Rings by Samsill"/>
    <n v="30.84"/>
    <n v="5"/>
    <n v="0.2"/>
    <n v="9.6374999999999993"/>
  </r>
  <r>
    <n v="8542"/>
    <x v="4247"/>
    <x v="1"/>
    <x v="937"/>
    <d v="2012-12-23T00:00:00"/>
    <s v="First Class"/>
    <s v="HR-14830"/>
    <s v="Harold Ryan"/>
    <x v="1"/>
    <s v="United States"/>
    <s v="Philadelphia"/>
    <x v="9"/>
    <n v="19140"/>
    <x v="3"/>
    <s v="OFF-ST-10001172"/>
    <x v="1"/>
    <x v="4"/>
    <s v="Tennsco Lockers, Sand"/>
    <n v="33.568000000000005"/>
    <n v="2"/>
    <n v="0.2"/>
    <n v="1.6783999999999981"/>
  </r>
  <r>
    <n v="8543"/>
    <x v="4247"/>
    <x v="1"/>
    <x v="937"/>
    <d v="2012-12-23T00:00:00"/>
    <s v="First Class"/>
    <s v="HR-14830"/>
    <s v="Harold Ryan"/>
    <x v="1"/>
    <s v="United States"/>
    <s v="Philadelphia"/>
    <x v="9"/>
    <n v="19140"/>
    <x v="3"/>
    <s v="FUR-CH-10001270"/>
    <x v="0"/>
    <x v="1"/>
    <s v="Harbour Creations Steel Folding Chair"/>
    <n v="422.62499999999994"/>
    <n v="7"/>
    <n v="0.3"/>
    <n v="0"/>
  </r>
  <r>
    <n v="8544"/>
    <x v="4248"/>
    <x v="2"/>
    <x v="908"/>
    <d v="2011-08-11T00:00:00"/>
    <s v="Standard Class"/>
    <s v="TB-21625"/>
    <s v="Trudy Brown"/>
    <x v="0"/>
    <s v="United States"/>
    <s v="New York City"/>
    <x v="15"/>
    <n v="10035"/>
    <x v="3"/>
    <s v="TEC-AC-10004571"/>
    <x v="2"/>
    <x v="11"/>
    <s v="Logitech G700s Rechargeable Gaming Mouse"/>
    <n v="199.98"/>
    <n v="2"/>
    <n v="0"/>
    <n v="83.991600000000005"/>
  </r>
  <r>
    <n v="8545"/>
    <x v="4249"/>
    <x v="0"/>
    <x v="1196"/>
    <d v="2013-04-01T00:00:00"/>
    <s v="Standard Class"/>
    <s v="DS-13180"/>
    <s v="David Smith"/>
    <x v="1"/>
    <s v="United States"/>
    <s v="Columbus"/>
    <x v="32"/>
    <n v="31907"/>
    <x v="0"/>
    <s v="FUR-FU-10004053"/>
    <x v="0"/>
    <x v="5"/>
    <s v="DAX Two-Tone Silver Metal Document Frame"/>
    <n v="20.239999999999998"/>
    <n v="1"/>
    <n v="0"/>
    <n v="8.7032000000000007"/>
  </r>
  <r>
    <n v="8546"/>
    <x v="4249"/>
    <x v="0"/>
    <x v="1196"/>
    <d v="2013-04-01T00:00:00"/>
    <s v="Standard Class"/>
    <s v="DS-13180"/>
    <s v="David Smith"/>
    <x v="1"/>
    <s v="United States"/>
    <s v="Columbus"/>
    <x v="32"/>
    <n v="31907"/>
    <x v="0"/>
    <s v="FUR-FU-10003731"/>
    <x v="0"/>
    <x v="5"/>
    <s v="Eldon Expressions Wood and Plastic Desk Accessories, Oak"/>
    <n v="39.92"/>
    <n v="4"/>
    <n v="0"/>
    <n v="11.177600000000002"/>
  </r>
  <r>
    <n v="8547"/>
    <x v="4249"/>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x v="4250"/>
    <x v="1"/>
    <x v="901"/>
    <d v="2012-12-10T00:00:00"/>
    <s v="Standard Class"/>
    <s v="GB-14530"/>
    <s v="George Bell"/>
    <x v="1"/>
    <s v="United States"/>
    <s v="Los Angeles"/>
    <x v="1"/>
    <n v="90049"/>
    <x v="1"/>
    <s v="TEC-AC-10001266"/>
    <x v="2"/>
    <x v="11"/>
    <s v="Memorex Micro Travel Drive 8 GB"/>
    <n v="39"/>
    <n v="3"/>
    <n v="0"/>
    <n v="17.549999999999997"/>
  </r>
  <r>
    <n v="8549"/>
    <x v="4250"/>
    <x v="1"/>
    <x v="901"/>
    <d v="2012-12-10T00:00:00"/>
    <s v="Standard Class"/>
    <s v="GB-14530"/>
    <s v="George Bell"/>
    <x v="1"/>
    <s v="United States"/>
    <s v="Los Angeles"/>
    <x v="1"/>
    <n v="90049"/>
    <x v="1"/>
    <s v="OFF-LA-10000452"/>
    <x v="1"/>
    <x v="2"/>
    <s v="Avery 488"/>
    <n v="12.6"/>
    <n v="4"/>
    <n v="0"/>
    <n v="6.048"/>
  </r>
  <r>
    <n v="8550"/>
    <x v="4251"/>
    <x v="1"/>
    <x v="861"/>
    <d v="2012-09-12T00:00:00"/>
    <s v="First Class"/>
    <s v="GB-14530"/>
    <s v="George Bell"/>
    <x v="1"/>
    <s v="United States"/>
    <s v="Aurora"/>
    <x v="22"/>
    <n v="80013"/>
    <x v="1"/>
    <s v="FUR-FU-10000073"/>
    <x v="0"/>
    <x v="5"/>
    <s v="Deflect-O Glasstique Clear Desk Accessories"/>
    <n v="24.64"/>
    <n v="4"/>
    <n v="0.2"/>
    <n v="4.0039999999999978"/>
  </r>
  <r>
    <n v="8551"/>
    <x v="4252"/>
    <x v="1"/>
    <x v="789"/>
    <d v="2012-07-24T00:00:00"/>
    <s v="Standard Class"/>
    <s v="VB-21745"/>
    <s v="Victoria Brennan"/>
    <x v="1"/>
    <s v="United States"/>
    <s v="Houston"/>
    <x v="5"/>
    <n v="77041"/>
    <x v="2"/>
    <s v="OFF-LA-10002368"/>
    <x v="1"/>
    <x v="2"/>
    <s v="Avery 479"/>
    <n v="6.2640000000000002"/>
    <n v="3"/>
    <n v="0.2"/>
    <n v="2.0358000000000001"/>
  </r>
  <r>
    <n v="8552"/>
    <x v="4252"/>
    <x v="1"/>
    <x v="789"/>
    <d v="2012-07-24T00:00:00"/>
    <s v="Standard Class"/>
    <s v="VB-21745"/>
    <s v="Victoria Brennan"/>
    <x v="1"/>
    <s v="United States"/>
    <s v="Houston"/>
    <x v="5"/>
    <n v="77041"/>
    <x v="2"/>
    <s v="OFF-FA-10004248"/>
    <x v="1"/>
    <x v="13"/>
    <s v="Advantus T-Pin Paper Clips"/>
    <n v="14.432"/>
    <n v="4"/>
    <n v="0.2"/>
    <n v="3.4276000000000004"/>
  </r>
  <r>
    <n v="8553"/>
    <x v="425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x v="425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x v="4255"/>
    <x v="0"/>
    <x v="10"/>
    <d v="2013-12-12T00:00:00"/>
    <s v="First Class"/>
    <s v="PM-18940"/>
    <s v="Paul MacIntyre"/>
    <x v="0"/>
    <s v="United States"/>
    <s v="Springfield"/>
    <x v="17"/>
    <n v="22153"/>
    <x v="0"/>
    <s v="FUR-TA-10002530"/>
    <x v="0"/>
    <x v="3"/>
    <s v="Iceberg OfficeWorks 42&quot; Round Tables"/>
    <n v="1056.8599999999999"/>
    <n v="7"/>
    <n v="0"/>
    <n v="158.52899999999994"/>
  </r>
  <r>
    <n v="8556"/>
    <x v="4256"/>
    <x v="1"/>
    <x v="204"/>
    <d v="2012-03-22T00:00:00"/>
    <s v="Same Day"/>
    <s v="DC-13285"/>
    <s v="Debra Catini"/>
    <x v="0"/>
    <s v="United States"/>
    <s v="Plantation"/>
    <x v="2"/>
    <n v="33317"/>
    <x v="0"/>
    <s v="TEC-AC-10002567"/>
    <x v="2"/>
    <x v="11"/>
    <s v="Logitech G602 Wireless Gaming Mouse"/>
    <n v="447.94399999999996"/>
    <n v="7"/>
    <n v="0.2"/>
    <n v="89.588799999999992"/>
  </r>
  <r>
    <n v="8557"/>
    <x v="4256"/>
    <x v="1"/>
    <x v="204"/>
    <d v="2012-03-22T00:00:00"/>
    <s v="Same Day"/>
    <s v="DC-13285"/>
    <s v="Debra Catini"/>
    <x v="0"/>
    <s v="United States"/>
    <s v="Plantation"/>
    <x v="2"/>
    <n v="33317"/>
    <x v="0"/>
    <s v="OFF-ST-10002182"/>
    <x v="1"/>
    <x v="4"/>
    <s v="Iris 3-Drawer Stacking Bin, Black"/>
    <n v="150.40799999999999"/>
    <n v="9"/>
    <n v="0.2"/>
    <n v="-33.841799999999999"/>
  </r>
  <r>
    <n v="8558"/>
    <x v="4257"/>
    <x v="0"/>
    <x v="443"/>
    <d v="2013-12-27T00:00:00"/>
    <s v="Second Class"/>
    <s v="LA-16780"/>
    <s v="Laura Armstrong"/>
    <x v="1"/>
    <s v="United States"/>
    <s v="Houston"/>
    <x v="5"/>
    <n v="77041"/>
    <x v="2"/>
    <s v="TEC-PH-10004539"/>
    <x v="2"/>
    <x v="7"/>
    <s v="Wireless Extenders zBoost YX545 SOHO Signal Booster"/>
    <n v="453.57600000000002"/>
    <n v="3"/>
    <n v="0.2"/>
    <n v="39.687899999999985"/>
  </r>
  <r>
    <n v="8559"/>
    <x v="4257"/>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x v="4257"/>
    <x v="0"/>
    <x v="443"/>
    <d v="2013-12-27T00:00:00"/>
    <s v="Second Class"/>
    <s v="LA-16780"/>
    <s v="Laura Armstrong"/>
    <x v="1"/>
    <s v="United States"/>
    <s v="Houston"/>
    <x v="5"/>
    <n v="77041"/>
    <x v="2"/>
    <s v="TEC-PH-10004345"/>
    <x v="2"/>
    <x v="7"/>
    <s v="Cisco SPA 502G IP Phone"/>
    <n v="287.88"/>
    <n v="3"/>
    <n v="0.2"/>
    <n v="35.984999999999999"/>
  </r>
  <r>
    <n v="8561"/>
    <x v="4257"/>
    <x v="0"/>
    <x v="443"/>
    <d v="2013-12-27T00:00:00"/>
    <s v="Second Class"/>
    <s v="LA-16780"/>
    <s v="Laura Armstrong"/>
    <x v="1"/>
    <s v="United States"/>
    <s v="Houston"/>
    <x v="5"/>
    <n v="77041"/>
    <x v="2"/>
    <s v="TEC-PH-10004912"/>
    <x v="2"/>
    <x v="7"/>
    <s v="Cisco SPA112 2 Port Phone Adapter"/>
    <n v="131.88000000000002"/>
    <n v="3"/>
    <n v="0.2"/>
    <n v="14.836499999999987"/>
  </r>
  <r>
    <n v="8562"/>
    <x v="4257"/>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x v="4258"/>
    <x v="0"/>
    <x v="1197"/>
    <d v="2013-04-07T00:00:00"/>
    <s v="Second Class"/>
    <s v="DJ-13420"/>
    <s v="Denny Joy"/>
    <x v="1"/>
    <s v="United States"/>
    <s v="Milwaukee"/>
    <x v="6"/>
    <n v="53209"/>
    <x v="2"/>
    <s v="FUR-CH-10000847"/>
    <x v="0"/>
    <x v="1"/>
    <s v="Global Executive Mid-Back Manager's Chair"/>
    <n v="1454.9"/>
    <n v="5"/>
    <n v="0"/>
    <n v="378.274"/>
  </r>
  <r>
    <n v="8564"/>
    <x v="4259"/>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x v="4259"/>
    <x v="3"/>
    <x v="504"/>
    <d v="2014-05-05T00:00:00"/>
    <s v="Standard Class"/>
    <s v="MH-18115"/>
    <s v="Mick Hernandez"/>
    <x v="2"/>
    <s v="United States"/>
    <s v="Sanford"/>
    <x v="2"/>
    <n v="32771"/>
    <x v="0"/>
    <s v="FUR-FU-10000747"/>
    <x v="0"/>
    <x v="5"/>
    <s v="Tenex B1-RE Series Chair Mats for Low Pile Carpets"/>
    <n v="220.70400000000001"/>
    <n v="6"/>
    <n v="0.2"/>
    <n v="-8.2764000000000379"/>
  </r>
  <r>
    <n v="8566"/>
    <x v="4260"/>
    <x v="0"/>
    <x v="1019"/>
    <d v="2013-11-19T00:00:00"/>
    <s v="First Class"/>
    <s v="BG-11035"/>
    <s v="Barry Gonzalez"/>
    <x v="0"/>
    <s v="United States"/>
    <s v="The Colony"/>
    <x v="5"/>
    <n v="75056"/>
    <x v="2"/>
    <s v="TEC-PH-10002350"/>
    <x v="2"/>
    <x v="7"/>
    <s v="Apple EarPods with Remote and Mic"/>
    <n v="67.176000000000002"/>
    <n v="3"/>
    <n v="0.2"/>
    <n v="6.7175999999999974"/>
  </r>
  <r>
    <n v="8567"/>
    <x v="4260"/>
    <x v="0"/>
    <x v="1019"/>
    <d v="2013-11-19T00:00:00"/>
    <s v="First Class"/>
    <s v="BG-11035"/>
    <s v="Barry Gonzalez"/>
    <x v="0"/>
    <s v="United States"/>
    <s v="The Colony"/>
    <x v="5"/>
    <n v="75056"/>
    <x v="2"/>
    <s v="OFF-PA-10000697"/>
    <x v="1"/>
    <x v="10"/>
    <s v="TOPS Voice Message Log Book, Flash Format"/>
    <n v="15.231999999999999"/>
    <n v="4"/>
    <n v="0.2"/>
    <n v="5.5215999999999994"/>
  </r>
  <r>
    <n v="8568"/>
    <x v="4261"/>
    <x v="0"/>
    <x v="338"/>
    <d v="2013-11-13T00:00:00"/>
    <s v="First Class"/>
    <s v="SV-20365"/>
    <s v="Seth Vernon"/>
    <x v="0"/>
    <s v="United States"/>
    <s v="Troy"/>
    <x v="24"/>
    <n v="45373"/>
    <x v="3"/>
    <s v="OFF-PA-10002787"/>
    <x v="1"/>
    <x v="10"/>
    <s v="Xerox 227"/>
    <n v="31.104000000000006"/>
    <n v="6"/>
    <n v="0.2"/>
    <n v="10.8864"/>
  </r>
  <r>
    <n v="8569"/>
    <x v="4262"/>
    <x v="0"/>
    <x v="409"/>
    <d v="2013-12-13T00:00:00"/>
    <s v="Standard Class"/>
    <s v="DP-13105"/>
    <s v="Dave Poirier"/>
    <x v="1"/>
    <s v="United States"/>
    <s v="Hempstead"/>
    <x v="15"/>
    <n v="11550"/>
    <x v="3"/>
    <s v="OFF-BI-10004318"/>
    <x v="1"/>
    <x v="8"/>
    <s v="Ibico EB-19 Dual Function Manual Binding System"/>
    <n v="968.74400000000014"/>
    <n v="7"/>
    <n v="0.2"/>
    <n v="314.84180000000003"/>
  </r>
  <r>
    <n v="8570"/>
    <x v="4262"/>
    <x v="0"/>
    <x v="409"/>
    <d v="2013-12-13T00:00:00"/>
    <s v="Standard Class"/>
    <s v="DP-13105"/>
    <s v="Dave Poirier"/>
    <x v="1"/>
    <s v="United States"/>
    <s v="Hempstead"/>
    <x v="15"/>
    <n v="11550"/>
    <x v="3"/>
    <s v="OFF-BI-10001721"/>
    <x v="1"/>
    <x v="8"/>
    <s v="Trimflex Flexible Post Binders"/>
    <n v="222.35199999999998"/>
    <n v="13"/>
    <n v="0.2"/>
    <n v="77.823200000000014"/>
  </r>
  <r>
    <n v="8571"/>
    <x v="4262"/>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x v="4263"/>
    <x v="0"/>
    <x v="1015"/>
    <d v="2013-04-04T00:00:00"/>
    <s v="Same Day"/>
    <s v="SR-20740"/>
    <s v="Steven Roelle"/>
    <x v="2"/>
    <s v="United States"/>
    <s v="Dallas"/>
    <x v="5"/>
    <n v="75081"/>
    <x v="2"/>
    <s v="OFF-PA-10003893"/>
    <x v="1"/>
    <x v="10"/>
    <s v="Xerox 1962"/>
    <n v="10.272000000000002"/>
    <n v="3"/>
    <n v="0.2"/>
    <n v="3.2099999999999982"/>
  </r>
  <r>
    <n v="8573"/>
    <x v="4264"/>
    <x v="2"/>
    <x v="683"/>
    <d v="2011-12-02T00:00:00"/>
    <s v="Standard Class"/>
    <s v="BT-11680"/>
    <s v="Brian Thompson"/>
    <x v="0"/>
    <s v="United States"/>
    <s v="Houston"/>
    <x v="5"/>
    <n v="77041"/>
    <x v="2"/>
    <s v="TEC-MA-10004679"/>
    <x v="2"/>
    <x v="15"/>
    <s v="StarTech.com 10/100 VDSL2 Ethernet Extender Kit"/>
    <n v="998.84999999999991"/>
    <n v="5"/>
    <n v="0.4"/>
    <n v="-199.7700000000001"/>
  </r>
  <r>
    <n v="8574"/>
    <x v="4265"/>
    <x v="1"/>
    <x v="1182"/>
    <d v="2012-10-22T00:00:00"/>
    <s v="First Class"/>
    <s v="MS-17770"/>
    <s v="Maxwell Schwartz"/>
    <x v="0"/>
    <s v="United States"/>
    <s v="New York City"/>
    <x v="15"/>
    <n v="10035"/>
    <x v="3"/>
    <s v="OFF-PA-10000249"/>
    <x v="1"/>
    <x v="10"/>
    <s v="Staples"/>
    <n v="24.56"/>
    <n v="2"/>
    <n v="0"/>
    <n v="11.543199999999999"/>
  </r>
  <r>
    <n v="8575"/>
    <x v="4266"/>
    <x v="2"/>
    <x v="111"/>
    <d v="2011-09-19T00:00:00"/>
    <s v="Same Day"/>
    <s v="JK-15640"/>
    <s v="Jim Kriz"/>
    <x v="2"/>
    <s v="United States"/>
    <s v="San Francisco"/>
    <x v="1"/>
    <n v="94110"/>
    <x v="1"/>
    <s v="OFF-FA-10000053"/>
    <x v="1"/>
    <x v="13"/>
    <s v="Revere Boxed Rubber Bands by Revere"/>
    <n v="5.67"/>
    <n v="3"/>
    <n v="0"/>
    <n v="0.11340000000000017"/>
  </r>
  <r>
    <n v="8576"/>
    <x v="4267"/>
    <x v="3"/>
    <x v="151"/>
    <d v="2014-08-31T00:00:00"/>
    <s v="Second Class"/>
    <s v="ST-20530"/>
    <s v="Shui Tom"/>
    <x v="0"/>
    <s v="United States"/>
    <s v="Port Saint Lucie"/>
    <x v="2"/>
    <n v="34952"/>
    <x v="0"/>
    <s v="OFF-AP-10000804"/>
    <x v="1"/>
    <x v="9"/>
    <s v="Hoover Portapower Portable Vacuum"/>
    <n v="14.336000000000002"/>
    <n v="4"/>
    <n v="0.2"/>
    <n v="0.89599999999999991"/>
  </r>
  <r>
    <n v="8577"/>
    <x v="4268"/>
    <x v="3"/>
    <x v="445"/>
    <d v="2014-07-05T00:00:00"/>
    <s v="First Class"/>
    <s v="TS-21505"/>
    <s v="Tony Sayre"/>
    <x v="0"/>
    <s v="United States"/>
    <s v="Concord"/>
    <x v="38"/>
    <n v="3301"/>
    <x v="3"/>
    <s v="FUR-FU-10004188"/>
    <x v="0"/>
    <x v="5"/>
    <s v="Luxo Professional Combination Clamp-On Lamps"/>
    <n v="102.3"/>
    <n v="1"/>
    <n v="0"/>
    <n v="26.597999999999999"/>
  </r>
  <r>
    <n v="8578"/>
    <x v="4269"/>
    <x v="3"/>
    <x v="66"/>
    <d v="2014-12-27T00:00:00"/>
    <s v="Standard Class"/>
    <s v="CM-12190"/>
    <s v="Charlotte Melton"/>
    <x v="0"/>
    <s v="United States"/>
    <s v="Rochester"/>
    <x v="11"/>
    <n v="55901"/>
    <x v="2"/>
    <s v="FUR-TA-10004915"/>
    <x v="0"/>
    <x v="3"/>
    <s v="Office Impressions End Table, 20-1/2&quot;H x 24&quot;W x 20&quot;D"/>
    <n v="607.52"/>
    <n v="2"/>
    <n v="0"/>
    <n v="97.203200000000038"/>
  </r>
  <r>
    <n v="8579"/>
    <x v="4269"/>
    <x v="3"/>
    <x v="66"/>
    <d v="2014-12-27T00:00:00"/>
    <s v="Standard Class"/>
    <s v="CM-12190"/>
    <s v="Charlotte Melton"/>
    <x v="0"/>
    <s v="United States"/>
    <s v="Rochester"/>
    <x v="11"/>
    <n v="55901"/>
    <x v="2"/>
    <s v="OFF-ST-10001228"/>
    <x v="1"/>
    <x v="4"/>
    <s v="Personal File Boxes with Fold-Down Carry Handle"/>
    <n v="31.16"/>
    <n v="2"/>
    <n v="0"/>
    <n v="7.7899999999999991"/>
  </r>
  <r>
    <n v="8580"/>
    <x v="4270"/>
    <x v="0"/>
    <x v="797"/>
    <d v="2014-01-03T00:00:00"/>
    <s v="Standard Class"/>
    <s v="JW-15955"/>
    <s v="Joni Wasserman"/>
    <x v="0"/>
    <s v="United States"/>
    <s v="Louisville"/>
    <x v="0"/>
    <n v="40214"/>
    <x v="0"/>
    <s v="OFF-LA-10002368"/>
    <x v="1"/>
    <x v="2"/>
    <s v="Avery 479"/>
    <n v="2.61"/>
    <n v="1"/>
    <n v="0"/>
    <n v="1.2005999999999999"/>
  </r>
  <r>
    <n v="8581"/>
    <x v="4271"/>
    <x v="2"/>
    <x v="671"/>
    <d v="2011-05-22T00:00:00"/>
    <s v="Second Class"/>
    <s v="MC-17590"/>
    <s v="Matt Collister"/>
    <x v="1"/>
    <s v="United States"/>
    <s v="San Marcos"/>
    <x v="5"/>
    <n v="78666"/>
    <x v="2"/>
    <s v="FUR-FU-10003489"/>
    <x v="0"/>
    <x v="5"/>
    <s v="Contemporary Borderless Frame"/>
    <n v="10.332000000000001"/>
    <n v="3"/>
    <n v="0.6"/>
    <n v="-5.9408999999999992"/>
  </r>
  <r>
    <n v="8582"/>
    <x v="4271"/>
    <x v="2"/>
    <x v="671"/>
    <d v="2011-05-22T00:00:00"/>
    <s v="Second Class"/>
    <s v="MC-17590"/>
    <s v="Matt Collister"/>
    <x v="1"/>
    <s v="United States"/>
    <s v="San Marcos"/>
    <x v="5"/>
    <n v="78666"/>
    <x v="2"/>
    <s v="OFF-PA-10000289"/>
    <x v="1"/>
    <x v="10"/>
    <s v="Xerox 213"/>
    <n v="10.368000000000002"/>
    <n v="2"/>
    <n v="0.2"/>
    <n v="3.6288"/>
  </r>
  <r>
    <n v="8583"/>
    <x v="4271"/>
    <x v="2"/>
    <x v="671"/>
    <d v="2011-05-22T00:00:00"/>
    <s v="Second Class"/>
    <s v="MC-17590"/>
    <s v="Matt Collister"/>
    <x v="1"/>
    <s v="United States"/>
    <s v="San Marcos"/>
    <x v="5"/>
    <n v="78666"/>
    <x v="2"/>
    <s v="TEC-AC-10004227"/>
    <x v="2"/>
    <x v="11"/>
    <s v="SanDisk Ultra 16 GB MicroSDHC Class 10 Memory Card"/>
    <n v="20.784000000000002"/>
    <n v="2"/>
    <n v="0.2"/>
    <n v="-3.6372000000000027"/>
  </r>
  <r>
    <n v="8584"/>
    <x v="4271"/>
    <x v="2"/>
    <x v="671"/>
    <d v="2011-05-22T00:00:00"/>
    <s v="Second Class"/>
    <s v="MC-17590"/>
    <s v="Matt Collister"/>
    <x v="1"/>
    <s v="United States"/>
    <s v="San Marcos"/>
    <x v="5"/>
    <n v="78666"/>
    <x v="2"/>
    <s v="OFF-ST-10000636"/>
    <x v="1"/>
    <x v="4"/>
    <s v="Rogers Profile Extra Capacity Storage Tub"/>
    <n v="66.959999999999994"/>
    <n v="5"/>
    <n v="0.2"/>
    <n v="-13.392000000000003"/>
  </r>
  <r>
    <n v="8585"/>
    <x v="4272"/>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x v="4273"/>
    <x v="3"/>
    <x v="34"/>
    <d v="2014-12-16T00:00:00"/>
    <s v="Standard Class"/>
    <s v="RD-19720"/>
    <s v="Roger Demir"/>
    <x v="0"/>
    <s v="United States"/>
    <s v="Philadelphia"/>
    <x v="9"/>
    <n v="19134"/>
    <x v="3"/>
    <s v="OFF-BI-10001116"/>
    <x v="1"/>
    <x v="8"/>
    <s v="Wilson Jones 1&quot; Hanging DublLock Ring Binders"/>
    <n v="11.088000000000003"/>
    <n v="7"/>
    <n v="0.7"/>
    <n v="-8.1311999999999998"/>
  </r>
  <r>
    <n v="8587"/>
    <x v="4274"/>
    <x v="3"/>
    <x v="497"/>
    <d v="2014-07-19T00:00:00"/>
    <s v="Standard Class"/>
    <s v="KB-16240"/>
    <s v="Karen Bern"/>
    <x v="1"/>
    <s v="United States"/>
    <s v="Los Angeles"/>
    <x v="1"/>
    <n v="90049"/>
    <x v="1"/>
    <s v="TEC-AC-10003832"/>
    <x v="2"/>
    <x v="11"/>
    <s v="Logitech P710e Mobile Speakerphone"/>
    <n v="1287.45"/>
    <n v="5"/>
    <n v="0"/>
    <n v="244.61549999999988"/>
  </r>
  <r>
    <n v="8588"/>
    <x v="4274"/>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x v="4275"/>
    <x v="1"/>
    <x v="1060"/>
    <d v="2012-05-22T00:00:00"/>
    <s v="Standard Class"/>
    <s v="FC-14335"/>
    <s v="Fred Chung"/>
    <x v="1"/>
    <s v="United States"/>
    <s v="Philadelphia"/>
    <x v="9"/>
    <n v="19140"/>
    <x v="3"/>
    <s v="OFF-ST-10002583"/>
    <x v="1"/>
    <x v="4"/>
    <s v="Fellowes Neat Ideas Storage Cubes"/>
    <n v="51.967999999999996"/>
    <n v="2"/>
    <n v="0.2"/>
    <n v="-10.393600000000001"/>
  </r>
  <r>
    <n v="8590"/>
    <x v="4276"/>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x v="4277"/>
    <x v="3"/>
    <x v="365"/>
    <d v="2014-10-02T00:00:00"/>
    <s v="First Class"/>
    <s v="FH-14365"/>
    <s v="Fred Hopkins"/>
    <x v="1"/>
    <s v="United States"/>
    <s v="Hempstead"/>
    <x v="15"/>
    <n v="11550"/>
    <x v="3"/>
    <s v="OFF-EN-10004846"/>
    <x v="1"/>
    <x v="12"/>
    <s v="Letter or Legal Size Expandable Poly String Tie Envelopes"/>
    <n v="7.98"/>
    <n v="3"/>
    <n v="0"/>
    <n v="3.9102000000000006"/>
  </r>
  <r>
    <n v="8592"/>
    <x v="4278"/>
    <x v="3"/>
    <x v="756"/>
    <d v="2014-04-27T00:00:00"/>
    <s v="First Class"/>
    <s v="SO-20335"/>
    <s v="Sean O'Donnell"/>
    <x v="0"/>
    <s v="United States"/>
    <s v="Greeley"/>
    <x v="22"/>
    <n v="80634"/>
    <x v="1"/>
    <s v="OFF-EN-10003134"/>
    <x v="1"/>
    <x v="12"/>
    <s v="Staples"/>
    <n v="18.687999999999999"/>
    <n v="2"/>
    <n v="0.2"/>
    <n v="7.008"/>
  </r>
  <r>
    <n v="8593"/>
    <x v="4278"/>
    <x v="3"/>
    <x v="756"/>
    <d v="2014-04-27T00:00:00"/>
    <s v="First Class"/>
    <s v="SO-20335"/>
    <s v="Sean O'Donnell"/>
    <x v="0"/>
    <s v="United States"/>
    <s v="Greeley"/>
    <x v="22"/>
    <n v="80634"/>
    <x v="1"/>
    <s v="FUR-FU-10001025"/>
    <x v="0"/>
    <x v="5"/>
    <s v="Eldon Imàge Series Desk Accessories, Clear"/>
    <n v="11.664000000000001"/>
    <n v="3"/>
    <n v="0.2"/>
    <n v="3.3534000000000006"/>
  </r>
  <r>
    <n v="8594"/>
    <x v="4279"/>
    <x v="3"/>
    <x v="45"/>
    <d v="2014-11-14T00:00:00"/>
    <s v="Standard Class"/>
    <s v="PM-19135"/>
    <s v="Peter McVee"/>
    <x v="2"/>
    <s v="United States"/>
    <s v="Jacksonville"/>
    <x v="2"/>
    <n v="32216"/>
    <x v="0"/>
    <s v="TEC-AC-10002567"/>
    <x v="2"/>
    <x v="11"/>
    <s v="Logitech G602 Wireless Gaming Mouse"/>
    <n v="191.976"/>
    <n v="3"/>
    <n v="0.2"/>
    <n v="38.395199999999988"/>
  </r>
  <r>
    <n v="8595"/>
    <x v="4279"/>
    <x v="3"/>
    <x v="45"/>
    <d v="2014-11-14T00:00:00"/>
    <s v="Standard Class"/>
    <s v="PM-19135"/>
    <s v="Peter McVee"/>
    <x v="2"/>
    <s v="United States"/>
    <s v="Jacksonville"/>
    <x v="2"/>
    <n v="32216"/>
    <x v="0"/>
    <s v="TEC-PH-10004094"/>
    <x v="2"/>
    <x v="7"/>
    <s v="Motorola L703CM"/>
    <n v="499.16800000000006"/>
    <n v="4"/>
    <n v="0.2"/>
    <n v="31.197999999999993"/>
  </r>
  <r>
    <n v="8596"/>
    <x v="4280"/>
    <x v="2"/>
    <x v="952"/>
    <d v="2011-05-07T00:00:00"/>
    <s v="First Class"/>
    <s v="GD-14590"/>
    <s v="Giulietta Dortch"/>
    <x v="1"/>
    <s v="United States"/>
    <s v="Arlington"/>
    <x v="17"/>
    <n v="22204"/>
    <x v="0"/>
    <s v="OFF-BI-10004364"/>
    <x v="1"/>
    <x v="8"/>
    <s v="Storex Dura Pro Binders"/>
    <n v="11.88"/>
    <n v="2"/>
    <n v="0"/>
    <n v="5.3460000000000001"/>
  </r>
  <r>
    <n v="8597"/>
    <x v="4280"/>
    <x v="2"/>
    <x v="952"/>
    <d v="2011-05-07T00:00:00"/>
    <s v="First Class"/>
    <s v="GD-14590"/>
    <s v="Giulietta Dortch"/>
    <x v="1"/>
    <s v="United States"/>
    <s v="Arlington"/>
    <x v="17"/>
    <n v="22204"/>
    <x v="0"/>
    <s v="OFF-PA-10000474"/>
    <x v="1"/>
    <x v="10"/>
    <s v="Staples"/>
    <n v="35.44"/>
    <n v="1"/>
    <n v="0"/>
    <n v="16.656799999999997"/>
  </r>
  <r>
    <n v="8598"/>
    <x v="4281"/>
    <x v="0"/>
    <x v="189"/>
    <d v="2013-11-01T00:00:00"/>
    <s v="Standard Class"/>
    <s v="PA-19060"/>
    <s v="Pete Armstrong"/>
    <x v="2"/>
    <s v="United States"/>
    <s v="San Francisco"/>
    <x v="1"/>
    <n v="94122"/>
    <x v="1"/>
    <s v="OFF-BI-10004308"/>
    <x v="1"/>
    <x v="8"/>
    <s v="Avery Legal 4-Ring Binder"/>
    <n v="67.13600000000001"/>
    <n v="4"/>
    <n v="0.2"/>
    <n v="25.175999999999998"/>
  </r>
  <r>
    <n v="8599"/>
    <x v="4282"/>
    <x v="2"/>
    <x v="35"/>
    <d v="2011-12-01T00:00:00"/>
    <s v="Standard Class"/>
    <s v="LS-17200"/>
    <s v="Luke Schmidt"/>
    <x v="1"/>
    <s v="United States"/>
    <s v="Fresno"/>
    <x v="1"/>
    <n v="93727"/>
    <x v="1"/>
    <s v="OFF-BI-10002012"/>
    <x v="1"/>
    <x v="8"/>
    <s v="Wilson Jones Easy Flow II Sheet Lifters"/>
    <n v="4.32"/>
    <n v="3"/>
    <n v="0.2"/>
    <n v="1.512"/>
  </r>
  <r>
    <n v="8600"/>
    <x v="4282"/>
    <x v="2"/>
    <x v="35"/>
    <d v="2011-12-01T00:00:00"/>
    <s v="Standard Class"/>
    <s v="LS-17200"/>
    <s v="Luke Schmidt"/>
    <x v="1"/>
    <s v="United States"/>
    <s v="Fresno"/>
    <x v="1"/>
    <n v="93727"/>
    <x v="1"/>
    <s v="OFF-PA-10002586"/>
    <x v="1"/>
    <x v="10"/>
    <s v="Xerox 1970"/>
    <n v="14.940000000000001"/>
    <n v="3"/>
    <n v="0"/>
    <n v="7.0218000000000007"/>
  </r>
  <r>
    <n v="8601"/>
    <x v="4282"/>
    <x v="2"/>
    <x v="35"/>
    <d v="2011-12-01T00:00:00"/>
    <s v="Standard Class"/>
    <s v="LS-17200"/>
    <s v="Luke Schmidt"/>
    <x v="1"/>
    <s v="United States"/>
    <s v="Fresno"/>
    <x v="1"/>
    <n v="93727"/>
    <x v="1"/>
    <s v="OFF-AP-10000692"/>
    <x v="1"/>
    <x v="9"/>
    <s v="Fellowes Mighty 8 Compact Surge Protector"/>
    <n v="40.54"/>
    <n v="2"/>
    <n v="0"/>
    <n v="11.351200000000002"/>
  </r>
  <r>
    <n v="8602"/>
    <x v="4282"/>
    <x v="2"/>
    <x v="35"/>
    <d v="2011-12-01T00:00:00"/>
    <s v="Standard Class"/>
    <s v="LS-17200"/>
    <s v="Luke Schmidt"/>
    <x v="1"/>
    <s v="United States"/>
    <s v="Fresno"/>
    <x v="1"/>
    <n v="93727"/>
    <x v="1"/>
    <s v="OFF-BI-10001553"/>
    <x v="1"/>
    <x v="8"/>
    <s v="SpineVue Locking Slant-D Ring Binders by Cardinal"/>
    <n v="7.3120000000000012"/>
    <n v="1"/>
    <n v="0.2"/>
    <n v="2.5591999999999997"/>
  </r>
  <r>
    <n v="8603"/>
    <x v="4283"/>
    <x v="2"/>
    <x v="520"/>
    <d v="2011-12-31T00:00:00"/>
    <s v="Same Day"/>
    <s v="JL-15175"/>
    <s v="James Lanier"/>
    <x v="2"/>
    <s v="United States"/>
    <s v="Reno"/>
    <x v="33"/>
    <n v="89502"/>
    <x v="1"/>
    <s v="TEC-PH-10004908"/>
    <x v="2"/>
    <x v="7"/>
    <s v="Panasonic KX TS3282W Corded phone"/>
    <n v="475.94400000000002"/>
    <n v="7"/>
    <n v="0.2"/>
    <n v="59.492999999999952"/>
  </r>
  <r>
    <n v="8604"/>
    <x v="4284"/>
    <x v="0"/>
    <x v="835"/>
    <d v="2013-01-08T00:00:00"/>
    <s v="Standard Class"/>
    <s v="CA-12310"/>
    <s v="Christine Abelman"/>
    <x v="1"/>
    <s v="United States"/>
    <s v="San Antonio"/>
    <x v="5"/>
    <n v="78207"/>
    <x v="2"/>
    <s v="TEC-AC-10002217"/>
    <x v="2"/>
    <x v="11"/>
    <s v="Imation Clip USB flash drive - 8 GB"/>
    <n v="30.080000000000002"/>
    <n v="2"/>
    <n v="0.2"/>
    <n v="-5.2640000000000002"/>
  </r>
  <r>
    <n v="8605"/>
    <x v="4284"/>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x v="4284"/>
    <x v="0"/>
    <x v="835"/>
    <d v="2013-01-08T00:00:00"/>
    <s v="Standard Class"/>
    <s v="CA-12310"/>
    <s v="Christine Abelman"/>
    <x v="1"/>
    <s v="United States"/>
    <s v="San Antonio"/>
    <x v="5"/>
    <n v="78207"/>
    <x v="2"/>
    <s v="TEC-PH-10002890"/>
    <x v="2"/>
    <x v="7"/>
    <s v="AT&amp;T 17929 Lendline Telephone"/>
    <n v="180.96"/>
    <n v="5"/>
    <n v="0.2"/>
    <n v="13.571999999999996"/>
  </r>
  <r>
    <n v="8607"/>
    <x v="4285"/>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x v="4286"/>
    <x v="2"/>
    <x v="611"/>
    <d v="2011-06-09T00:00:00"/>
    <s v="Standard Class"/>
    <s v="BT-11440"/>
    <s v="Bobby Trafton"/>
    <x v="0"/>
    <s v="United States"/>
    <s v="New York City"/>
    <x v="15"/>
    <n v="10035"/>
    <x v="3"/>
    <s v="FUR-FU-10002878"/>
    <x v="0"/>
    <x v="5"/>
    <s v="Seth Thomas 14&quot; Day/Date Wall Clock"/>
    <n v="56.96"/>
    <n v="2"/>
    <n v="0"/>
    <n v="21.075200000000002"/>
  </r>
  <r>
    <n v="8609"/>
    <x v="428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x v="4286"/>
    <x v="2"/>
    <x v="611"/>
    <d v="2011-06-09T00:00:00"/>
    <s v="Standard Class"/>
    <s v="BT-11440"/>
    <s v="Bobby Trafton"/>
    <x v="0"/>
    <s v="United States"/>
    <s v="New York City"/>
    <x v="15"/>
    <n v="10035"/>
    <x v="3"/>
    <s v="FUR-BO-10003272"/>
    <x v="0"/>
    <x v="0"/>
    <s v="O'Sullivan Living Dimensions 5-Shelf Bookcases"/>
    <n v="353.56799999999998"/>
    <n v="2"/>
    <n v="0.2"/>
    <n v="-44.196000000000026"/>
  </r>
  <r>
    <n v="8611"/>
    <x v="4286"/>
    <x v="2"/>
    <x v="611"/>
    <d v="2011-06-09T00:00:00"/>
    <s v="Standard Class"/>
    <s v="BT-11440"/>
    <s v="Bobby Trafton"/>
    <x v="0"/>
    <s v="United States"/>
    <s v="New York City"/>
    <x v="15"/>
    <n v="10035"/>
    <x v="3"/>
    <s v="FUR-FU-10002191"/>
    <x v="0"/>
    <x v="5"/>
    <s v="G.E. Halogen Desk Lamp Bulbs"/>
    <n v="13.96"/>
    <n v="2"/>
    <n v="0"/>
    <n v="6.7008000000000001"/>
  </r>
  <r>
    <n v="8612"/>
    <x v="4287"/>
    <x v="3"/>
    <x v="38"/>
    <d v="2014-11-18T00:00:00"/>
    <s v="Second Class"/>
    <s v="SE-20110"/>
    <s v="Sanjit Engle"/>
    <x v="0"/>
    <s v="United States"/>
    <s v="Oxnard"/>
    <x v="1"/>
    <n v="93030"/>
    <x v="1"/>
    <s v="TEC-AC-10000682"/>
    <x v="2"/>
    <x v="11"/>
    <s v="Kensington K72356US Mouse-in-a-Box USB Desktop Mouse"/>
    <n v="82.95"/>
    <n v="5"/>
    <n v="0"/>
    <n v="29.032499999999999"/>
  </r>
  <r>
    <n v="8613"/>
    <x v="4288"/>
    <x v="0"/>
    <x v="1198"/>
    <d v="2013-02-01T00:00:00"/>
    <s v="Second Class"/>
    <s v="HG-14965"/>
    <s v="Henry Goldwyn"/>
    <x v="1"/>
    <s v="United States"/>
    <s v="Los Angeles"/>
    <x v="1"/>
    <n v="90036"/>
    <x v="1"/>
    <s v="OFF-AR-10000588"/>
    <x v="1"/>
    <x v="6"/>
    <s v="Newell 345"/>
    <n v="39.68"/>
    <n v="2"/>
    <n v="0"/>
    <n v="10.316800000000001"/>
  </r>
  <r>
    <n v="8614"/>
    <x v="4289"/>
    <x v="0"/>
    <x v="1199"/>
    <d v="2013-11-15T00:00:00"/>
    <s v="Standard Class"/>
    <s v="PF-19165"/>
    <s v="Philip Fox"/>
    <x v="0"/>
    <s v="United States"/>
    <s v="Oakland"/>
    <x v="1"/>
    <n v="94601"/>
    <x v="1"/>
    <s v="TEC-AC-10002001"/>
    <x v="2"/>
    <x v="11"/>
    <s v="Logitech Wireless Gaming Headset G930"/>
    <n v="479.97"/>
    <n v="3"/>
    <n v="0"/>
    <n v="177.58890000000002"/>
  </r>
  <r>
    <n v="8615"/>
    <x v="4290"/>
    <x v="0"/>
    <x v="545"/>
    <d v="2013-09-15T00:00:00"/>
    <s v="Standard Class"/>
    <s v="BD-11770"/>
    <s v="Bryan Davis"/>
    <x v="0"/>
    <s v="United States"/>
    <s v="Edmonds"/>
    <x v="4"/>
    <n v="98026"/>
    <x v="1"/>
    <s v="OFF-LA-10003720"/>
    <x v="1"/>
    <x v="2"/>
    <s v="Avery 487"/>
    <n v="7.38"/>
    <n v="2"/>
    <n v="0"/>
    <n v="3.4685999999999999"/>
  </r>
  <r>
    <n v="8616"/>
    <x v="4290"/>
    <x v="0"/>
    <x v="545"/>
    <d v="2013-09-15T00:00:00"/>
    <s v="Standard Class"/>
    <s v="BD-11770"/>
    <s v="Bryan Davis"/>
    <x v="0"/>
    <s v="United States"/>
    <s v="Edmonds"/>
    <x v="4"/>
    <n v="98026"/>
    <x v="1"/>
    <s v="OFF-BI-10004364"/>
    <x v="1"/>
    <x v="8"/>
    <s v="Storex Dura Pro Binders"/>
    <n v="14.256000000000002"/>
    <n v="3"/>
    <n v="0.2"/>
    <n v="4.4550000000000001"/>
  </r>
  <r>
    <n v="8617"/>
    <x v="4290"/>
    <x v="0"/>
    <x v="545"/>
    <d v="2013-09-15T00:00:00"/>
    <s v="Standard Class"/>
    <s v="BD-11770"/>
    <s v="Bryan Davis"/>
    <x v="0"/>
    <s v="United States"/>
    <s v="Edmonds"/>
    <x v="4"/>
    <n v="98026"/>
    <x v="1"/>
    <s v="OFF-PA-10000100"/>
    <x v="1"/>
    <x v="10"/>
    <s v="Xerox 1945"/>
    <n v="81.98"/>
    <n v="2"/>
    <n v="0"/>
    <n v="40.170200000000001"/>
  </r>
  <r>
    <n v="8618"/>
    <x v="4290"/>
    <x v="0"/>
    <x v="545"/>
    <d v="2013-09-15T00:00:00"/>
    <s v="Standard Class"/>
    <s v="BD-11770"/>
    <s v="Bryan Davis"/>
    <x v="0"/>
    <s v="United States"/>
    <s v="Edmonds"/>
    <x v="4"/>
    <n v="98026"/>
    <x v="1"/>
    <s v="OFF-BI-10004826"/>
    <x v="1"/>
    <x v="8"/>
    <s v="JM Magazine Binder"/>
    <n v="39.624000000000009"/>
    <n v="3"/>
    <n v="0.2"/>
    <n v="13.868400000000001"/>
  </r>
  <r>
    <n v="8619"/>
    <x v="4291"/>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x v="4292"/>
    <x v="3"/>
    <x v="565"/>
    <d v="2014-09-14T00:00:00"/>
    <s v="Second Class"/>
    <s v="EM-14095"/>
    <s v="Eudokia Martin"/>
    <x v="1"/>
    <s v="United States"/>
    <s v="New York City"/>
    <x v="15"/>
    <n v="10024"/>
    <x v="3"/>
    <s v="OFF-ST-10001031"/>
    <x v="1"/>
    <x v="4"/>
    <s v="Adjustable Personal File Tote"/>
    <n v="65.12"/>
    <n v="4"/>
    <n v="0"/>
    <n v="16.931200000000004"/>
  </r>
  <r>
    <n v="8621"/>
    <x v="4293"/>
    <x v="3"/>
    <x v="44"/>
    <d v="2014-11-10T00:00:00"/>
    <s v="Second Class"/>
    <s v="LC-17050"/>
    <s v="Liz Carlisle"/>
    <x v="0"/>
    <s v="United States"/>
    <s v="Dallas"/>
    <x v="5"/>
    <n v="75217"/>
    <x v="2"/>
    <s v="FUR-FU-10003878"/>
    <x v="0"/>
    <x v="5"/>
    <s v="Linden 10&quot; Round Wall Clock, Black"/>
    <n v="30.560000000000002"/>
    <n v="5"/>
    <n v="0.6"/>
    <n v="-19.863999999999997"/>
  </r>
  <r>
    <n v="8622"/>
    <x v="4294"/>
    <x v="3"/>
    <x v="726"/>
    <d v="2014-05-19T00:00:00"/>
    <s v="Standard Class"/>
    <s v="FH-14275"/>
    <s v="Frank Hawley"/>
    <x v="1"/>
    <s v="United States"/>
    <s v="Franklin"/>
    <x v="18"/>
    <n v="37064"/>
    <x v="0"/>
    <s v="OFF-AP-10000358"/>
    <x v="1"/>
    <x v="9"/>
    <s v="Fellowes Basic Home/Office Series Surge Protectors"/>
    <n v="20.768000000000001"/>
    <n v="2"/>
    <n v="0.2"/>
    <n v="2.3363999999999976"/>
  </r>
  <r>
    <n v="8623"/>
    <x v="4295"/>
    <x v="0"/>
    <x v="581"/>
    <d v="2013-12-02T00:00:00"/>
    <s v="Standard Class"/>
    <s v="CM-12235"/>
    <s v="Chris McAfee"/>
    <x v="0"/>
    <s v="United States"/>
    <s v="Phoenix"/>
    <x v="16"/>
    <n v="85023"/>
    <x v="1"/>
    <s v="OFF-ST-10000876"/>
    <x v="1"/>
    <x v="4"/>
    <s v="Eldon Simplefile Box Office"/>
    <n v="39.808"/>
    <n v="4"/>
    <n v="0.2"/>
    <n v="3.9808000000000003"/>
  </r>
  <r>
    <n v="8624"/>
    <x v="4296"/>
    <x v="1"/>
    <x v="50"/>
    <d v="2012-11-18T00:00:00"/>
    <s v="Standard Class"/>
    <s v="FM-14380"/>
    <s v="Fred McMath"/>
    <x v="0"/>
    <s v="United States"/>
    <s v="Miami"/>
    <x v="2"/>
    <n v="33178"/>
    <x v="0"/>
    <s v="OFF-BI-10004224"/>
    <x v="1"/>
    <x v="8"/>
    <s v="Catalog Binders with Expanding Posts"/>
    <n v="121.10400000000003"/>
    <n v="6"/>
    <n v="0.7"/>
    <n v="-100.91999999999999"/>
  </r>
  <r>
    <n v="8625"/>
    <x v="4296"/>
    <x v="1"/>
    <x v="50"/>
    <d v="2012-11-18T00:00:00"/>
    <s v="Standard Class"/>
    <s v="FM-14380"/>
    <s v="Fred McMath"/>
    <x v="0"/>
    <s v="United States"/>
    <s v="Miami"/>
    <x v="2"/>
    <n v="33178"/>
    <x v="0"/>
    <s v="TEC-AC-10004568"/>
    <x v="2"/>
    <x v="11"/>
    <s v="Maxell LTO Ultrium - 800 GB"/>
    <n v="111.96"/>
    <n v="5"/>
    <n v="0.2"/>
    <n v="-1.3995000000000104"/>
  </r>
  <r>
    <n v="8626"/>
    <x v="4297"/>
    <x v="1"/>
    <x v="575"/>
    <d v="2012-12-12T00:00:00"/>
    <s v="Standard Class"/>
    <s v="HG-14965"/>
    <s v="Henry Goldwyn"/>
    <x v="1"/>
    <s v="United States"/>
    <s v="Colorado Springs"/>
    <x v="22"/>
    <n v="80906"/>
    <x v="1"/>
    <s v="OFF-PA-10000533"/>
    <x v="1"/>
    <x v="10"/>
    <s v="Southworth Parchment Paper &amp; Envelopes"/>
    <n v="15.696000000000002"/>
    <n v="3"/>
    <n v="0.2"/>
    <n v="5.1011999999999995"/>
  </r>
  <r>
    <n v="8627"/>
    <x v="4298"/>
    <x v="1"/>
    <x v="67"/>
    <d v="2012-09-12T00:00:00"/>
    <s v="Standard Class"/>
    <s v="AG-10525"/>
    <s v="Andy Gerbode"/>
    <x v="1"/>
    <s v="United States"/>
    <s v="New York City"/>
    <x v="15"/>
    <n v="10011"/>
    <x v="3"/>
    <s v="OFF-ST-10003638"/>
    <x v="1"/>
    <x v="4"/>
    <s v="Mobile Personal File Cube"/>
    <n v="70.260000000000005"/>
    <n v="3"/>
    <n v="0"/>
    <n v="18.970199999999998"/>
  </r>
  <r>
    <n v="8628"/>
    <x v="4298"/>
    <x v="1"/>
    <x v="67"/>
    <d v="2012-09-12T00:00:00"/>
    <s v="Standard Class"/>
    <s v="AG-10525"/>
    <s v="Andy Gerbode"/>
    <x v="1"/>
    <s v="United States"/>
    <s v="New York City"/>
    <x v="15"/>
    <n v="10011"/>
    <x v="3"/>
    <s v="TEC-AC-10002305"/>
    <x v="2"/>
    <x v="11"/>
    <s v="KeyTronic E03601U1 - Keyboard - Beige"/>
    <n v="90"/>
    <n v="5"/>
    <n v="0"/>
    <n v="16.199999999999992"/>
  </r>
  <r>
    <n v="8629"/>
    <x v="4298"/>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x v="4298"/>
    <x v="1"/>
    <x v="67"/>
    <d v="2012-09-12T00:00:00"/>
    <s v="Standard Class"/>
    <s v="AG-10525"/>
    <s v="Andy Gerbode"/>
    <x v="1"/>
    <s v="United States"/>
    <s v="New York City"/>
    <x v="15"/>
    <n v="10011"/>
    <x v="3"/>
    <s v="FUR-TA-10003569"/>
    <x v="0"/>
    <x v="3"/>
    <s v="Bretford CR8500 Series Meeting Room Furniture"/>
    <n v="481.17599999999999"/>
    <n v="2"/>
    <n v="0.4"/>
    <n v="-120.29400000000004"/>
  </r>
  <r>
    <n v="8631"/>
    <x v="4298"/>
    <x v="1"/>
    <x v="67"/>
    <d v="2012-09-12T00:00:00"/>
    <s v="Standard Class"/>
    <s v="AG-10525"/>
    <s v="Andy Gerbode"/>
    <x v="1"/>
    <s v="United States"/>
    <s v="New York City"/>
    <x v="15"/>
    <n v="10011"/>
    <x v="3"/>
    <s v="OFF-FA-10003059"/>
    <x v="1"/>
    <x v="13"/>
    <s v="Assorted Color Push Pins"/>
    <n v="7.24"/>
    <n v="4"/>
    <n v="0"/>
    <n v="2.3891999999999998"/>
  </r>
  <r>
    <n v="8632"/>
    <x v="4299"/>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x v="4299"/>
    <x v="0"/>
    <x v="1062"/>
    <d v="2013-07-30T00:00:00"/>
    <s v="First Class"/>
    <s v="OT-18730"/>
    <s v="Olvera Toch"/>
    <x v="0"/>
    <s v="United States"/>
    <s v="Bethlehem"/>
    <x v="9"/>
    <n v="18018"/>
    <x v="3"/>
    <s v="OFF-BI-10000545"/>
    <x v="1"/>
    <x v="8"/>
    <s v="GBC Ibimaster 500 Manual ProClick Binding System"/>
    <n v="1369.7640000000001"/>
    <n v="6"/>
    <n v="0.7"/>
    <n v="-913.17599999999993"/>
  </r>
  <r>
    <n v="8634"/>
    <x v="4299"/>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x v="4300"/>
    <x v="3"/>
    <x v="326"/>
    <d v="2014-08-30T00:00:00"/>
    <s v="Standard Class"/>
    <s v="SV-20365"/>
    <s v="Seth Vernon"/>
    <x v="0"/>
    <s v="United States"/>
    <s v="Philadelphia"/>
    <x v="9"/>
    <n v="19140"/>
    <x v="3"/>
    <s v="FUR-BO-10001798"/>
    <x v="0"/>
    <x v="0"/>
    <s v="Bush Somerset Collection Bookcase"/>
    <n v="130.97999999999999"/>
    <n v="2"/>
    <n v="0.5"/>
    <n v="-89.066399999999987"/>
  </r>
  <r>
    <n v="8636"/>
    <x v="4301"/>
    <x v="2"/>
    <x v="1013"/>
    <d v="2011-05-02T00:00:00"/>
    <s v="First Class"/>
    <s v="JM-16195"/>
    <s v="Justin MacKendrick"/>
    <x v="0"/>
    <s v="United States"/>
    <s v="Louisville"/>
    <x v="0"/>
    <n v="40214"/>
    <x v="0"/>
    <s v="OFF-AR-10004010"/>
    <x v="1"/>
    <x v="6"/>
    <s v="Hunt Boston Vacuum Mount KS Pencil Sharpener"/>
    <n v="174.95000000000002"/>
    <n v="5"/>
    <n v="0"/>
    <n v="45.487000000000002"/>
  </r>
  <r>
    <n v="8637"/>
    <x v="4301"/>
    <x v="2"/>
    <x v="1013"/>
    <d v="2011-05-02T00:00:00"/>
    <s v="First Class"/>
    <s v="JM-16195"/>
    <s v="Justin MacKendrick"/>
    <x v="0"/>
    <s v="United States"/>
    <s v="Louisville"/>
    <x v="0"/>
    <n v="40214"/>
    <x v="0"/>
    <s v="OFF-ST-10000585"/>
    <x v="1"/>
    <x v="4"/>
    <s v="Economy Rollaway Files"/>
    <n v="826"/>
    <n v="5"/>
    <n v="0"/>
    <n v="214.76"/>
  </r>
  <r>
    <n v="8638"/>
    <x v="4302"/>
    <x v="3"/>
    <x v="842"/>
    <d v="2014-05-03T00:00:00"/>
    <s v="Standard Class"/>
    <s v="HM-14980"/>
    <s v="Henry MacAllister"/>
    <x v="0"/>
    <s v="United States"/>
    <s v="Seattle"/>
    <x v="4"/>
    <n v="98105"/>
    <x v="1"/>
    <s v="FUR-FU-10000397"/>
    <x v="0"/>
    <x v="5"/>
    <s v="Luxo Economy Swing Arm Lamp"/>
    <n v="139.58000000000001"/>
    <n v="7"/>
    <n v="0"/>
    <n v="39.082400000000007"/>
  </r>
  <r>
    <n v="8639"/>
    <x v="4303"/>
    <x v="3"/>
    <x v="283"/>
    <d v="2014-07-25T00:00:00"/>
    <s v="First Class"/>
    <s v="PO-19180"/>
    <s v="Philisse Overcash"/>
    <x v="2"/>
    <s v="United States"/>
    <s v="Kenosha"/>
    <x v="6"/>
    <n v="53142"/>
    <x v="2"/>
    <s v="TEC-AC-10000736"/>
    <x v="2"/>
    <x v="11"/>
    <s v="Logitech G600 MMO Gaming Mouse"/>
    <n v="399.95"/>
    <n v="5"/>
    <n v="0"/>
    <n v="143.982"/>
  </r>
  <r>
    <n v="8640"/>
    <x v="4304"/>
    <x v="2"/>
    <x v="736"/>
    <d v="2011-12-15T00:00:00"/>
    <s v="Second Class"/>
    <s v="KC-16675"/>
    <s v="Kimberly Carter"/>
    <x v="1"/>
    <s v="United States"/>
    <s v="Henderson"/>
    <x v="0"/>
    <n v="42420"/>
    <x v="0"/>
    <s v="OFF-BI-10004970"/>
    <x v="1"/>
    <x v="8"/>
    <s v="ACCOHIDE 3-Ring Binder, Blue, 1&quot;"/>
    <n v="12.39"/>
    <n v="3"/>
    <n v="0"/>
    <n v="5.8232999999999997"/>
  </r>
  <r>
    <n v="8641"/>
    <x v="4305"/>
    <x v="3"/>
    <x v="602"/>
    <d v="2014-01-17T00:00:00"/>
    <s v="Standard Class"/>
    <s v="DB-13120"/>
    <s v="David Bremer"/>
    <x v="1"/>
    <s v="United States"/>
    <s v="Dallas"/>
    <x v="5"/>
    <n v="75217"/>
    <x v="2"/>
    <s v="OFF-BI-10000545"/>
    <x v="1"/>
    <x v="8"/>
    <s v="GBC Ibimaster 500 Manual ProClick Binding System"/>
    <n v="760.97999999999979"/>
    <n v="5"/>
    <n v="0.8"/>
    <n v="-1141.47"/>
  </r>
  <r>
    <n v="8642"/>
    <x v="4306"/>
    <x v="3"/>
    <x v="574"/>
    <d v="2014-12-03T00:00:00"/>
    <s v="Same Day"/>
    <s v="SV-20935"/>
    <s v="Susan Vittorini"/>
    <x v="0"/>
    <s v="United States"/>
    <s v="Peoria"/>
    <x v="16"/>
    <n v="85345"/>
    <x v="1"/>
    <s v="OFF-BI-10001670"/>
    <x v="1"/>
    <x v="8"/>
    <s v="Vinyl Sectional Post Binders"/>
    <n v="67.860000000000014"/>
    <n v="6"/>
    <n v="0.7"/>
    <n v="-45.239999999999995"/>
  </r>
  <r>
    <n v="8643"/>
    <x v="4307"/>
    <x v="1"/>
    <x v="627"/>
    <d v="2012-11-15T00:00:00"/>
    <s v="Standard Class"/>
    <s v="NS-18640"/>
    <s v="Noel Staavos"/>
    <x v="1"/>
    <s v="United States"/>
    <s v="Jacksonville"/>
    <x v="3"/>
    <n v="28540"/>
    <x v="0"/>
    <s v="OFF-FA-10000624"/>
    <x v="1"/>
    <x v="13"/>
    <s v="OIC Binder Clips"/>
    <n v="31.504000000000005"/>
    <n v="11"/>
    <n v="0.2"/>
    <n v="11.814"/>
  </r>
  <r>
    <n v="8644"/>
    <x v="4307"/>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x v="4307"/>
    <x v="1"/>
    <x v="627"/>
    <d v="2012-11-15T00:00:00"/>
    <s v="Standard Class"/>
    <s v="NS-18640"/>
    <s v="Noel Staavos"/>
    <x v="1"/>
    <s v="United States"/>
    <s v="Jacksonville"/>
    <x v="3"/>
    <n v="28540"/>
    <x v="0"/>
    <s v="OFF-BI-10000315"/>
    <x v="1"/>
    <x v="8"/>
    <s v="Poly Designer Cover &amp; Back"/>
    <n v="39.878999999999998"/>
    <n v="7"/>
    <n v="0.7"/>
    <n v="-29.244599999999991"/>
  </r>
  <r>
    <n v="8646"/>
    <x v="4307"/>
    <x v="1"/>
    <x v="627"/>
    <d v="2012-11-15T00:00:00"/>
    <s v="Standard Class"/>
    <s v="NS-18640"/>
    <s v="Noel Staavos"/>
    <x v="1"/>
    <s v="United States"/>
    <s v="Jacksonville"/>
    <x v="3"/>
    <n v="28540"/>
    <x v="0"/>
    <s v="FUR-FU-10000023"/>
    <x v="0"/>
    <x v="5"/>
    <s v="Eldon Wave Desk Accessories"/>
    <n v="4.7119999999999997"/>
    <n v="1"/>
    <n v="0.2"/>
    <n v="1.4136000000000002"/>
  </r>
  <r>
    <n v="8647"/>
    <x v="4308"/>
    <x v="0"/>
    <x v="881"/>
    <d v="2013-11-30T00:00:00"/>
    <s v="Standard Class"/>
    <s v="MH-17455"/>
    <s v="Mark Hamilton"/>
    <x v="0"/>
    <s v="United States"/>
    <s v="Los Angeles"/>
    <x v="1"/>
    <n v="90032"/>
    <x v="1"/>
    <s v="FUR-CH-10004698"/>
    <x v="0"/>
    <x v="1"/>
    <s v="Padded Folding Chairs, Black, 4/Carton"/>
    <n v="194.35200000000003"/>
    <n v="3"/>
    <n v="0.2"/>
    <n v="19.435200000000009"/>
  </r>
  <r>
    <n v="8648"/>
    <x v="4309"/>
    <x v="1"/>
    <x v="901"/>
    <d v="2012-12-08T00:00:00"/>
    <s v="First Class"/>
    <s v="RR-19525"/>
    <s v="Rick Reed"/>
    <x v="1"/>
    <s v="United States"/>
    <s v="Nashville"/>
    <x v="18"/>
    <n v="37211"/>
    <x v="0"/>
    <s v="FUR-CH-10004477"/>
    <x v="0"/>
    <x v="1"/>
    <s v="Global Push Button Manager's Chair, Indigo"/>
    <n v="97.424000000000007"/>
    <n v="2"/>
    <n v="0.2"/>
    <n v="10.960199999999993"/>
  </r>
  <r>
    <n v="8649"/>
    <x v="4310"/>
    <x v="0"/>
    <x v="875"/>
    <d v="2013-08-04T00:00:00"/>
    <s v="Standard Class"/>
    <s v="RH-19555"/>
    <s v="Ritsa Hightower"/>
    <x v="0"/>
    <s v="United States"/>
    <s v="Charlotte"/>
    <x v="3"/>
    <n v="28205"/>
    <x v="0"/>
    <s v="OFF-ST-10003816"/>
    <x v="1"/>
    <x v="4"/>
    <s v="Fellowes High-Stak Drawer Files"/>
    <n v="704.76"/>
    <n v="5"/>
    <n v="0.2"/>
    <n v="26.428499999999957"/>
  </r>
  <r>
    <n v="8650"/>
    <x v="4310"/>
    <x v="0"/>
    <x v="875"/>
    <d v="2013-08-04T00:00:00"/>
    <s v="Standard Class"/>
    <s v="RH-19555"/>
    <s v="Ritsa Hightower"/>
    <x v="0"/>
    <s v="United States"/>
    <s v="Charlotte"/>
    <x v="3"/>
    <n v="28205"/>
    <x v="0"/>
    <s v="OFF-BI-10002429"/>
    <x v="1"/>
    <x v="8"/>
    <s v="Premier Elliptical Ring Binder, Black"/>
    <n v="27.396000000000004"/>
    <n v="3"/>
    <n v="0.7"/>
    <n v="-20.090399999999995"/>
  </r>
  <r>
    <n v="8651"/>
    <x v="4311"/>
    <x v="2"/>
    <x v="103"/>
    <d v="2011-09-13T00:00:00"/>
    <s v="Same Day"/>
    <s v="RP-19390"/>
    <s v="Resi Pölking"/>
    <x v="0"/>
    <s v="United States"/>
    <s v="Seattle"/>
    <x v="4"/>
    <n v="98103"/>
    <x v="1"/>
    <s v="OFF-FA-10000840"/>
    <x v="1"/>
    <x v="13"/>
    <s v="OIC Thumb-Tacks"/>
    <n v="5.6999999999999993"/>
    <n v="5"/>
    <n v="0"/>
    <n v="2.6789999999999998"/>
  </r>
  <r>
    <n v="8652"/>
    <x v="4311"/>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x v="4311"/>
    <x v="2"/>
    <x v="103"/>
    <d v="2011-09-13T00:00:00"/>
    <s v="Same Day"/>
    <s v="RP-19390"/>
    <s v="Resi Pölking"/>
    <x v="0"/>
    <s v="United States"/>
    <s v="Seattle"/>
    <x v="4"/>
    <n v="98103"/>
    <x v="1"/>
    <s v="OFF-SU-10001574"/>
    <x v="1"/>
    <x v="14"/>
    <s v="Acme Value Line Scissors"/>
    <n v="7.3"/>
    <n v="2"/>
    <n v="0"/>
    <n v="2.1899999999999995"/>
  </r>
  <r>
    <n v="8654"/>
    <x v="4311"/>
    <x v="2"/>
    <x v="103"/>
    <d v="2011-09-13T00:00:00"/>
    <s v="Same Day"/>
    <s v="RP-19390"/>
    <s v="Resi Pölking"/>
    <x v="0"/>
    <s v="United States"/>
    <s v="Seattle"/>
    <x v="4"/>
    <n v="98103"/>
    <x v="1"/>
    <s v="TEC-AC-10001606"/>
    <x v="2"/>
    <x v="11"/>
    <s v="Logitech Wireless Performance Mouse MX for PC and Mac"/>
    <n v="199.98"/>
    <n v="2"/>
    <n v="0"/>
    <n v="75.992400000000004"/>
  </r>
  <r>
    <n v="8655"/>
    <x v="4311"/>
    <x v="2"/>
    <x v="103"/>
    <d v="2011-09-13T00:00:00"/>
    <s v="Same Day"/>
    <s v="RP-19390"/>
    <s v="Resi Pölking"/>
    <x v="0"/>
    <s v="United States"/>
    <s v="Seattle"/>
    <x v="4"/>
    <n v="98103"/>
    <x v="1"/>
    <s v="TEC-AC-10003399"/>
    <x v="2"/>
    <x v="11"/>
    <s v="Memorex Mini Travel Drive 64 GB USB 2.0 Flash Drive"/>
    <n v="144.96"/>
    <n v="4"/>
    <n v="0"/>
    <n v="60.883200000000002"/>
  </r>
  <r>
    <n v="8656"/>
    <x v="4311"/>
    <x v="2"/>
    <x v="103"/>
    <d v="2011-09-13T00:00:00"/>
    <s v="Same Day"/>
    <s v="RP-19390"/>
    <s v="Resi Pölking"/>
    <x v="0"/>
    <s v="United States"/>
    <s v="Seattle"/>
    <x v="4"/>
    <n v="98103"/>
    <x v="1"/>
    <s v="TEC-AC-10000865"/>
    <x v="2"/>
    <x v="11"/>
    <s v="WD My Passport Ultra 500GB Portable External Hard Drive"/>
    <n v="118"/>
    <n v="2"/>
    <n v="0"/>
    <n v="20.059999999999988"/>
  </r>
  <r>
    <n v="8657"/>
    <x v="4311"/>
    <x v="2"/>
    <x v="103"/>
    <d v="2011-09-13T00:00:00"/>
    <s v="Same Day"/>
    <s v="RP-19390"/>
    <s v="Resi Pölking"/>
    <x v="0"/>
    <s v="United States"/>
    <s v="Seattle"/>
    <x v="4"/>
    <n v="98103"/>
    <x v="1"/>
    <s v="OFF-PA-10002923"/>
    <x v="1"/>
    <x v="10"/>
    <s v="Xerox 1942"/>
    <n v="48.94"/>
    <n v="1"/>
    <n v="0"/>
    <n v="24.47"/>
  </r>
  <r>
    <n v="8658"/>
    <x v="4311"/>
    <x v="2"/>
    <x v="103"/>
    <d v="2011-09-13T00:00:00"/>
    <s v="Same Day"/>
    <s v="RP-19390"/>
    <s v="Resi Pölking"/>
    <x v="0"/>
    <s v="United States"/>
    <s v="Seattle"/>
    <x v="4"/>
    <n v="98103"/>
    <x v="1"/>
    <s v="OFF-AP-10004785"/>
    <x v="1"/>
    <x v="9"/>
    <s v="Holmes Replacement Filter for HEPA Air Cleaner, Medium Room"/>
    <n v="22.66"/>
    <n v="2"/>
    <n v="0"/>
    <n v="9.743800000000002"/>
  </r>
  <r>
    <n v="8659"/>
    <x v="4312"/>
    <x v="0"/>
    <x v="1028"/>
    <d v="2013-06-26T00:00:00"/>
    <s v="Standard Class"/>
    <s v="KB-16600"/>
    <s v="Ken Brennan"/>
    <x v="1"/>
    <s v="United States"/>
    <s v="Chicago"/>
    <x v="10"/>
    <n v="60623"/>
    <x v="2"/>
    <s v="OFF-BI-10003727"/>
    <x v="1"/>
    <x v="8"/>
    <s v="Avery Durable Slant Ring Binders With Label Holder"/>
    <n v="0.83599999999999974"/>
    <n v="1"/>
    <n v="0.8"/>
    <n v="-1.3376000000000001"/>
  </r>
  <r>
    <n v="8660"/>
    <x v="4313"/>
    <x v="0"/>
    <x v="323"/>
    <d v="2013-09-09T00:00:00"/>
    <s v="Standard Class"/>
    <s v="MH-17620"/>
    <s v="Matt Hagelstein"/>
    <x v="1"/>
    <s v="United States"/>
    <s v="Cincinnati"/>
    <x v="24"/>
    <n v="45231"/>
    <x v="3"/>
    <s v="OFF-PA-10002246"/>
    <x v="1"/>
    <x v="10"/>
    <s v="Wirebound Four 2-3/4 x 5 Forms per Page, 400 Sets per Book"/>
    <n v="30.96"/>
    <n v="6"/>
    <n v="0.2"/>
    <n v="11.223000000000001"/>
  </r>
  <r>
    <n v="8661"/>
    <x v="4314"/>
    <x v="3"/>
    <x v="920"/>
    <d v="2014-12-01T00:00:00"/>
    <s v="Standard Class"/>
    <s v="HZ-14950"/>
    <s v="Henia Zydlo"/>
    <x v="0"/>
    <s v="United States"/>
    <s v="Fort Lauderdale"/>
    <x v="2"/>
    <n v="33311"/>
    <x v="0"/>
    <s v="FUR-BO-10003965"/>
    <x v="0"/>
    <x v="0"/>
    <s v="O'Sullivan Manor Hill 2-Door Library in Brianna Oak"/>
    <n v="723.92"/>
    <n v="5"/>
    <n v="0.2"/>
    <n v="-81.440999999999946"/>
  </r>
  <r>
    <n v="8662"/>
    <x v="4315"/>
    <x v="1"/>
    <x v="793"/>
    <d v="2012-05-17T00:00:00"/>
    <s v="Standard Class"/>
    <s v="JG-15160"/>
    <s v="James Galang"/>
    <x v="0"/>
    <s v="United States"/>
    <s v="Houston"/>
    <x v="5"/>
    <n v="77041"/>
    <x v="2"/>
    <s v="FUR-FU-10000175"/>
    <x v="0"/>
    <x v="5"/>
    <s v="DAX Wood Document Frame."/>
    <n v="21.968000000000004"/>
    <n v="4"/>
    <n v="0.6"/>
    <n v="-15.9268"/>
  </r>
  <r>
    <n v="8663"/>
    <x v="4315"/>
    <x v="1"/>
    <x v="793"/>
    <d v="2012-05-17T00:00:00"/>
    <s v="Standard Class"/>
    <s v="JG-15160"/>
    <s v="James Galang"/>
    <x v="0"/>
    <s v="United States"/>
    <s v="Houston"/>
    <x v="5"/>
    <n v="77041"/>
    <x v="2"/>
    <s v="TEC-PH-10001336"/>
    <x v="2"/>
    <x v="7"/>
    <s v="Digium D40 VoIP phone"/>
    <n v="619.15200000000004"/>
    <n v="6"/>
    <n v="0.2"/>
    <n v="69.654599999999988"/>
  </r>
  <r>
    <n v="8664"/>
    <x v="4315"/>
    <x v="1"/>
    <x v="793"/>
    <d v="2012-05-17T00:00:00"/>
    <s v="Standard Class"/>
    <s v="JG-15160"/>
    <s v="James Galang"/>
    <x v="0"/>
    <s v="United States"/>
    <s v="Houston"/>
    <x v="5"/>
    <n v="77041"/>
    <x v="2"/>
    <s v="OFF-PA-10001954"/>
    <x v="1"/>
    <x v="10"/>
    <s v="Xerox 1964"/>
    <n v="127.90400000000001"/>
    <n v="7"/>
    <n v="0.2"/>
    <n v="41.568799999999996"/>
  </r>
  <r>
    <n v="8665"/>
    <x v="4316"/>
    <x v="3"/>
    <x v="983"/>
    <d v="2014-04-02T00:00:00"/>
    <s v="Second Class"/>
    <s v="AB-10165"/>
    <s v="Alan Barnes"/>
    <x v="0"/>
    <s v="United States"/>
    <s v="Lakewood"/>
    <x v="1"/>
    <n v="90712"/>
    <x v="1"/>
    <s v="FUR-FU-10004973"/>
    <x v="0"/>
    <x v="5"/>
    <s v="Flat Face Poster Frame"/>
    <n v="94.2"/>
    <n v="5"/>
    <n v="0"/>
    <n v="39.564000000000007"/>
  </r>
  <r>
    <n v="8666"/>
    <x v="4317"/>
    <x v="0"/>
    <x v="1019"/>
    <d v="2013-11-19T00:00:00"/>
    <s v="First Class"/>
    <s v="HJ-14875"/>
    <s v="Heather Jas"/>
    <x v="2"/>
    <s v="United States"/>
    <s v="San Francisco"/>
    <x v="1"/>
    <n v="94122"/>
    <x v="1"/>
    <s v="OFF-SU-10004231"/>
    <x v="1"/>
    <x v="14"/>
    <s v="Acme Tagit Stainless Steel Antibacterial Scissors"/>
    <n v="49.5"/>
    <n v="5"/>
    <n v="0"/>
    <n v="13.365"/>
  </r>
  <r>
    <n v="8667"/>
    <x v="4318"/>
    <x v="0"/>
    <x v="945"/>
    <d v="2014-01-03T00:00:00"/>
    <s v="First Class"/>
    <s v="CJ-11875"/>
    <s v="Carl Jackson"/>
    <x v="1"/>
    <s v="United States"/>
    <s v="Philadelphia"/>
    <x v="9"/>
    <n v="19140"/>
    <x v="3"/>
    <s v="OFF-AR-10004269"/>
    <x v="1"/>
    <x v="6"/>
    <s v="Newell 31"/>
    <n v="16.520000000000003"/>
    <n v="5"/>
    <n v="0.2"/>
    <n v="1.6519999999999992"/>
  </r>
  <r>
    <n v="8668"/>
    <x v="4319"/>
    <x v="0"/>
    <x v="596"/>
    <d v="2013-12-25T00:00:00"/>
    <s v="Second Class"/>
    <s v="ED-13885"/>
    <s v="Emily Ducich"/>
    <x v="2"/>
    <s v="United States"/>
    <s v="Seattle"/>
    <x v="4"/>
    <n v="98115"/>
    <x v="1"/>
    <s v="OFF-BI-10004002"/>
    <x v="1"/>
    <x v="8"/>
    <s v="Wilson Jones International Size A4 Ring Binders"/>
    <n v="55.360000000000007"/>
    <n v="4"/>
    <n v="0.2"/>
    <n v="19.375999999999998"/>
  </r>
  <r>
    <n v="8669"/>
    <x v="4319"/>
    <x v="0"/>
    <x v="596"/>
    <d v="2013-12-25T00:00:00"/>
    <s v="Second Class"/>
    <s v="ED-13885"/>
    <s v="Emily Ducich"/>
    <x v="2"/>
    <s v="United States"/>
    <s v="Seattle"/>
    <x v="4"/>
    <n v="98115"/>
    <x v="1"/>
    <s v="TEC-MA-10000752"/>
    <x v="2"/>
    <x v="15"/>
    <s v="Texas Instrument TI-15 Fraction Calculator"/>
    <n v="11.56"/>
    <n v="1"/>
    <n v="0.2"/>
    <n v="3.7569999999999992"/>
  </r>
  <r>
    <n v="8670"/>
    <x v="4320"/>
    <x v="1"/>
    <x v="139"/>
    <d v="2012-12-25T00:00:00"/>
    <s v="Second Class"/>
    <s v="AI-10855"/>
    <s v="Arianne Irving"/>
    <x v="0"/>
    <s v="United States"/>
    <s v="Los Angeles"/>
    <x v="1"/>
    <n v="90036"/>
    <x v="1"/>
    <s v="OFF-PA-10004947"/>
    <x v="1"/>
    <x v="10"/>
    <s v="Staples"/>
    <n v="17.12"/>
    <n v="4"/>
    <n v="0"/>
    <n v="7.7039999999999988"/>
  </r>
  <r>
    <n v="8671"/>
    <x v="4321"/>
    <x v="2"/>
    <x v="422"/>
    <d v="2012-01-01T00:00:00"/>
    <s v="Second Class"/>
    <s v="KB-16315"/>
    <s v="Karl Braun"/>
    <x v="0"/>
    <s v="United States"/>
    <s v="Cleveland"/>
    <x v="24"/>
    <n v="44105"/>
    <x v="3"/>
    <s v="FUR-FU-10004904"/>
    <x v="0"/>
    <x v="5"/>
    <s v="Eldon &quot;L&quot; Workstation Diamond Chairmat"/>
    <n v="182.35200000000003"/>
    <n v="3"/>
    <n v="0.2"/>
    <n v="-18.23520000000002"/>
  </r>
  <r>
    <n v="8672"/>
    <x v="4321"/>
    <x v="2"/>
    <x v="422"/>
    <d v="2012-01-01T00:00:00"/>
    <s v="Second Class"/>
    <s v="KB-16315"/>
    <s v="Karl Braun"/>
    <x v="0"/>
    <s v="United States"/>
    <s v="Cleveland"/>
    <x v="24"/>
    <n v="44105"/>
    <x v="3"/>
    <s v="OFF-ST-10002790"/>
    <x v="1"/>
    <x v="4"/>
    <s v="Safco Industrial Shelving"/>
    <n v="118.16"/>
    <n v="2"/>
    <n v="0.2"/>
    <n v="-25.108999999999988"/>
  </r>
  <r>
    <n v="8673"/>
    <x v="4322"/>
    <x v="3"/>
    <x v="911"/>
    <d v="2014-02-22T00:00:00"/>
    <s v="Standard Class"/>
    <s v="JS-16030"/>
    <s v="Joy Smith"/>
    <x v="0"/>
    <s v="United States"/>
    <s v="Decatur"/>
    <x v="10"/>
    <n v="62521"/>
    <x v="2"/>
    <s v="OFF-FA-10004854"/>
    <x v="1"/>
    <x v="13"/>
    <s v="Vinyl Coated Wire Paper Clips in Organizer Box, 800/Box"/>
    <n v="18.368000000000002"/>
    <n v="2"/>
    <n v="0.2"/>
    <n v="6.1991999999999994"/>
  </r>
  <r>
    <n v="8674"/>
    <x v="4322"/>
    <x v="3"/>
    <x v="911"/>
    <d v="2014-02-22T00:00:00"/>
    <s v="Standard Class"/>
    <s v="JS-16030"/>
    <s v="Joy Smith"/>
    <x v="0"/>
    <s v="United States"/>
    <s v="Decatur"/>
    <x v="10"/>
    <n v="62521"/>
    <x v="2"/>
    <s v="FUR-CH-10004063"/>
    <x v="0"/>
    <x v="1"/>
    <s v="Global Deluxe High-Back Manager's Chair"/>
    <n v="600.55799999999999"/>
    <n v="3"/>
    <n v="0.3"/>
    <n v="-8.5794000000000779"/>
  </r>
  <r>
    <n v="8675"/>
    <x v="4322"/>
    <x v="3"/>
    <x v="911"/>
    <d v="2014-02-22T00:00:00"/>
    <s v="Standard Class"/>
    <s v="JS-16030"/>
    <s v="Joy Smith"/>
    <x v="0"/>
    <s v="United States"/>
    <s v="Decatur"/>
    <x v="10"/>
    <n v="62521"/>
    <x v="2"/>
    <s v="OFF-ST-10000642"/>
    <x v="1"/>
    <x v="4"/>
    <s v="Tennsco Lockers, Gray"/>
    <n v="50.352000000000004"/>
    <n v="3"/>
    <n v="0.2"/>
    <n v="-8.1822000000000052"/>
  </r>
  <r>
    <n v="8676"/>
    <x v="4322"/>
    <x v="3"/>
    <x v="911"/>
    <d v="2014-02-22T00:00:00"/>
    <s v="Standard Class"/>
    <s v="JS-16030"/>
    <s v="Joy Smith"/>
    <x v="0"/>
    <s v="United States"/>
    <s v="Decatur"/>
    <x v="10"/>
    <n v="62521"/>
    <x v="2"/>
    <s v="OFF-AR-10004078"/>
    <x v="1"/>
    <x v="6"/>
    <s v="Newell 312"/>
    <n v="28.031999999999996"/>
    <n v="6"/>
    <n v="0.2"/>
    <n v="3.5039999999999996"/>
  </r>
  <r>
    <n v="8677"/>
    <x v="4322"/>
    <x v="3"/>
    <x v="911"/>
    <d v="2014-02-22T00:00:00"/>
    <s v="Standard Class"/>
    <s v="JS-16030"/>
    <s v="Joy Smith"/>
    <x v="0"/>
    <s v="United States"/>
    <s v="Decatur"/>
    <x v="10"/>
    <n v="62521"/>
    <x v="2"/>
    <s v="FUR-FU-10004270"/>
    <x v="0"/>
    <x v="5"/>
    <s v="Executive Impressions 13&quot; Clairmont Wall Clock"/>
    <n v="7.6920000000000002"/>
    <n v="1"/>
    <n v="0.6"/>
    <n v="-3.6536999999999988"/>
  </r>
  <r>
    <n v="8678"/>
    <x v="4323"/>
    <x v="3"/>
    <x v="1200"/>
    <d v="2014-10-27T00:00:00"/>
    <s v="First Class"/>
    <s v="PO-18850"/>
    <s v="Patrick O'Brill"/>
    <x v="0"/>
    <s v="United States"/>
    <s v="Mansfield"/>
    <x v="5"/>
    <n v="76063"/>
    <x v="2"/>
    <s v="FUR-TA-10004607"/>
    <x v="0"/>
    <x v="3"/>
    <s v="Hon 2111 Invitation Series Straight Table"/>
    <n v="517.40500000000009"/>
    <n v="5"/>
    <n v="0.3"/>
    <n v="-81.306500000000028"/>
  </r>
  <r>
    <n v="8679"/>
    <x v="4324"/>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x v="4324"/>
    <x v="0"/>
    <x v="476"/>
    <d v="2013-09-08T00:00:00"/>
    <s v="Second Class"/>
    <s v="RD-19810"/>
    <s v="Ross DeVincentis"/>
    <x v="2"/>
    <s v="United States"/>
    <s v="Houston"/>
    <x v="5"/>
    <n v="77070"/>
    <x v="2"/>
    <s v="TEC-AC-10001714"/>
    <x v="2"/>
    <x v="11"/>
    <s v="Logitech MX Performance Wireless Mouse"/>
    <n v="159.56"/>
    <n v="5"/>
    <n v="0.2"/>
    <n v="33.906499999999994"/>
  </r>
  <r>
    <n v="8681"/>
    <x v="432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x v="4325"/>
    <x v="0"/>
    <x v="49"/>
    <d v="2013-12-04T00:00:00"/>
    <s v="Second Class"/>
    <s v="JD-15895"/>
    <s v="Jonathan Doherty"/>
    <x v="1"/>
    <s v="United States"/>
    <s v="Richmond"/>
    <x v="17"/>
    <n v="23223"/>
    <x v="0"/>
    <s v="OFF-SU-10004664"/>
    <x v="1"/>
    <x v="14"/>
    <s v="Acme Softgrip Scissors"/>
    <n v="40.700000000000003"/>
    <n v="5"/>
    <n v="0"/>
    <n v="11.802999999999999"/>
  </r>
  <r>
    <n v="8683"/>
    <x v="4326"/>
    <x v="2"/>
    <x v="1127"/>
    <d v="2011-11-10T00:00:00"/>
    <s v="Standard Class"/>
    <s v="SR-20740"/>
    <s v="Steven Roelle"/>
    <x v="2"/>
    <s v="United States"/>
    <s v="Arlington"/>
    <x v="17"/>
    <n v="22204"/>
    <x v="0"/>
    <s v="TEC-AC-10002550"/>
    <x v="2"/>
    <x v="11"/>
    <s v="Maxell 4.7GB DVD-RW 3/Pack"/>
    <n v="47.79"/>
    <n v="3"/>
    <n v="0"/>
    <n v="16.2486"/>
  </r>
  <r>
    <n v="8684"/>
    <x v="4327"/>
    <x v="3"/>
    <x v="920"/>
    <d v="2014-12-02T00:00:00"/>
    <s v="Standard Class"/>
    <s v="TZ-21580"/>
    <s v="Tracy Zic"/>
    <x v="0"/>
    <s v="United States"/>
    <s v="San Francisco"/>
    <x v="1"/>
    <n v="94122"/>
    <x v="1"/>
    <s v="OFF-AR-10002335"/>
    <x v="1"/>
    <x v="6"/>
    <s v="DIXON Oriole Pencils"/>
    <n v="5.16"/>
    <n v="2"/>
    <n v="0"/>
    <n v="1.3416000000000001"/>
  </r>
  <r>
    <n v="8685"/>
    <x v="4328"/>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x v="4329"/>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x v="4330"/>
    <x v="0"/>
    <x v="190"/>
    <d v="2013-06-27T00:00:00"/>
    <s v="Same Day"/>
    <s v="AH-10075"/>
    <s v="Adam Hart"/>
    <x v="1"/>
    <s v="United States"/>
    <s v="Los Angeles"/>
    <x v="1"/>
    <n v="90036"/>
    <x v="1"/>
    <s v="OFF-SU-10003505"/>
    <x v="1"/>
    <x v="14"/>
    <s v="Premier Electric Letter Opener"/>
    <n v="231.72"/>
    <n v="2"/>
    <n v="0"/>
    <n v="11.585999999999984"/>
  </r>
  <r>
    <n v="8688"/>
    <x v="4330"/>
    <x v="0"/>
    <x v="190"/>
    <d v="2013-06-27T00:00:00"/>
    <s v="Same Day"/>
    <s v="AH-10075"/>
    <s v="Adam Hart"/>
    <x v="1"/>
    <s v="United States"/>
    <s v="Los Angeles"/>
    <x v="1"/>
    <n v="90036"/>
    <x v="1"/>
    <s v="OFF-FA-10000624"/>
    <x v="1"/>
    <x v="13"/>
    <s v="OIC Binder Clips"/>
    <n v="17.899999999999999"/>
    <n v="5"/>
    <n v="0"/>
    <n v="8.9499999999999993"/>
  </r>
  <r>
    <n v="8689"/>
    <x v="4330"/>
    <x v="0"/>
    <x v="190"/>
    <d v="2013-06-27T00:00:00"/>
    <s v="Same Day"/>
    <s v="AH-10075"/>
    <s v="Adam Hart"/>
    <x v="1"/>
    <s v="United States"/>
    <s v="Los Angeles"/>
    <x v="1"/>
    <n v="90036"/>
    <x v="1"/>
    <s v="OFF-PA-10002870"/>
    <x v="1"/>
    <x v="10"/>
    <s v="Ampad Phone Message Book, Recycled, 400 Message Capacity, 5 ¾” x 11”"/>
    <n v="12.48"/>
    <n v="2"/>
    <n v="0"/>
    <n v="5.6159999999999997"/>
  </r>
  <r>
    <n v="8690"/>
    <x v="4331"/>
    <x v="2"/>
    <x v="58"/>
    <d v="2011-12-30T00:00:00"/>
    <s v="Standard Class"/>
    <s v="AY-10555"/>
    <s v="Andy Yotov"/>
    <x v="1"/>
    <s v="United States"/>
    <s v="Philadelphia"/>
    <x v="9"/>
    <n v="19140"/>
    <x v="3"/>
    <s v="OFF-AR-10002257"/>
    <x v="1"/>
    <x v="6"/>
    <s v="Eldon Spacemaker Box, Quick-Snap Lid, Clear"/>
    <n v="8.016"/>
    <n v="3"/>
    <n v="0.2"/>
    <n v="1.102199999999999"/>
  </r>
  <r>
    <n v="8691"/>
    <x v="4332"/>
    <x v="0"/>
    <x v="1041"/>
    <d v="2013-08-19T00:00:00"/>
    <s v="Standard Class"/>
    <s v="SP-20650"/>
    <s v="Stephanie Phelps"/>
    <x v="1"/>
    <s v="United States"/>
    <s v="Akron"/>
    <x v="24"/>
    <n v="44312"/>
    <x v="3"/>
    <s v="TEC-PH-10003580"/>
    <x v="2"/>
    <x v="7"/>
    <s v="Cisco IP Phone 7961G-GE VoIP phone"/>
    <n v="259.89600000000002"/>
    <n v="2"/>
    <n v="0.4"/>
    <n v="-56.310799999999972"/>
  </r>
  <r>
    <n v="8692"/>
    <x v="4332"/>
    <x v="0"/>
    <x v="1041"/>
    <d v="2013-08-19T00:00:00"/>
    <s v="Standard Class"/>
    <s v="SP-20650"/>
    <s v="Stephanie Phelps"/>
    <x v="1"/>
    <s v="United States"/>
    <s v="Akron"/>
    <x v="24"/>
    <n v="44312"/>
    <x v="3"/>
    <s v="TEC-PH-10001530"/>
    <x v="2"/>
    <x v="7"/>
    <s v="Plantronics Voyager Pro Legend"/>
    <n v="247.18799999999999"/>
    <n v="2"/>
    <n v="0.4"/>
    <n v="-49.437600000000032"/>
  </r>
  <r>
    <n v="8693"/>
    <x v="4332"/>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x v="4333"/>
    <x v="0"/>
    <x v="1057"/>
    <d v="2013-10-29T00:00:00"/>
    <s v="Standard Class"/>
    <s v="ED-13885"/>
    <s v="Emily Ducich"/>
    <x v="2"/>
    <s v="United States"/>
    <s v="San Francisco"/>
    <x v="1"/>
    <n v="94110"/>
    <x v="1"/>
    <s v="TEC-AC-10000892"/>
    <x v="2"/>
    <x v="11"/>
    <s v="NETGEAR N750 Dual Band Wi-Fi Gigabit Router"/>
    <n v="450"/>
    <n v="5"/>
    <n v="0"/>
    <n v="162"/>
  </r>
  <r>
    <n v="8695"/>
    <x v="4334"/>
    <x v="2"/>
    <x v="709"/>
    <d v="2011-08-28T00:00:00"/>
    <s v="Second Class"/>
    <s v="CR-12625"/>
    <s v="Corey Roper"/>
    <x v="2"/>
    <s v="United States"/>
    <s v="Grand Rapids"/>
    <x v="12"/>
    <n v="49505"/>
    <x v="2"/>
    <s v="OFF-PA-10001934"/>
    <x v="1"/>
    <x v="10"/>
    <s v="Xerox 1993"/>
    <n v="19.440000000000001"/>
    <n v="3"/>
    <n v="0"/>
    <n v="9.5256000000000007"/>
  </r>
  <r>
    <n v="8696"/>
    <x v="4335"/>
    <x v="3"/>
    <x v="175"/>
    <d v="2014-09-18T00:00:00"/>
    <s v="Second Class"/>
    <s v="CS-12400"/>
    <s v="Christopher Schild"/>
    <x v="2"/>
    <s v="United States"/>
    <s v="San Francisco"/>
    <x v="1"/>
    <n v="94109"/>
    <x v="1"/>
    <s v="FUR-TA-10003473"/>
    <x v="0"/>
    <x v="3"/>
    <s v="Bretford Rectangular Conference Table Tops"/>
    <n v="300.904"/>
    <n v="1"/>
    <n v="0.2"/>
    <n v="11.283900000000017"/>
  </r>
  <r>
    <n v="8697"/>
    <x v="4336"/>
    <x v="3"/>
    <x v="140"/>
    <d v="2014-06-21T00:00:00"/>
    <s v="Standard Class"/>
    <s v="TS-21205"/>
    <s v="Thomas Seio"/>
    <x v="1"/>
    <s v="United States"/>
    <s v="Nashville"/>
    <x v="18"/>
    <n v="37211"/>
    <x v="0"/>
    <s v="TEC-PH-10001051"/>
    <x v="2"/>
    <x v="7"/>
    <s v="HTC One"/>
    <n v="239.976"/>
    <n v="3"/>
    <n v="0.2"/>
    <n v="26.997299999999967"/>
  </r>
  <r>
    <n v="8698"/>
    <x v="4336"/>
    <x v="3"/>
    <x v="140"/>
    <d v="2014-06-21T00:00:00"/>
    <s v="Standard Class"/>
    <s v="TS-21205"/>
    <s v="Thomas Seio"/>
    <x v="1"/>
    <s v="United States"/>
    <s v="Nashville"/>
    <x v="18"/>
    <n v="37211"/>
    <x v="0"/>
    <s v="FUR-FU-10004351"/>
    <x v="0"/>
    <x v="5"/>
    <s v="Staples"/>
    <n v="31.168000000000003"/>
    <n v="4"/>
    <n v="0.2"/>
    <n v="9.3504000000000005"/>
  </r>
  <r>
    <n v="8699"/>
    <x v="4336"/>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x v="4336"/>
    <x v="3"/>
    <x v="140"/>
    <d v="2014-06-21T00:00:00"/>
    <s v="Standard Class"/>
    <s v="TS-21205"/>
    <s v="Thomas Seio"/>
    <x v="1"/>
    <s v="United States"/>
    <s v="Nashville"/>
    <x v="18"/>
    <n v="37211"/>
    <x v="0"/>
    <s v="TEC-PH-10000560"/>
    <x v="2"/>
    <x v="7"/>
    <s v="Samsung Galaxy S III - 16GB - pebble blue (T-Mobile)"/>
    <n v="2239.9360000000001"/>
    <n v="8"/>
    <n v="0.2"/>
    <n v="223.99360000000013"/>
  </r>
  <r>
    <n v="8701"/>
    <x v="4336"/>
    <x v="3"/>
    <x v="140"/>
    <d v="2014-06-21T00:00:00"/>
    <s v="Standard Class"/>
    <s v="TS-21205"/>
    <s v="Thomas Seio"/>
    <x v="1"/>
    <s v="United States"/>
    <s v="Nashville"/>
    <x v="18"/>
    <n v="37211"/>
    <x v="0"/>
    <s v="OFF-AP-10004249"/>
    <x v="1"/>
    <x v="9"/>
    <s v="Staples"/>
    <n v="76.608000000000004"/>
    <n v="8"/>
    <n v="0.2"/>
    <n v="6.7031999999999954"/>
  </r>
  <r>
    <n v="8702"/>
    <x v="4336"/>
    <x v="3"/>
    <x v="140"/>
    <d v="2014-06-21T00:00:00"/>
    <s v="Standard Class"/>
    <s v="TS-21205"/>
    <s v="Thomas Seio"/>
    <x v="1"/>
    <s v="United States"/>
    <s v="Nashville"/>
    <x v="18"/>
    <n v="37211"/>
    <x v="0"/>
    <s v="OFF-ST-10001490"/>
    <x v="1"/>
    <x v="4"/>
    <s v="Hot File 7-Pocket, Floor Stand"/>
    <n v="142.77600000000001"/>
    <n v="1"/>
    <n v="0.2"/>
    <n v="17.84699999999998"/>
  </r>
  <r>
    <n v="8703"/>
    <x v="4336"/>
    <x v="3"/>
    <x v="140"/>
    <d v="2014-06-21T00:00:00"/>
    <s v="Standard Class"/>
    <s v="TS-21205"/>
    <s v="Thomas Seio"/>
    <x v="1"/>
    <s v="United States"/>
    <s v="Nashville"/>
    <x v="18"/>
    <n v="37211"/>
    <x v="0"/>
    <s v="OFF-PA-10000312"/>
    <x v="1"/>
    <x v="10"/>
    <s v="Xerox 1955"/>
    <n v="91.360000000000014"/>
    <n v="5"/>
    <n v="0.2"/>
    <n v="29.691999999999993"/>
  </r>
  <r>
    <n v="8704"/>
    <x v="4337"/>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x v="4338"/>
    <x v="0"/>
    <x v="310"/>
    <d v="2013-07-27T00:00:00"/>
    <s v="First Class"/>
    <s v="IL-15100"/>
    <s v="Ivan Liston"/>
    <x v="0"/>
    <s v="United States"/>
    <s v="Houston"/>
    <x v="5"/>
    <n v="77041"/>
    <x v="2"/>
    <s v="TEC-PH-10004100"/>
    <x v="2"/>
    <x v="7"/>
    <s v="Griffin GC17055 Auxiliary Audio Cable"/>
    <n v="115.136"/>
    <n v="8"/>
    <n v="0.2"/>
    <n v="11.513600000000004"/>
  </r>
  <r>
    <n v="8706"/>
    <x v="4339"/>
    <x v="2"/>
    <x v="1202"/>
    <d v="2011-10-05T00:00:00"/>
    <s v="Standard Class"/>
    <s v="NF-18475"/>
    <s v="Neil Französisch"/>
    <x v="2"/>
    <s v="United States"/>
    <s v="Reno"/>
    <x v="33"/>
    <n v="89502"/>
    <x v="1"/>
    <s v="OFF-FA-10000254"/>
    <x v="1"/>
    <x v="13"/>
    <s v="Sterling Rubber Bands by Alliance"/>
    <n v="4.71"/>
    <n v="1"/>
    <n v="0"/>
    <n v="0"/>
  </r>
  <r>
    <n v="8707"/>
    <x v="4340"/>
    <x v="2"/>
    <x v="78"/>
    <d v="2011-09-13T00:00:00"/>
    <s v="Standard Class"/>
    <s v="PP-18955"/>
    <s v="Paul Prost"/>
    <x v="2"/>
    <s v="United States"/>
    <s v="New York City"/>
    <x v="15"/>
    <n v="10009"/>
    <x v="3"/>
    <s v="FUR-CH-10004289"/>
    <x v="0"/>
    <x v="1"/>
    <s v="Global Super Steno Chair"/>
    <n v="172.76400000000001"/>
    <n v="2"/>
    <n v="0.1"/>
    <n v="13.437199999999986"/>
  </r>
  <r>
    <n v="8708"/>
    <x v="4340"/>
    <x v="2"/>
    <x v="78"/>
    <d v="2011-09-13T00:00:00"/>
    <s v="Standard Class"/>
    <s v="PP-18955"/>
    <s v="Paul Prost"/>
    <x v="2"/>
    <s v="United States"/>
    <s v="New York City"/>
    <x v="15"/>
    <n v="10009"/>
    <x v="3"/>
    <s v="OFF-AR-10003469"/>
    <x v="1"/>
    <x v="6"/>
    <s v="Nontoxic Chalk"/>
    <n v="3.52"/>
    <n v="2"/>
    <n v="0"/>
    <n v="1.6896"/>
  </r>
  <r>
    <n v="8709"/>
    <x v="4341"/>
    <x v="2"/>
    <x v="912"/>
    <d v="2011-11-18T00:00:00"/>
    <s v="First Class"/>
    <s v="JD-16150"/>
    <s v="Justin Deggeller"/>
    <x v="1"/>
    <s v="United States"/>
    <s v="Los Angeles"/>
    <x v="1"/>
    <n v="90008"/>
    <x v="1"/>
    <s v="TEC-PH-10004188"/>
    <x v="2"/>
    <x v="7"/>
    <s v="OtterBox Commuter Series Case - Samsung Galaxy S4"/>
    <n v="79.968000000000004"/>
    <n v="4"/>
    <n v="0.2"/>
    <n v="-17.992799999999999"/>
  </r>
  <r>
    <n v="8710"/>
    <x v="4341"/>
    <x v="2"/>
    <x v="912"/>
    <d v="2011-11-18T00:00:00"/>
    <s v="First Class"/>
    <s v="JD-16150"/>
    <s v="Justin Deggeller"/>
    <x v="1"/>
    <s v="United States"/>
    <s v="Los Angeles"/>
    <x v="1"/>
    <n v="90008"/>
    <x v="1"/>
    <s v="FUR-BO-10004015"/>
    <x v="0"/>
    <x v="0"/>
    <s v="Bush Andora Bookcase, Maple/Graphite Gray Finish"/>
    <n v="305.97449999999998"/>
    <n v="3"/>
    <n v="0.15"/>
    <n v="25.197899999999969"/>
  </r>
  <r>
    <n v="8711"/>
    <x v="4341"/>
    <x v="2"/>
    <x v="912"/>
    <d v="2011-11-18T00:00:00"/>
    <s v="First Class"/>
    <s v="JD-16150"/>
    <s v="Justin Deggeller"/>
    <x v="1"/>
    <s v="United States"/>
    <s v="Los Angeles"/>
    <x v="1"/>
    <n v="90008"/>
    <x v="1"/>
    <s v="OFF-ST-10000991"/>
    <x v="1"/>
    <x v="4"/>
    <s v="Space Solutions HD Industrial Steel Shelving."/>
    <n v="344.90999999999997"/>
    <n v="3"/>
    <n v="0"/>
    <n v="10.347300000000004"/>
  </r>
  <r>
    <n v="8712"/>
    <x v="4342"/>
    <x v="2"/>
    <x v="223"/>
    <d v="2011-03-07T00:00:00"/>
    <s v="Standard Class"/>
    <s v="EJ-14155"/>
    <s v="Eva Jacobs"/>
    <x v="0"/>
    <s v="United States"/>
    <s v="San Diego"/>
    <x v="1"/>
    <n v="92037"/>
    <x v="1"/>
    <s v="FUR-TA-10002958"/>
    <x v="0"/>
    <x v="3"/>
    <s v="Bevis Oval Conference Table, Walnut"/>
    <n v="626.35200000000009"/>
    <n v="3"/>
    <n v="0.2"/>
    <n v="-23.488200000000091"/>
  </r>
  <r>
    <n v="8713"/>
    <x v="4343"/>
    <x v="1"/>
    <x v="155"/>
    <d v="2012-12-07T00:00:00"/>
    <s v="Standard Class"/>
    <s v="PW-19240"/>
    <s v="Pierre Wener"/>
    <x v="0"/>
    <s v="United States"/>
    <s v="San Francisco"/>
    <x v="1"/>
    <n v="94110"/>
    <x v="1"/>
    <s v="FUR-BO-10002213"/>
    <x v="0"/>
    <x v="0"/>
    <s v="Sauder Forest Hills Library, Woodland Oak Finish"/>
    <n v="359.49899999999997"/>
    <n v="3"/>
    <n v="0.15"/>
    <n v="-29.605799999999981"/>
  </r>
  <r>
    <n v="8714"/>
    <x v="4344"/>
    <x v="3"/>
    <x v="497"/>
    <d v="2014-07-17T00:00:00"/>
    <s v="Standard Class"/>
    <s v="TS-21430"/>
    <s v="Tom Stivers"/>
    <x v="1"/>
    <s v="United States"/>
    <s v="San Diego"/>
    <x v="1"/>
    <n v="92105"/>
    <x v="1"/>
    <s v="TEC-PH-10000004"/>
    <x v="2"/>
    <x v="7"/>
    <s v="Belkin iPhone and iPad Lightning Cable"/>
    <n v="71.951999999999998"/>
    <n v="6"/>
    <n v="0.2"/>
    <n v="5.3963999999999963"/>
  </r>
  <r>
    <n v="8715"/>
    <x v="4344"/>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x v="4345"/>
    <x v="3"/>
    <x v="673"/>
    <d v="2014-11-21T00:00:00"/>
    <s v="Second Class"/>
    <s v="BM-11650"/>
    <s v="Brian Moss"/>
    <x v="1"/>
    <s v="United States"/>
    <s v="Elyria"/>
    <x v="24"/>
    <n v="44035"/>
    <x v="3"/>
    <s v="OFF-BI-10002949"/>
    <x v="1"/>
    <x v="8"/>
    <s v="Prestige Round Ring Binders"/>
    <n v="1.8240000000000003"/>
    <n v="1"/>
    <n v="0.7"/>
    <n v="-1.3983999999999996"/>
  </r>
  <r>
    <n v="8717"/>
    <x v="4346"/>
    <x v="0"/>
    <x v="1"/>
    <d v="2013-06-17T00:00:00"/>
    <s v="Second Class"/>
    <s v="AW-10930"/>
    <s v="Arthur Wiediger"/>
    <x v="2"/>
    <s v="United States"/>
    <s v="Houston"/>
    <x v="5"/>
    <n v="77070"/>
    <x v="2"/>
    <s v="OFF-AP-10001242"/>
    <x v="1"/>
    <x v="9"/>
    <s v="APC 7 Outlet Network SurgeArrest Surge Protector"/>
    <n v="64.383999999999986"/>
    <n v="4"/>
    <n v="0.8"/>
    <n v="-160.96"/>
  </r>
  <r>
    <n v="8718"/>
    <x v="4346"/>
    <x v="0"/>
    <x v="1"/>
    <d v="2013-06-17T00:00:00"/>
    <s v="Second Class"/>
    <s v="AW-10930"/>
    <s v="Arthur Wiediger"/>
    <x v="2"/>
    <s v="United States"/>
    <s v="Houston"/>
    <x v="5"/>
    <n v="77070"/>
    <x v="2"/>
    <s v="FUR-FU-10001424"/>
    <x v="0"/>
    <x v="5"/>
    <s v="Dax Clear Box Frame"/>
    <n v="6.9840000000000009"/>
    <n v="2"/>
    <n v="0.6"/>
    <n v="-4.5396000000000019"/>
  </r>
  <r>
    <n v="8719"/>
    <x v="4346"/>
    <x v="0"/>
    <x v="1"/>
    <d v="2013-06-17T00:00:00"/>
    <s v="Second Class"/>
    <s v="AW-10930"/>
    <s v="Arthur Wiediger"/>
    <x v="2"/>
    <s v="United States"/>
    <s v="Houston"/>
    <x v="5"/>
    <n v="77070"/>
    <x v="2"/>
    <s v="OFF-AR-10003469"/>
    <x v="1"/>
    <x v="6"/>
    <s v="Nontoxic Chalk"/>
    <n v="11.264000000000001"/>
    <n v="8"/>
    <n v="0.2"/>
    <n v="3.9423999999999997"/>
  </r>
  <r>
    <n v="8720"/>
    <x v="4346"/>
    <x v="0"/>
    <x v="1"/>
    <d v="2013-06-17T00:00:00"/>
    <s v="Second Class"/>
    <s v="AW-10930"/>
    <s v="Arthur Wiediger"/>
    <x v="2"/>
    <s v="United States"/>
    <s v="Houston"/>
    <x v="5"/>
    <n v="77070"/>
    <x v="2"/>
    <s v="OFF-PA-10000232"/>
    <x v="1"/>
    <x v="10"/>
    <s v="Xerox 1975"/>
    <n v="15.552000000000003"/>
    <n v="3"/>
    <n v="0.2"/>
    <n v="5.6375999999999999"/>
  </r>
  <r>
    <n v="8721"/>
    <x v="4346"/>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x v="4346"/>
    <x v="0"/>
    <x v="1"/>
    <d v="2013-06-17T00:00:00"/>
    <s v="Second Class"/>
    <s v="AW-10930"/>
    <s v="Arthur Wiediger"/>
    <x v="2"/>
    <s v="United States"/>
    <s v="Houston"/>
    <x v="5"/>
    <n v="77070"/>
    <x v="2"/>
    <s v="OFF-ST-10002562"/>
    <x v="1"/>
    <x v="4"/>
    <s v="Staples"/>
    <n v="67.536000000000016"/>
    <n v="9"/>
    <n v="0.2"/>
    <n v="6.7535999999999987"/>
  </r>
  <r>
    <n v="8723"/>
    <x v="4346"/>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x v="4347"/>
    <x v="0"/>
    <x v="723"/>
    <d v="2014-01-01T00:00:00"/>
    <s v="Second Class"/>
    <s v="MH-17290"/>
    <s v="Marc Harrigan"/>
    <x v="2"/>
    <s v="United States"/>
    <s v="Miami"/>
    <x v="2"/>
    <n v="33178"/>
    <x v="0"/>
    <s v="OFF-PA-10002986"/>
    <x v="1"/>
    <x v="10"/>
    <s v="Xerox 1898"/>
    <n v="37.408000000000001"/>
    <n v="7"/>
    <n v="0.2"/>
    <n v="13.0928"/>
  </r>
  <r>
    <n v="8725"/>
    <x v="4347"/>
    <x v="0"/>
    <x v="723"/>
    <d v="2014-01-01T00:00:00"/>
    <s v="Second Class"/>
    <s v="MH-17290"/>
    <s v="Marc Harrigan"/>
    <x v="2"/>
    <s v="United States"/>
    <s v="Miami"/>
    <x v="2"/>
    <n v="33178"/>
    <x v="0"/>
    <s v="OFF-PA-10000143"/>
    <x v="1"/>
    <x v="10"/>
    <s v="Astroparche Fine Business Paper"/>
    <n v="25.344000000000001"/>
    <n v="6"/>
    <n v="0.2"/>
    <n v="8.8704000000000018"/>
  </r>
  <r>
    <n v="8726"/>
    <x v="4348"/>
    <x v="3"/>
    <x v="257"/>
    <d v="2014-03-24T00:00:00"/>
    <s v="Standard Class"/>
    <s v="SW-20275"/>
    <s v="Scott Williamson"/>
    <x v="0"/>
    <s v="United States"/>
    <s v="Seattle"/>
    <x v="4"/>
    <n v="98115"/>
    <x v="1"/>
    <s v="OFF-AR-10003752"/>
    <x v="1"/>
    <x v="6"/>
    <s v="Deluxe Chalkboard Eraser Cleaner"/>
    <n v="46.2"/>
    <n v="4"/>
    <n v="0"/>
    <n v="21.251999999999999"/>
  </r>
  <r>
    <n v="8727"/>
    <x v="4349"/>
    <x v="1"/>
    <x v="17"/>
    <d v="2012-12-31T00:00:00"/>
    <s v="Standard Class"/>
    <s v="SP-20860"/>
    <s v="Sung Pak"/>
    <x v="1"/>
    <s v="United States"/>
    <s v="Murfreesboro"/>
    <x v="18"/>
    <n v="37130"/>
    <x v="0"/>
    <s v="TEC-AC-10002370"/>
    <x v="2"/>
    <x v="11"/>
    <s v="Maxell CD-R Discs"/>
    <n v="4.7279999999999998"/>
    <n v="3"/>
    <n v="0.2"/>
    <n v="0.70919999999999961"/>
  </r>
  <r>
    <n v="8728"/>
    <x v="4349"/>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x v="4349"/>
    <x v="1"/>
    <x v="17"/>
    <d v="2012-12-31T00:00:00"/>
    <s v="Standard Class"/>
    <s v="SP-20860"/>
    <s v="Sung Pak"/>
    <x v="1"/>
    <s v="United States"/>
    <s v="Murfreesboro"/>
    <x v="18"/>
    <n v="37130"/>
    <x v="0"/>
    <s v="FUR-BO-10002853"/>
    <x v="0"/>
    <x v="0"/>
    <s v="O'Sullivan 5-Shelf Heavy-Duty Bookcases"/>
    <n v="131.10400000000001"/>
    <n v="2"/>
    <n v="0.2"/>
    <n v="8.1939999999999955"/>
  </r>
  <r>
    <n v="8730"/>
    <x v="4349"/>
    <x v="1"/>
    <x v="17"/>
    <d v="2012-12-31T00:00:00"/>
    <s v="Standard Class"/>
    <s v="SP-20860"/>
    <s v="Sung Pak"/>
    <x v="1"/>
    <s v="United States"/>
    <s v="Murfreesboro"/>
    <x v="18"/>
    <n v="37130"/>
    <x v="0"/>
    <s v="OFF-ST-10002562"/>
    <x v="1"/>
    <x v="4"/>
    <s v="Staples"/>
    <n v="22.512000000000004"/>
    <n v="3"/>
    <n v="0.2"/>
    <n v="2.2511999999999999"/>
  </r>
  <r>
    <n v="8731"/>
    <x v="4349"/>
    <x v="1"/>
    <x v="17"/>
    <d v="2012-12-31T00:00:00"/>
    <s v="Standard Class"/>
    <s v="SP-20860"/>
    <s v="Sung Pak"/>
    <x v="1"/>
    <s v="United States"/>
    <s v="Murfreesboro"/>
    <x v="18"/>
    <n v="37130"/>
    <x v="0"/>
    <s v="TEC-AC-10004227"/>
    <x v="2"/>
    <x v="11"/>
    <s v="SanDisk Ultra 16 GB MicroSDHC Class 10 Memory Card"/>
    <n v="72.744000000000014"/>
    <n v="7"/>
    <n v="0.2"/>
    <n v="-12.730200000000011"/>
  </r>
  <r>
    <n v="8732"/>
    <x v="4350"/>
    <x v="1"/>
    <x v="374"/>
    <d v="2012-08-06T00:00:00"/>
    <s v="Standard Class"/>
    <s v="SC-20695"/>
    <s v="Steve Chapman"/>
    <x v="1"/>
    <s v="United States"/>
    <s v="Saint Louis"/>
    <x v="25"/>
    <n v="63116"/>
    <x v="2"/>
    <s v="OFF-SU-10002573"/>
    <x v="1"/>
    <x v="14"/>
    <s v="Acme 10&quot; Easy Grip Assistive Scissors"/>
    <n v="52.59"/>
    <n v="3"/>
    <n v="0"/>
    <n v="15.776999999999996"/>
  </r>
  <r>
    <n v="8733"/>
    <x v="4351"/>
    <x v="3"/>
    <x v="818"/>
    <d v="2014-06-30T00:00:00"/>
    <s v="Second Class"/>
    <s v="PW-19030"/>
    <s v="Pauline Webber"/>
    <x v="1"/>
    <s v="United States"/>
    <s v="Seattle"/>
    <x v="4"/>
    <n v="98105"/>
    <x v="1"/>
    <s v="OFF-PA-10003848"/>
    <x v="1"/>
    <x v="10"/>
    <s v="Xerox 1997"/>
    <n v="19.440000000000001"/>
    <n v="3"/>
    <n v="0"/>
    <n v="9.3312000000000008"/>
  </r>
  <r>
    <n v="8734"/>
    <x v="4351"/>
    <x v="3"/>
    <x v="818"/>
    <d v="2014-06-30T00:00:00"/>
    <s v="Second Class"/>
    <s v="PW-19030"/>
    <s v="Pauline Webber"/>
    <x v="1"/>
    <s v="United States"/>
    <s v="Seattle"/>
    <x v="4"/>
    <n v="98105"/>
    <x v="1"/>
    <s v="FUR-FU-10001290"/>
    <x v="0"/>
    <x v="5"/>
    <s v="Executive Impressions Supervisor Wall Clock"/>
    <n v="126.30000000000001"/>
    <n v="3"/>
    <n v="0"/>
    <n v="40.415999999999997"/>
  </r>
  <r>
    <n v="8735"/>
    <x v="4351"/>
    <x v="3"/>
    <x v="818"/>
    <d v="2014-06-30T00:00:00"/>
    <s v="Second Class"/>
    <s v="PW-19030"/>
    <s v="Pauline Webber"/>
    <x v="1"/>
    <s v="United States"/>
    <s v="Seattle"/>
    <x v="4"/>
    <n v="98105"/>
    <x v="1"/>
    <s v="TEC-AC-10003832"/>
    <x v="2"/>
    <x v="11"/>
    <s v="Logitech P710e Mobile Speakerphone"/>
    <n v="1287.45"/>
    <n v="5"/>
    <n v="0"/>
    <n v="244.61549999999988"/>
  </r>
  <r>
    <n v="8736"/>
    <x v="4352"/>
    <x v="2"/>
    <x v="315"/>
    <d v="2011-02-11T00:00:00"/>
    <s v="Second Class"/>
    <s v="CS-12250"/>
    <s v="Chris Selesnick"/>
    <x v="1"/>
    <s v="United States"/>
    <s v="New York City"/>
    <x v="15"/>
    <n v="10024"/>
    <x v="3"/>
    <s v="OFF-ST-10001558"/>
    <x v="1"/>
    <x v="4"/>
    <s v="Acco Perma 4000 Stacking Storage Drawers"/>
    <n v="64.959999999999994"/>
    <n v="4"/>
    <n v="0"/>
    <n v="9.7439999999999998"/>
  </r>
  <r>
    <n v="8737"/>
    <x v="4353"/>
    <x v="0"/>
    <x v="913"/>
    <d v="2013-09-10T00:00:00"/>
    <s v="Standard Class"/>
    <s v="RP-19855"/>
    <s v="Roy Phan"/>
    <x v="1"/>
    <s v="United States"/>
    <s v="Woodbury"/>
    <x v="11"/>
    <n v="55125"/>
    <x v="2"/>
    <s v="OFF-ST-10001490"/>
    <x v="1"/>
    <x v="4"/>
    <s v="Hot File 7-Pocket, Floor Stand"/>
    <n v="535.41"/>
    <n v="3"/>
    <n v="0"/>
    <n v="160.62299999999993"/>
  </r>
  <r>
    <n v="8738"/>
    <x v="4354"/>
    <x v="3"/>
    <x v="1191"/>
    <d v="2014-04-11T00:00:00"/>
    <s v="Standard Class"/>
    <s v="CS-12175"/>
    <s v="Charles Sheldon"/>
    <x v="1"/>
    <s v="United States"/>
    <s v="Chattanooga"/>
    <x v="18"/>
    <n v="37421"/>
    <x v="0"/>
    <s v="OFF-BI-10003669"/>
    <x v="1"/>
    <x v="8"/>
    <s v="3M Organizer Strips"/>
    <n v="8.1000000000000014"/>
    <n v="5"/>
    <n v="0.7"/>
    <n v="-5.9399999999999977"/>
  </r>
  <r>
    <n v="8739"/>
    <x v="4355"/>
    <x v="3"/>
    <x v="166"/>
    <d v="2014-12-12T00:00:00"/>
    <s v="First Class"/>
    <s v="MJ-17740"/>
    <s v="Max Jones"/>
    <x v="0"/>
    <s v="United States"/>
    <s v="Philadelphia"/>
    <x v="9"/>
    <n v="19140"/>
    <x v="3"/>
    <s v="OFF-AR-10004441"/>
    <x v="1"/>
    <x v="6"/>
    <s v="BIC Brite Liner Highlighters"/>
    <n v="13.247999999999999"/>
    <n v="4"/>
    <n v="0.2"/>
    <n v="3.6431999999999998"/>
  </r>
  <r>
    <n v="8740"/>
    <x v="4355"/>
    <x v="3"/>
    <x v="166"/>
    <d v="2014-12-12T00:00:00"/>
    <s v="First Class"/>
    <s v="MJ-17740"/>
    <s v="Max Jones"/>
    <x v="0"/>
    <s v="United States"/>
    <s v="Philadelphia"/>
    <x v="9"/>
    <n v="19140"/>
    <x v="3"/>
    <s v="TEC-PH-10001924"/>
    <x v="2"/>
    <x v="7"/>
    <s v="iHome FM Clock Radio with Lightning Dock"/>
    <n v="83.987999999999985"/>
    <n v="2"/>
    <n v="0.4"/>
    <n v="-20.996999999999993"/>
  </r>
  <r>
    <n v="8741"/>
    <x v="4356"/>
    <x v="0"/>
    <x v="1131"/>
    <d v="2013-07-26T00:00:00"/>
    <s v="First Class"/>
    <s v="JG-15160"/>
    <s v="James Galang"/>
    <x v="0"/>
    <s v="United States"/>
    <s v="Lafayette"/>
    <x v="28"/>
    <n v="70506"/>
    <x v="0"/>
    <s v="OFF-AR-10004456"/>
    <x v="1"/>
    <x v="6"/>
    <s v="Panasonic KP-4ABK Battery-Operated Pencil Sharpener"/>
    <n v="73.2"/>
    <n v="5"/>
    <n v="0"/>
    <n v="21.227999999999998"/>
  </r>
  <r>
    <n v="8742"/>
    <x v="4357"/>
    <x v="1"/>
    <x v="529"/>
    <d v="2012-11-09T00:00:00"/>
    <s v="Same Day"/>
    <s v="AG-10765"/>
    <s v="Anthony Garverick"/>
    <x v="2"/>
    <s v="United States"/>
    <s v="Lawrence"/>
    <x v="14"/>
    <n v="46226"/>
    <x v="2"/>
    <s v="OFF-BI-10001890"/>
    <x v="1"/>
    <x v="8"/>
    <s v="Avery Poly Binder Pockets"/>
    <n v="10.74"/>
    <n v="3"/>
    <n v="0"/>
    <n v="5.1551999999999998"/>
  </r>
  <r>
    <n v="8743"/>
    <x v="4358"/>
    <x v="1"/>
    <x v="653"/>
    <d v="2012-10-04T00:00:00"/>
    <s v="First Class"/>
    <s v="CK-12205"/>
    <s v="Chloris Kastensmidt"/>
    <x v="0"/>
    <s v="United States"/>
    <s v="Hillsboro"/>
    <x v="21"/>
    <n v="97123"/>
    <x v="1"/>
    <s v="FUR-FU-10000629"/>
    <x v="0"/>
    <x v="5"/>
    <s v="9-3/4 Diameter Round Wall Clock"/>
    <n v="11.032"/>
    <n v="1"/>
    <n v="0.2"/>
    <n v="3.0338000000000003"/>
  </r>
  <r>
    <n v="8744"/>
    <x v="4358"/>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x v="4359"/>
    <x v="1"/>
    <x v="6"/>
    <d v="2012-11-25T00:00:00"/>
    <s v="Second Class"/>
    <s v="HD-14785"/>
    <s v="Harold Dahlen"/>
    <x v="2"/>
    <s v="United States"/>
    <s v="Cambridge"/>
    <x v="31"/>
    <n v="2138"/>
    <x v="3"/>
    <s v="OFF-AR-10003056"/>
    <x v="1"/>
    <x v="6"/>
    <s v="Newell 341"/>
    <n v="17.12"/>
    <n v="4"/>
    <n v="0"/>
    <n v="4.9647999999999985"/>
  </r>
  <r>
    <n v="8746"/>
    <x v="4359"/>
    <x v="1"/>
    <x v="6"/>
    <d v="2012-11-25T00:00:00"/>
    <s v="Second Class"/>
    <s v="HD-14785"/>
    <s v="Harold Dahlen"/>
    <x v="2"/>
    <s v="United States"/>
    <s v="Cambridge"/>
    <x v="31"/>
    <n v="2138"/>
    <x v="3"/>
    <s v="OFF-PA-10000300"/>
    <x v="1"/>
    <x v="10"/>
    <s v="Xerox 1936"/>
    <n v="59.94"/>
    <n v="3"/>
    <n v="0"/>
    <n v="28.171799999999998"/>
  </r>
  <r>
    <n v="8747"/>
    <x v="4360"/>
    <x v="3"/>
    <x v="62"/>
    <d v="2014-02-08T00:00:00"/>
    <s v="Standard Class"/>
    <s v="BO-11350"/>
    <s v="Bill Overfelt"/>
    <x v="1"/>
    <s v="United States"/>
    <s v="San Diego"/>
    <x v="1"/>
    <n v="92105"/>
    <x v="1"/>
    <s v="FUR-FU-10000293"/>
    <x v="0"/>
    <x v="5"/>
    <s v="Eldon Antistatic Chair Mats for Low to Medium Pile Carpets"/>
    <n v="210.58"/>
    <n v="2"/>
    <n v="0"/>
    <n v="12.634799999999984"/>
  </r>
  <r>
    <n v="8748"/>
    <x v="4360"/>
    <x v="3"/>
    <x v="62"/>
    <d v="2014-02-08T00:00:00"/>
    <s v="Standard Class"/>
    <s v="BO-11350"/>
    <s v="Bill Overfelt"/>
    <x v="1"/>
    <s v="United States"/>
    <s v="San Diego"/>
    <x v="1"/>
    <n v="92105"/>
    <x v="1"/>
    <s v="OFF-BI-10003638"/>
    <x v="1"/>
    <x v="8"/>
    <s v="GBC Durable Plastic Covers"/>
    <n v="30.960000000000004"/>
    <n v="2"/>
    <n v="0.2"/>
    <n v="10.061999999999998"/>
  </r>
  <r>
    <n v="8749"/>
    <x v="4360"/>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x v="4361"/>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x v="4361"/>
    <x v="1"/>
    <x v="382"/>
    <d v="2012-06-19T00:00:00"/>
    <s v="First Class"/>
    <s v="LC-16885"/>
    <s v="Lena Creighton"/>
    <x v="0"/>
    <s v="United States"/>
    <s v="New York City"/>
    <x v="15"/>
    <n v="10009"/>
    <x v="3"/>
    <s v="TEC-PH-10004922"/>
    <x v="2"/>
    <x v="7"/>
    <s v="RCA Visys Integrated PBX 8-Line Router"/>
    <n v="133.97999999999999"/>
    <n v="2"/>
    <n v="0"/>
    <n v="33.495000000000005"/>
  </r>
  <r>
    <n v="8752"/>
    <x v="43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x v="4362"/>
    <x v="0"/>
    <x v="465"/>
    <d v="2013-05-10T00:00:00"/>
    <s v="Standard Class"/>
    <s v="RB-19465"/>
    <s v="Rick Bensley"/>
    <x v="2"/>
    <s v="United States"/>
    <s v="Tallahassee"/>
    <x v="2"/>
    <n v="32303"/>
    <x v="0"/>
    <s v="TEC-PH-10001198"/>
    <x v="2"/>
    <x v="7"/>
    <s v="Avaya 4621SW VoIP phone"/>
    <n v="177.48000000000002"/>
    <n v="3"/>
    <n v="0.2"/>
    <n v="19.966499999999982"/>
  </r>
  <r>
    <n v="8754"/>
    <x v="4363"/>
    <x v="3"/>
    <x v="428"/>
    <d v="2014-09-11T00:00:00"/>
    <s v="First Class"/>
    <s v="JD-16015"/>
    <s v="Joy Daniels"/>
    <x v="0"/>
    <s v="United States"/>
    <s v="Toledo"/>
    <x v="24"/>
    <n v="43615"/>
    <x v="3"/>
    <s v="OFF-LA-10000443"/>
    <x v="1"/>
    <x v="2"/>
    <s v="Avery 501"/>
    <n v="17.712"/>
    <n v="6"/>
    <n v="0.2"/>
    <n v="5.9777999999999993"/>
  </r>
  <r>
    <n v="8755"/>
    <x v="4363"/>
    <x v="3"/>
    <x v="428"/>
    <d v="2014-09-11T00:00:00"/>
    <s v="First Class"/>
    <s v="JD-16015"/>
    <s v="Joy Daniels"/>
    <x v="0"/>
    <s v="United States"/>
    <s v="Toledo"/>
    <x v="24"/>
    <n v="43615"/>
    <x v="3"/>
    <s v="OFF-BI-10003669"/>
    <x v="1"/>
    <x v="8"/>
    <s v="3M Organizer Strips"/>
    <n v="4.8600000000000012"/>
    <n v="3"/>
    <n v="0.7"/>
    <n v="-3.5640000000000001"/>
  </r>
  <r>
    <n v="8756"/>
    <x v="4363"/>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x v="4364"/>
    <x v="0"/>
    <x v="405"/>
    <d v="2013-07-27T00:00:00"/>
    <s v="Standard Class"/>
    <s v="MF-17665"/>
    <s v="Maureen Fritzler"/>
    <x v="1"/>
    <s v="United States"/>
    <s v="Columbia"/>
    <x v="39"/>
    <n v="21044"/>
    <x v="3"/>
    <s v="OFF-AP-10002350"/>
    <x v="1"/>
    <x v="9"/>
    <s v="Belkin F9H710-06 7 Outlet SurgeMaster Surge Protector"/>
    <n v="37.68"/>
    <n v="2"/>
    <n v="0"/>
    <n v="10.5504"/>
  </r>
  <r>
    <n v="8758"/>
    <x v="4364"/>
    <x v="0"/>
    <x v="405"/>
    <d v="2013-07-27T00:00:00"/>
    <s v="Standard Class"/>
    <s v="MF-17665"/>
    <s v="Maureen Fritzler"/>
    <x v="1"/>
    <s v="United States"/>
    <s v="Columbia"/>
    <x v="39"/>
    <n v="21044"/>
    <x v="3"/>
    <s v="OFF-PA-10004100"/>
    <x v="1"/>
    <x v="10"/>
    <s v="Xerox 216"/>
    <n v="51.84"/>
    <n v="8"/>
    <n v="0"/>
    <n v="24.883200000000002"/>
  </r>
  <r>
    <n v="8759"/>
    <x v="4364"/>
    <x v="0"/>
    <x v="405"/>
    <d v="2013-07-27T00:00:00"/>
    <s v="Standard Class"/>
    <s v="MF-17665"/>
    <s v="Maureen Fritzler"/>
    <x v="1"/>
    <s v="United States"/>
    <s v="Columbia"/>
    <x v="39"/>
    <n v="21044"/>
    <x v="3"/>
    <s v="FUR-FU-10000794"/>
    <x v="0"/>
    <x v="5"/>
    <s v="Eldon Stackable Tray, Side-Load, Legal, Smoke"/>
    <n v="27.42"/>
    <n v="3"/>
    <n v="0"/>
    <n v="9.3227999999999991"/>
  </r>
  <r>
    <n v="8760"/>
    <x v="4364"/>
    <x v="0"/>
    <x v="405"/>
    <d v="2013-07-27T00:00:00"/>
    <s v="Standard Class"/>
    <s v="MF-17665"/>
    <s v="Maureen Fritzler"/>
    <x v="1"/>
    <s v="United States"/>
    <s v="Columbia"/>
    <x v="39"/>
    <n v="21044"/>
    <x v="3"/>
    <s v="OFF-BI-10002012"/>
    <x v="1"/>
    <x v="8"/>
    <s v="Wilson Jones Easy Flow II Sheet Lifters"/>
    <n v="5.4"/>
    <n v="3"/>
    <n v="0"/>
    <n v="2.5920000000000001"/>
  </r>
  <r>
    <n v="8761"/>
    <x v="4365"/>
    <x v="0"/>
    <x v="1011"/>
    <d v="2013-02-06T00:00:00"/>
    <s v="Standard Class"/>
    <s v="BF-11170"/>
    <s v="Ben Ferrer"/>
    <x v="2"/>
    <s v="United States"/>
    <s v="Atlanta"/>
    <x v="32"/>
    <n v="30318"/>
    <x v="0"/>
    <s v="OFF-BI-10003527"/>
    <x v="1"/>
    <x v="8"/>
    <s v="Fellowes PB500 Electric Punch Plastic Comb Binding Machine with Manual Bind"/>
    <n v="1270.99"/>
    <n v="1"/>
    <n v="0"/>
    <n v="635.495"/>
  </r>
  <r>
    <n v="8762"/>
    <x v="4365"/>
    <x v="0"/>
    <x v="1011"/>
    <d v="2013-02-06T00:00:00"/>
    <s v="Standard Class"/>
    <s v="BF-11170"/>
    <s v="Ben Ferrer"/>
    <x v="2"/>
    <s v="United States"/>
    <s v="Atlanta"/>
    <x v="32"/>
    <n v="30318"/>
    <x v="0"/>
    <s v="OFF-EN-10004483"/>
    <x v="1"/>
    <x v="12"/>
    <s v="#10 White Business Envelopes,4 1/8 x 9 1/2"/>
    <n v="125.36"/>
    <n v="8"/>
    <n v="0"/>
    <n v="58.919199999999989"/>
  </r>
  <r>
    <n v="8763"/>
    <x v="4366"/>
    <x v="0"/>
    <x v="723"/>
    <d v="2014-01-03T00:00:00"/>
    <s v="Standard Class"/>
    <s v="FO-14305"/>
    <s v="Frank Olsen"/>
    <x v="0"/>
    <s v="United States"/>
    <s v="Sacramento"/>
    <x v="1"/>
    <n v="95823"/>
    <x v="1"/>
    <s v="OFF-ST-10003722"/>
    <x v="1"/>
    <x v="4"/>
    <s v="Project Tote Personal File"/>
    <n v="14.03"/>
    <n v="1"/>
    <n v="0"/>
    <n v="4.068699999999998"/>
  </r>
  <r>
    <n v="8764"/>
    <x v="4366"/>
    <x v="0"/>
    <x v="723"/>
    <d v="2014-01-03T00:00:00"/>
    <s v="Standard Class"/>
    <s v="FO-14305"/>
    <s v="Frank Olsen"/>
    <x v="0"/>
    <s v="United States"/>
    <s v="Sacramento"/>
    <x v="1"/>
    <n v="95823"/>
    <x v="1"/>
    <s v="OFF-SU-10002557"/>
    <x v="1"/>
    <x v="14"/>
    <s v="Fiskars Spring-Action Scissors"/>
    <n v="27.96"/>
    <n v="2"/>
    <n v="0"/>
    <n v="7.2696000000000005"/>
  </r>
  <r>
    <n v="8765"/>
    <x v="4367"/>
    <x v="1"/>
    <x v="82"/>
    <d v="2012-11-27T00:00:00"/>
    <s v="Standard Class"/>
    <s v="BB-11545"/>
    <s v="Brenda Bowman"/>
    <x v="1"/>
    <s v="United States"/>
    <s v="Fort Worth"/>
    <x v="5"/>
    <n v="76106"/>
    <x v="2"/>
    <s v="OFF-AR-10002257"/>
    <x v="1"/>
    <x v="6"/>
    <s v="Eldon Spacemaker Box, Quick-Snap Lid, Clear"/>
    <n v="5.3440000000000003"/>
    <n v="2"/>
    <n v="0.2"/>
    <n v="0.73479999999999923"/>
  </r>
  <r>
    <n v="8766"/>
    <x v="4367"/>
    <x v="1"/>
    <x v="82"/>
    <d v="2012-11-27T00:00:00"/>
    <s v="Standard Class"/>
    <s v="BB-11545"/>
    <s v="Brenda Bowman"/>
    <x v="1"/>
    <s v="United States"/>
    <s v="Fort Worth"/>
    <x v="5"/>
    <n v="76106"/>
    <x v="2"/>
    <s v="OFF-BI-10000756"/>
    <x v="1"/>
    <x v="8"/>
    <s v="Storex DuraTech Recycled Plastic Frosted Binders"/>
    <n v="1.6959999999999997"/>
    <n v="2"/>
    <n v="0.8"/>
    <n v="-2.5440000000000005"/>
  </r>
  <r>
    <n v="8767"/>
    <x v="4367"/>
    <x v="1"/>
    <x v="82"/>
    <d v="2012-11-27T00:00:00"/>
    <s v="Standard Class"/>
    <s v="BB-11545"/>
    <s v="Brenda Bowman"/>
    <x v="1"/>
    <s v="United States"/>
    <s v="Fort Worth"/>
    <x v="5"/>
    <n v="76106"/>
    <x v="2"/>
    <s v="OFF-AP-10004136"/>
    <x v="1"/>
    <x v="9"/>
    <s v="Kensington 6 Outlet SmartSocket Surge Protector"/>
    <n v="24.587999999999994"/>
    <n v="3"/>
    <n v="0.8"/>
    <n v="-67.617000000000019"/>
  </r>
  <r>
    <n v="8768"/>
    <x v="4367"/>
    <x v="1"/>
    <x v="82"/>
    <d v="2012-11-27T00:00:00"/>
    <s v="Standard Class"/>
    <s v="BB-11545"/>
    <s v="Brenda Bowman"/>
    <x v="1"/>
    <s v="United States"/>
    <s v="Fort Worth"/>
    <x v="5"/>
    <n v="76106"/>
    <x v="2"/>
    <s v="OFF-BI-10002194"/>
    <x v="1"/>
    <x v="8"/>
    <s v="Cardinal Hold-It CD Pocket"/>
    <n v="7.9799999999999986"/>
    <n v="5"/>
    <n v="0.8"/>
    <n v="-13.167000000000002"/>
  </r>
  <r>
    <n v="8769"/>
    <x v="4368"/>
    <x v="1"/>
    <x v="348"/>
    <d v="2012-10-09T00:00:00"/>
    <s v="Standard Class"/>
    <s v="IL-15100"/>
    <s v="Ivan Liston"/>
    <x v="0"/>
    <s v="United States"/>
    <s v="Columbus"/>
    <x v="24"/>
    <n v="43229"/>
    <x v="3"/>
    <s v="TEC-AC-10000892"/>
    <x v="2"/>
    <x v="11"/>
    <s v="NETGEAR N750 Dual Band Wi-Fi Gigabit Router"/>
    <n v="288"/>
    <n v="4"/>
    <n v="0.2"/>
    <n v="57.599999999999994"/>
  </r>
  <r>
    <n v="8770"/>
    <x v="4369"/>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x v="4369"/>
    <x v="0"/>
    <x v="126"/>
    <d v="2013-09-14T00:00:00"/>
    <s v="Same Day"/>
    <s v="PO-19180"/>
    <s v="Philisse Overcash"/>
    <x v="2"/>
    <s v="United States"/>
    <s v="Louisville"/>
    <x v="22"/>
    <n v="80027"/>
    <x v="1"/>
    <s v="FUR-CH-10002304"/>
    <x v="0"/>
    <x v="1"/>
    <s v="Global Stack Chair without Arms, Black"/>
    <n v="83.13600000000001"/>
    <n v="4"/>
    <n v="0.2"/>
    <n v="5.1960000000000015"/>
  </r>
  <r>
    <n v="8772"/>
    <x v="4370"/>
    <x v="3"/>
    <x v="32"/>
    <d v="2014-09-18T00:00:00"/>
    <s v="First Class"/>
    <s v="DB-13555"/>
    <s v="Dorothy Badders"/>
    <x v="1"/>
    <s v="United States"/>
    <s v="Raleigh"/>
    <x v="3"/>
    <n v="27604"/>
    <x v="0"/>
    <s v="OFF-AP-10002534"/>
    <x v="1"/>
    <x v="9"/>
    <s v="3.6 Cubic Foot Counter Height Office Refrigerator"/>
    <n v="942.78400000000011"/>
    <n v="4"/>
    <n v="0.2"/>
    <n v="94.278400000000033"/>
  </r>
  <r>
    <n v="8773"/>
    <x v="4370"/>
    <x v="3"/>
    <x v="32"/>
    <d v="2014-09-18T00:00:00"/>
    <s v="First Class"/>
    <s v="DB-13555"/>
    <s v="Dorothy Badders"/>
    <x v="1"/>
    <s v="United States"/>
    <s v="Raleigh"/>
    <x v="3"/>
    <n v="27604"/>
    <x v="0"/>
    <s v="OFF-PA-10001125"/>
    <x v="1"/>
    <x v="10"/>
    <s v="Xerox 1988"/>
    <n v="74.352000000000004"/>
    <n v="3"/>
    <n v="0.2"/>
    <n v="23.234999999999992"/>
  </r>
  <r>
    <n v="8774"/>
    <x v="4371"/>
    <x v="1"/>
    <x v="1203"/>
    <d v="2012-02-28T00:00:00"/>
    <s v="Standard Class"/>
    <s v="LC-16960"/>
    <s v="Lindsay Castell"/>
    <x v="2"/>
    <s v="United States"/>
    <s v="New York City"/>
    <x v="15"/>
    <n v="10024"/>
    <x v="3"/>
    <s v="OFF-AP-10000804"/>
    <x v="1"/>
    <x v="9"/>
    <s v="Hoover Portapower Portable Vacuum"/>
    <n v="26.880000000000003"/>
    <n v="6"/>
    <n v="0"/>
    <n v="6.7200000000000006"/>
  </r>
  <r>
    <n v="8775"/>
    <x v="4371"/>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x v="4372"/>
    <x v="0"/>
    <x v="5"/>
    <d v="2013-12-10T00:00:00"/>
    <s v="Second Class"/>
    <s v="MP-18175"/>
    <s v="Mike Pelletier"/>
    <x v="2"/>
    <s v="United States"/>
    <s v="Chicago"/>
    <x v="10"/>
    <n v="60623"/>
    <x v="2"/>
    <s v="OFF-AR-10001547"/>
    <x v="1"/>
    <x v="6"/>
    <s v="Newell 311"/>
    <n v="3.536"/>
    <n v="2"/>
    <n v="0.2"/>
    <n v="0.30940000000000001"/>
  </r>
  <r>
    <n v="8777"/>
    <x v="4373"/>
    <x v="0"/>
    <x v="415"/>
    <d v="2013-07-04T00:00:00"/>
    <s v="First Class"/>
    <s v="EA-14035"/>
    <s v="Erin Ashbrook"/>
    <x v="1"/>
    <s v="United States"/>
    <s v="Huntsville"/>
    <x v="5"/>
    <n v="77340"/>
    <x v="2"/>
    <s v="FUR-CH-10000665"/>
    <x v="0"/>
    <x v="1"/>
    <s v="Global Airflow Leather Mesh Back Chair, Black"/>
    <n v="528.42999999999995"/>
    <n v="5"/>
    <n v="0.3"/>
    <n v="0"/>
  </r>
  <r>
    <n v="8778"/>
    <x v="4373"/>
    <x v="0"/>
    <x v="415"/>
    <d v="2013-07-04T00:00:00"/>
    <s v="First Class"/>
    <s v="EA-14035"/>
    <s v="Erin Ashbrook"/>
    <x v="1"/>
    <s v="United States"/>
    <s v="Huntsville"/>
    <x v="5"/>
    <n v="77340"/>
    <x v="2"/>
    <s v="OFF-PA-10000520"/>
    <x v="1"/>
    <x v="10"/>
    <s v="Xerox 201"/>
    <n v="41.472000000000008"/>
    <n v="8"/>
    <n v="0.2"/>
    <n v="14.5152"/>
  </r>
  <r>
    <n v="8779"/>
    <x v="4374"/>
    <x v="3"/>
    <x v="1096"/>
    <d v="2014-12-19T00:00:00"/>
    <s v="Standard Class"/>
    <s v="BP-11095"/>
    <s v="Bart Pistole"/>
    <x v="1"/>
    <s v="United States"/>
    <s v="New York City"/>
    <x v="15"/>
    <n v="10024"/>
    <x v="3"/>
    <s v="FUR-BO-10004015"/>
    <x v="0"/>
    <x v="0"/>
    <s v="Bush Andora Bookcase, Maple/Graphite Gray Finish"/>
    <n v="287.976"/>
    <n v="3"/>
    <n v="0.2"/>
    <n v="7.1993999999999687"/>
  </r>
  <r>
    <n v="8780"/>
    <x v="4375"/>
    <x v="1"/>
    <x v="305"/>
    <d v="2012-03-22T00:00:00"/>
    <s v="Second Class"/>
    <s v="BM-11785"/>
    <s v="Bryan Mills"/>
    <x v="0"/>
    <s v="United States"/>
    <s v="Salem"/>
    <x v="21"/>
    <n v="97301"/>
    <x v="1"/>
    <s v="OFF-ST-10004258"/>
    <x v="1"/>
    <x v="4"/>
    <s v="Portable Personal File Box"/>
    <n v="29.304000000000002"/>
    <n v="3"/>
    <n v="0.2"/>
    <n v="2.5641000000000034"/>
  </r>
  <r>
    <n v="8781"/>
    <x v="4376"/>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x v="4376"/>
    <x v="1"/>
    <x v="1201"/>
    <d v="2012-03-04T00:00:00"/>
    <s v="First Class"/>
    <s v="CM-12715"/>
    <s v="Craig Molinari"/>
    <x v="1"/>
    <s v="United States"/>
    <s v="Houston"/>
    <x v="5"/>
    <n v="77070"/>
    <x v="2"/>
    <s v="FUR-BO-10001811"/>
    <x v="0"/>
    <x v="0"/>
    <s v="Atlantic Metals Mobile 5-Shelf Bookcases, Custom Colors"/>
    <n v="1227.9983999999999"/>
    <n v="6"/>
    <n v="0.32"/>
    <n v="-36.117600000000152"/>
  </r>
  <r>
    <n v="8783"/>
    <x v="4377"/>
    <x v="0"/>
    <x v="306"/>
    <d v="2013-09-21T00:00:00"/>
    <s v="Standard Class"/>
    <s v="JD-16150"/>
    <s v="Justin Deggeller"/>
    <x v="1"/>
    <s v="United States"/>
    <s v="Twin Falls"/>
    <x v="45"/>
    <n v="83301"/>
    <x v="1"/>
    <s v="OFF-BI-10001249"/>
    <x v="1"/>
    <x v="8"/>
    <s v="Avery Heavy-Duty EZD View Binder with Locking Rings"/>
    <n v="20.416"/>
    <n v="4"/>
    <n v="0.2"/>
    <n v="6.6351999999999984"/>
  </r>
  <r>
    <n v="8784"/>
    <x v="4377"/>
    <x v="0"/>
    <x v="306"/>
    <d v="2013-09-21T00:00:00"/>
    <s v="Standard Class"/>
    <s v="JD-16150"/>
    <s v="Justin Deggeller"/>
    <x v="1"/>
    <s v="United States"/>
    <s v="Twin Falls"/>
    <x v="45"/>
    <n v="83301"/>
    <x v="1"/>
    <s v="FUR-TA-10003473"/>
    <x v="0"/>
    <x v="3"/>
    <s v="Bretford Rectangular Conference Table Tops"/>
    <n v="1128.3899999999999"/>
    <n v="3"/>
    <n v="0"/>
    <n v="259.52970000000005"/>
  </r>
  <r>
    <n v="8785"/>
    <x v="4378"/>
    <x v="3"/>
    <x v="294"/>
    <d v="2014-03-24T00:00:00"/>
    <s v="Standard Class"/>
    <s v="AS-10630"/>
    <s v="Ann Steele"/>
    <x v="2"/>
    <s v="United States"/>
    <s v="Knoxville"/>
    <x v="18"/>
    <n v="37918"/>
    <x v="0"/>
    <s v="OFF-LA-10003190"/>
    <x v="1"/>
    <x v="2"/>
    <s v="Avery 474"/>
    <n v="4.6079999999999997"/>
    <n v="2"/>
    <n v="0.2"/>
    <n v="1.6704000000000001"/>
  </r>
  <r>
    <n v="8786"/>
    <x v="4379"/>
    <x v="3"/>
    <x v="39"/>
    <d v="2014-06-03T00:00:00"/>
    <s v="Standard Class"/>
    <s v="CM-11815"/>
    <s v="Candace McMahon"/>
    <x v="1"/>
    <s v="United States"/>
    <s v="Phoenix"/>
    <x v="16"/>
    <n v="85023"/>
    <x v="1"/>
    <s v="TEC-PH-10001305"/>
    <x v="2"/>
    <x v="7"/>
    <s v="Panasonic KX TS208W Corded phone"/>
    <n v="195.96000000000004"/>
    <n v="5"/>
    <n v="0.2"/>
    <n v="19.596000000000018"/>
  </r>
  <r>
    <n v="8787"/>
    <x v="4379"/>
    <x v="3"/>
    <x v="39"/>
    <d v="2014-06-03T00:00:00"/>
    <s v="Standard Class"/>
    <s v="CM-11815"/>
    <s v="Candace McMahon"/>
    <x v="1"/>
    <s v="United States"/>
    <s v="Phoenix"/>
    <x v="16"/>
    <n v="85023"/>
    <x v="1"/>
    <s v="OFF-PA-10001534"/>
    <x v="1"/>
    <x v="10"/>
    <s v="Xerox 230"/>
    <n v="15.552000000000003"/>
    <n v="3"/>
    <n v="0.2"/>
    <n v="5.4432"/>
  </r>
  <r>
    <n v="8788"/>
    <x v="4379"/>
    <x v="3"/>
    <x v="39"/>
    <d v="2014-06-03T00:00:00"/>
    <s v="Standard Class"/>
    <s v="CM-11815"/>
    <s v="Candace McMahon"/>
    <x v="1"/>
    <s v="United States"/>
    <s v="Phoenix"/>
    <x v="16"/>
    <n v="85023"/>
    <x v="1"/>
    <s v="TEC-AC-10000844"/>
    <x v="2"/>
    <x v="11"/>
    <s v="Logitech Gaming G510s - Keyboard"/>
    <n v="271.96800000000002"/>
    <n v="4"/>
    <n v="0.2"/>
    <n v="54.393599999999978"/>
  </r>
  <r>
    <n v="8789"/>
    <x v="4380"/>
    <x v="3"/>
    <x v="140"/>
    <d v="2014-06-20T00:00:00"/>
    <s v="Standard Class"/>
    <s v="JE-15715"/>
    <s v="Joe Elijah"/>
    <x v="0"/>
    <s v="United States"/>
    <s v="Monroe"/>
    <x v="3"/>
    <n v="28110"/>
    <x v="0"/>
    <s v="FUR-CH-10000847"/>
    <x v="0"/>
    <x v="1"/>
    <s v="Global Executive Mid-Back Manager's Chair"/>
    <n v="698.35200000000009"/>
    <n v="3"/>
    <n v="0.2"/>
    <n v="52.376399999999961"/>
  </r>
  <r>
    <n v="8790"/>
    <x v="4380"/>
    <x v="3"/>
    <x v="140"/>
    <d v="2014-06-20T00:00:00"/>
    <s v="Standard Class"/>
    <s v="JE-15715"/>
    <s v="Joe Elijah"/>
    <x v="0"/>
    <s v="United States"/>
    <s v="Monroe"/>
    <x v="3"/>
    <n v="28110"/>
    <x v="0"/>
    <s v="FUR-BO-10000468"/>
    <x v="0"/>
    <x v="0"/>
    <s v="O'Sullivan 2-Shelf Heavy-Duty Bookcases"/>
    <n v="77.728000000000009"/>
    <n v="2"/>
    <n v="0.2"/>
    <n v="-3.8863999999999947"/>
  </r>
  <r>
    <n v="8791"/>
    <x v="4381"/>
    <x v="1"/>
    <x v="684"/>
    <d v="2012-09-12T00:00:00"/>
    <s v="Standard Class"/>
    <s v="AG-10525"/>
    <s v="Andy Gerbode"/>
    <x v="1"/>
    <s v="United States"/>
    <s v="Richmond"/>
    <x v="17"/>
    <n v="23223"/>
    <x v="0"/>
    <s v="OFF-BI-10002799"/>
    <x v="1"/>
    <x v="8"/>
    <s v="SlimView Poly Binder, 3/8&quot;"/>
    <n v="46.62"/>
    <n v="9"/>
    <n v="0"/>
    <n v="21.445199999999996"/>
  </r>
  <r>
    <n v="8792"/>
    <x v="4382"/>
    <x v="3"/>
    <x v="257"/>
    <d v="2014-03-25T00:00:00"/>
    <s v="Standard Class"/>
    <s v="TT-21220"/>
    <s v="Thomas Thornton"/>
    <x v="0"/>
    <s v="United States"/>
    <s v="Houston"/>
    <x v="5"/>
    <n v="77041"/>
    <x v="2"/>
    <s v="TEC-PH-10001557"/>
    <x v="2"/>
    <x v="7"/>
    <s v="Pyle PMP37LED"/>
    <n v="537.54399999999998"/>
    <n v="7"/>
    <n v="0.2"/>
    <n v="47.035099999999971"/>
  </r>
  <r>
    <n v="8793"/>
    <x v="4383"/>
    <x v="2"/>
    <x v="174"/>
    <d v="2011-12-21T00:00:00"/>
    <s v="First Class"/>
    <s v="BP-11095"/>
    <s v="Bart Pistole"/>
    <x v="1"/>
    <s v="United States"/>
    <s v="Los Angeles"/>
    <x v="1"/>
    <n v="90008"/>
    <x v="1"/>
    <s v="OFF-LA-10001934"/>
    <x v="1"/>
    <x v="2"/>
    <s v="Avery 516"/>
    <n v="14.62"/>
    <n v="2"/>
    <n v="0"/>
    <n v="6.8713999999999995"/>
  </r>
  <r>
    <n v="8794"/>
    <x v="4383"/>
    <x v="2"/>
    <x v="174"/>
    <d v="2011-12-21T00:00:00"/>
    <s v="First Class"/>
    <s v="BP-11095"/>
    <s v="Bart Pistole"/>
    <x v="1"/>
    <s v="United States"/>
    <s v="Los Angeles"/>
    <x v="1"/>
    <n v="90008"/>
    <x v="1"/>
    <s v="OFF-FA-10004248"/>
    <x v="1"/>
    <x v="13"/>
    <s v="Advantus T-Pin Paper Clips"/>
    <n v="22.549999999999997"/>
    <n v="5"/>
    <n v="0"/>
    <n v="8.7945000000000011"/>
  </r>
  <r>
    <n v="8795"/>
    <x v="4383"/>
    <x v="2"/>
    <x v="174"/>
    <d v="2011-12-21T00:00:00"/>
    <s v="First Class"/>
    <s v="BP-11095"/>
    <s v="Bart Pistole"/>
    <x v="1"/>
    <s v="United States"/>
    <s v="Los Angeles"/>
    <x v="1"/>
    <n v="90008"/>
    <x v="1"/>
    <s v="TEC-PH-10001944"/>
    <x v="2"/>
    <x v="7"/>
    <s v="Wi-Ex zBoost YX540 Cellular Phone Signal Booster"/>
    <n v="583.79999999999995"/>
    <n v="5"/>
    <n v="0.2"/>
    <n v="72.974999999999909"/>
  </r>
  <r>
    <n v="8796"/>
    <x v="4383"/>
    <x v="2"/>
    <x v="174"/>
    <d v="2011-12-21T00:00:00"/>
    <s v="First Class"/>
    <s v="BP-11095"/>
    <s v="Bart Pistole"/>
    <x v="1"/>
    <s v="United States"/>
    <s v="Los Angeles"/>
    <x v="1"/>
    <n v="90008"/>
    <x v="1"/>
    <s v="TEC-PH-10002085"/>
    <x v="2"/>
    <x v="7"/>
    <s v="Clarity 53712"/>
    <n v="211.16800000000001"/>
    <n v="4"/>
    <n v="0.2"/>
    <n v="15.837600000000009"/>
  </r>
  <r>
    <n v="8797"/>
    <x v="4384"/>
    <x v="0"/>
    <x v="274"/>
    <d v="2013-07-14T00:00:00"/>
    <s v="Standard Class"/>
    <s v="MJ-17740"/>
    <s v="Max Jones"/>
    <x v="0"/>
    <s v="United States"/>
    <s v="Orem"/>
    <x v="7"/>
    <n v="84057"/>
    <x v="1"/>
    <s v="OFF-PA-10003441"/>
    <x v="1"/>
    <x v="10"/>
    <s v="Xerox 226"/>
    <n v="12.96"/>
    <n v="2"/>
    <n v="0"/>
    <n v="6.2208000000000006"/>
  </r>
  <r>
    <n v="8798"/>
    <x v="4384"/>
    <x v="0"/>
    <x v="274"/>
    <d v="2013-07-14T00:00:00"/>
    <s v="Standard Class"/>
    <s v="MJ-17740"/>
    <s v="Max Jones"/>
    <x v="0"/>
    <s v="United States"/>
    <s v="Orem"/>
    <x v="7"/>
    <n v="84057"/>
    <x v="1"/>
    <s v="OFF-AR-10004602"/>
    <x v="1"/>
    <x v="6"/>
    <s v="Boston KS Multi-Size Manual Pencil Sharpener"/>
    <n v="45.98"/>
    <n v="2"/>
    <n v="0"/>
    <n v="12.874400000000001"/>
  </r>
  <r>
    <n v="8799"/>
    <x v="4385"/>
    <x v="0"/>
    <x v="1204"/>
    <d v="2013-04-11T00:00:00"/>
    <s v="Standard Class"/>
    <s v="VM-21685"/>
    <s v="Valerie Mitchum"/>
    <x v="2"/>
    <s v="United States"/>
    <s v="Burlington"/>
    <x v="42"/>
    <s v="05408"/>
    <x v="3"/>
    <s v="TEC-PH-10002555"/>
    <x v="2"/>
    <x v="7"/>
    <s v="Nortel Meridian M5316 Digital phone"/>
    <n v="1294.75"/>
    <n v="5"/>
    <n v="0"/>
    <n v="336.63499999999999"/>
  </r>
  <r>
    <n v="8800"/>
    <x v="4386"/>
    <x v="2"/>
    <x v="1205"/>
    <d v="2011-05-10T00:00:00"/>
    <s v="First Class"/>
    <s v="KT-16480"/>
    <s v="Kean Thornton"/>
    <x v="0"/>
    <s v="United States"/>
    <s v="Philadelphia"/>
    <x v="9"/>
    <n v="19134"/>
    <x v="3"/>
    <s v="TEC-CO-10001449"/>
    <x v="2"/>
    <x v="16"/>
    <s v="Hewlett Packard LaserJet 3310 Copier"/>
    <n v="1799.9699999999998"/>
    <n v="5"/>
    <n v="0.4"/>
    <n v="239.99600000000009"/>
  </r>
  <r>
    <n v="8801"/>
    <x v="4387"/>
    <x v="3"/>
    <x v="51"/>
    <d v="2014-11-28T00:00:00"/>
    <s v="Standard Class"/>
    <s v="CS-12250"/>
    <s v="Chris Selesnick"/>
    <x v="1"/>
    <s v="United States"/>
    <s v="Chicago"/>
    <x v="10"/>
    <n v="60623"/>
    <x v="2"/>
    <s v="OFF-PA-10004285"/>
    <x v="1"/>
    <x v="10"/>
    <s v="Xerox 1959"/>
    <n v="10.688000000000001"/>
    <n v="2"/>
    <n v="0.2"/>
    <n v="3.7407999999999997"/>
  </r>
  <r>
    <n v="8802"/>
    <x v="4388"/>
    <x v="0"/>
    <x v="338"/>
    <d v="2013-11-13T00:00:00"/>
    <s v="First Class"/>
    <s v="AB-10015"/>
    <s v="Aaron Bergman"/>
    <x v="0"/>
    <s v="United States"/>
    <s v="Oklahoma City"/>
    <x v="26"/>
    <n v="73120"/>
    <x v="2"/>
    <s v="TEC-PH-10000562"/>
    <x v="2"/>
    <x v="7"/>
    <s v="Samsung Convoy 3"/>
    <n v="221.98"/>
    <n v="2"/>
    <n v="0"/>
    <n v="62.15440000000001"/>
  </r>
  <r>
    <n v="8803"/>
    <x v="4388"/>
    <x v="0"/>
    <x v="338"/>
    <d v="2013-11-13T00:00:00"/>
    <s v="First Class"/>
    <s v="AB-10015"/>
    <s v="Aaron Bergman"/>
    <x v="0"/>
    <s v="United States"/>
    <s v="Oklahoma City"/>
    <x v="26"/>
    <n v="73120"/>
    <x v="2"/>
    <s v="FUR-BO-10003966"/>
    <x v="0"/>
    <x v="0"/>
    <s v="Sauder Facets Collection Library, Sky Alder Finish"/>
    <n v="341.96"/>
    <n v="2"/>
    <n v="0"/>
    <n v="54.713599999999985"/>
  </r>
  <r>
    <n v="8804"/>
    <x v="4389"/>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x v="4389"/>
    <x v="2"/>
    <x v="520"/>
    <d v="2012-01-01T00:00:00"/>
    <s v="First Class"/>
    <s v="AH-10030"/>
    <s v="Aaron Hawkins"/>
    <x v="1"/>
    <s v="United States"/>
    <s v="New York City"/>
    <x v="15"/>
    <n v="10035"/>
    <x v="3"/>
    <s v="OFF-LA-10003148"/>
    <x v="1"/>
    <x v="2"/>
    <s v="Avery 51"/>
    <n v="18.899999999999999"/>
    <n v="3"/>
    <n v="0"/>
    <n v="8.6939999999999991"/>
  </r>
  <r>
    <n v="8806"/>
    <x v="4390"/>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x v="4391"/>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x v="4392"/>
    <x v="3"/>
    <x v="40"/>
    <d v="2014-11-01T00:00:00"/>
    <s v="Standard Class"/>
    <s v="JF-15190"/>
    <s v="Jamie Frazer"/>
    <x v="0"/>
    <s v="United States"/>
    <s v="Philadelphia"/>
    <x v="9"/>
    <n v="19134"/>
    <x v="3"/>
    <s v="OFF-BI-10004330"/>
    <x v="1"/>
    <x v="8"/>
    <s v="GBC Velobind Prepunched Cover Sets, Regency Series"/>
    <n v="33.282000000000004"/>
    <n v="3"/>
    <n v="0.7"/>
    <n v="-27.734999999999992"/>
  </r>
  <r>
    <n v="8809"/>
    <x v="4392"/>
    <x v="3"/>
    <x v="40"/>
    <d v="2014-11-01T00:00:00"/>
    <s v="Standard Class"/>
    <s v="JF-15190"/>
    <s v="Jamie Frazer"/>
    <x v="0"/>
    <s v="United States"/>
    <s v="Philadelphia"/>
    <x v="9"/>
    <n v="19134"/>
    <x v="3"/>
    <s v="TEC-PH-10002807"/>
    <x v="2"/>
    <x v="7"/>
    <s v="Motorla HX550 Universal Bluetooth Headset"/>
    <n v="118.64999999999998"/>
    <n v="5"/>
    <n v="0.4"/>
    <n v="19.775000000000006"/>
  </r>
  <r>
    <n v="8810"/>
    <x v="4392"/>
    <x v="3"/>
    <x v="40"/>
    <d v="2014-11-01T00:00:00"/>
    <s v="Standard Class"/>
    <s v="JF-15190"/>
    <s v="Jamie Frazer"/>
    <x v="0"/>
    <s v="United States"/>
    <s v="Philadelphia"/>
    <x v="9"/>
    <n v="19134"/>
    <x v="3"/>
    <s v="OFF-LA-10001404"/>
    <x v="1"/>
    <x v="2"/>
    <s v="Avery 517"/>
    <n v="14.76"/>
    <n v="5"/>
    <n v="0.2"/>
    <n v="4.9815000000000005"/>
  </r>
  <r>
    <n v="8811"/>
    <x v="4393"/>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x v="4394"/>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x v="4394"/>
    <x v="0"/>
    <x v="387"/>
    <d v="2013-03-14T00:00:00"/>
    <s v="Standard Class"/>
    <s v="SP-20650"/>
    <s v="Stephanie Phelps"/>
    <x v="1"/>
    <s v="United States"/>
    <s v="Jackson"/>
    <x v="12"/>
    <n v="49201"/>
    <x v="2"/>
    <s v="OFF-AR-10002766"/>
    <x v="1"/>
    <x v="6"/>
    <s v="Prang Drawing Pencil Set"/>
    <n v="13.899999999999999"/>
    <n v="5"/>
    <n v="0"/>
    <n v="3.7529999999999997"/>
  </r>
  <r>
    <n v="8814"/>
    <x v="4395"/>
    <x v="1"/>
    <x v="353"/>
    <d v="2012-07-31T00:00:00"/>
    <s v="Standard Class"/>
    <s v="CK-12760"/>
    <s v="Cyma Kinney"/>
    <x v="1"/>
    <s v="United States"/>
    <s v="Glendale"/>
    <x v="16"/>
    <n v="85301"/>
    <x v="1"/>
    <s v="FUR-CH-10003199"/>
    <x v="0"/>
    <x v="1"/>
    <s v="Office Star - Contemporary Task Swivel Chair"/>
    <n v="266.35200000000003"/>
    <n v="3"/>
    <n v="0.2"/>
    <n v="13.317599999999985"/>
  </r>
  <r>
    <n v="8815"/>
    <x v="4396"/>
    <x v="1"/>
    <x v="521"/>
    <d v="2012-11-25T00:00:00"/>
    <s v="Second Class"/>
    <s v="PW-19240"/>
    <s v="Pierre Wener"/>
    <x v="0"/>
    <s v="United States"/>
    <s v="Wilmington"/>
    <x v="13"/>
    <n v="19805"/>
    <x v="3"/>
    <s v="TEC-PH-10003012"/>
    <x v="2"/>
    <x v="7"/>
    <s v="Nortel Meridian M3904 Professional Digital phone"/>
    <n v="307.98"/>
    <n v="2"/>
    <n v="0"/>
    <n v="89.314199999999971"/>
  </r>
  <r>
    <n v="8816"/>
    <x v="4396"/>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x v="4396"/>
    <x v="1"/>
    <x v="521"/>
    <d v="2012-11-25T00:00:00"/>
    <s v="Second Class"/>
    <s v="PW-19240"/>
    <s v="Pierre Wener"/>
    <x v="0"/>
    <s v="United States"/>
    <s v="Wilmington"/>
    <x v="13"/>
    <n v="19805"/>
    <x v="3"/>
    <s v="OFF-AR-10001940"/>
    <x v="1"/>
    <x v="6"/>
    <s v="Sanford Colorific Eraseable Coloring Pencils, 12 Count"/>
    <n v="13.12"/>
    <n v="4"/>
    <n v="0"/>
    <n v="5.6416000000000004"/>
  </r>
  <r>
    <n v="8818"/>
    <x v="4396"/>
    <x v="1"/>
    <x v="521"/>
    <d v="2012-11-25T00:00:00"/>
    <s v="Second Class"/>
    <s v="PW-19240"/>
    <s v="Pierre Wener"/>
    <x v="0"/>
    <s v="United States"/>
    <s v="Wilmington"/>
    <x v="13"/>
    <n v="19805"/>
    <x v="3"/>
    <s v="OFF-EN-10003286"/>
    <x v="1"/>
    <x v="12"/>
    <s v="Staples"/>
    <n v="16.559999999999999"/>
    <n v="2"/>
    <n v="0"/>
    <n v="7.783199999999999"/>
  </r>
  <r>
    <n v="8819"/>
    <x v="4396"/>
    <x v="1"/>
    <x v="521"/>
    <d v="2012-11-25T00:00:00"/>
    <s v="Second Class"/>
    <s v="PW-19240"/>
    <s v="Pierre Wener"/>
    <x v="0"/>
    <s v="United States"/>
    <s v="Wilmington"/>
    <x v="13"/>
    <n v="19805"/>
    <x v="3"/>
    <s v="OFF-PA-10003441"/>
    <x v="1"/>
    <x v="10"/>
    <s v="Xerox 226"/>
    <n v="38.880000000000003"/>
    <n v="6"/>
    <n v="0"/>
    <n v="18.662400000000002"/>
  </r>
  <r>
    <n v="8820"/>
    <x v="4397"/>
    <x v="1"/>
    <x v="109"/>
    <d v="2012-12-02T00:00:00"/>
    <s v="Standard Class"/>
    <s v="EB-14170"/>
    <s v="Evan Bailliet"/>
    <x v="0"/>
    <s v="United States"/>
    <s v="Austin"/>
    <x v="5"/>
    <n v="78745"/>
    <x v="2"/>
    <s v="OFF-PA-10003395"/>
    <x v="1"/>
    <x v="10"/>
    <s v="Xerox 1941"/>
    <n v="335.52"/>
    <n v="4"/>
    <n v="0.2"/>
    <n v="117.43199999999999"/>
  </r>
  <r>
    <n v="8821"/>
    <x v="4398"/>
    <x v="3"/>
    <x v="132"/>
    <d v="2014-11-08T00:00:00"/>
    <s v="Standard Class"/>
    <s v="DK-13090"/>
    <s v="Dave Kipp"/>
    <x v="0"/>
    <s v="United States"/>
    <s v="Orlando"/>
    <x v="2"/>
    <n v="32839"/>
    <x v="0"/>
    <s v="TEC-CO-10003236"/>
    <x v="2"/>
    <x v="16"/>
    <s v="Canon Image Class D660 Copier"/>
    <n v="959.98400000000004"/>
    <n v="2"/>
    <n v="0.2"/>
    <n v="311.99479999999994"/>
  </r>
  <r>
    <n v="8822"/>
    <x v="4398"/>
    <x v="3"/>
    <x v="132"/>
    <d v="2014-11-08T00:00:00"/>
    <s v="Standard Class"/>
    <s v="DK-13090"/>
    <s v="Dave Kipp"/>
    <x v="0"/>
    <s v="United States"/>
    <s v="Orlando"/>
    <x v="2"/>
    <n v="32839"/>
    <x v="0"/>
    <s v="OFF-BI-10002982"/>
    <x v="1"/>
    <x v="8"/>
    <s v="Avery Self-Adhesive Photo Pockets for Polaroid Photos"/>
    <n v="4.0860000000000003"/>
    <n v="2"/>
    <n v="0.7"/>
    <n v="-2.9963999999999995"/>
  </r>
  <r>
    <n v="8823"/>
    <x v="4398"/>
    <x v="3"/>
    <x v="132"/>
    <d v="2014-11-08T00:00:00"/>
    <s v="Standard Class"/>
    <s v="DK-13090"/>
    <s v="Dave Kipp"/>
    <x v="0"/>
    <s v="United States"/>
    <s v="Orlando"/>
    <x v="2"/>
    <n v="32839"/>
    <x v="0"/>
    <s v="OFF-AR-10004010"/>
    <x v="1"/>
    <x v="6"/>
    <s v="Hunt Boston Vacuum Mount KS Pencil Sharpener"/>
    <n v="55.984000000000009"/>
    <n v="2"/>
    <n v="0.2"/>
    <n v="4.1987999999999985"/>
  </r>
  <r>
    <n v="8824"/>
    <x v="4398"/>
    <x v="3"/>
    <x v="132"/>
    <d v="2014-11-08T00:00:00"/>
    <s v="Standard Class"/>
    <s v="DK-13090"/>
    <s v="Dave Kipp"/>
    <x v="0"/>
    <s v="United States"/>
    <s v="Orlando"/>
    <x v="2"/>
    <n v="32839"/>
    <x v="0"/>
    <s v="OFF-PA-10002947"/>
    <x v="1"/>
    <x v="10"/>
    <s v="Xerox 1923"/>
    <n v="10.688000000000001"/>
    <n v="2"/>
    <n v="0.2"/>
    <n v="3.7407999999999997"/>
  </r>
  <r>
    <n v="8825"/>
    <x v="4399"/>
    <x v="3"/>
    <x v="708"/>
    <d v="2014-03-24T00:00:00"/>
    <s v="Second Class"/>
    <s v="TB-21055"/>
    <s v="Ted Butterfield"/>
    <x v="0"/>
    <s v="United States"/>
    <s v="Reading"/>
    <x v="9"/>
    <n v="19601"/>
    <x v="3"/>
    <s v="OFF-EN-10003845"/>
    <x v="1"/>
    <x v="12"/>
    <s v="Colored Envelopes"/>
    <n v="8.8559999999999999"/>
    <n v="3"/>
    <n v="0.2"/>
    <n v="2.8781999999999992"/>
  </r>
  <r>
    <n v="8826"/>
    <x v="4400"/>
    <x v="1"/>
    <x v="546"/>
    <d v="2012-12-22T00:00:00"/>
    <s v="First Class"/>
    <s v="AG-10900"/>
    <s v="Arthur Gainer"/>
    <x v="0"/>
    <s v="United States"/>
    <s v="Philadelphia"/>
    <x v="9"/>
    <n v="19134"/>
    <x v="3"/>
    <s v="OFF-LA-10003190"/>
    <x v="1"/>
    <x v="2"/>
    <s v="Avery 474"/>
    <n v="6.911999999999999"/>
    <n v="3"/>
    <n v="0.2"/>
    <n v="2.5056000000000003"/>
  </r>
  <r>
    <n v="8827"/>
    <x v="4401"/>
    <x v="2"/>
    <x v="1063"/>
    <d v="2011-04-06T00:00:00"/>
    <s v="Second Class"/>
    <s v="SC-20020"/>
    <s v="Sam Craven"/>
    <x v="0"/>
    <s v="United States"/>
    <s v="Houston"/>
    <x v="5"/>
    <n v="77095"/>
    <x v="2"/>
    <s v="OFF-PA-10002986"/>
    <x v="1"/>
    <x v="10"/>
    <s v="Xerox 1898"/>
    <n v="26.720000000000002"/>
    <n v="5"/>
    <n v="0.2"/>
    <n v="9.3520000000000003"/>
  </r>
  <r>
    <n v="8828"/>
    <x v="4401"/>
    <x v="2"/>
    <x v="1063"/>
    <d v="2011-04-06T00:00:00"/>
    <s v="Second Class"/>
    <s v="SC-20020"/>
    <s v="Sam Craven"/>
    <x v="0"/>
    <s v="United States"/>
    <s v="Houston"/>
    <x v="5"/>
    <n v="77095"/>
    <x v="2"/>
    <s v="OFF-PA-10001593"/>
    <x v="1"/>
    <x v="10"/>
    <s v="Xerox 1947"/>
    <n v="33.488000000000007"/>
    <n v="7"/>
    <n v="0.2"/>
    <n v="10.464999999999998"/>
  </r>
  <r>
    <n v="8829"/>
    <x v="4402"/>
    <x v="1"/>
    <x v="1117"/>
    <d v="2012-06-09T00:00:00"/>
    <s v="Standard Class"/>
    <s v="BB-11545"/>
    <s v="Brenda Bowman"/>
    <x v="1"/>
    <s v="United States"/>
    <s v="Saint Charles"/>
    <x v="25"/>
    <n v="63301"/>
    <x v="2"/>
    <s v="OFF-PA-10000528"/>
    <x v="1"/>
    <x v="10"/>
    <s v="Xerox 1981"/>
    <n v="10.56"/>
    <n v="2"/>
    <n v="0"/>
    <n v="4.7519999999999998"/>
  </r>
  <r>
    <n v="8830"/>
    <x v="4403"/>
    <x v="2"/>
    <x v="191"/>
    <d v="2011-10-09T00:00:00"/>
    <s v="First Class"/>
    <s v="VP-21760"/>
    <s v="Victoria Pisteka"/>
    <x v="1"/>
    <s v="United States"/>
    <s v="Indianapolis"/>
    <x v="14"/>
    <n v="46203"/>
    <x v="2"/>
    <s v="OFF-ST-10001932"/>
    <x v="1"/>
    <x v="4"/>
    <s v="Fellowes Staxonsteel Drawer Files"/>
    <n v="386.34"/>
    <n v="2"/>
    <n v="0"/>
    <n v="54.087600000000009"/>
  </r>
  <r>
    <n v="8831"/>
    <x v="4404"/>
    <x v="0"/>
    <x v="1036"/>
    <d v="2013-08-25T00:00:00"/>
    <s v="Second Class"/>
    <s v="RP-19270"/>
    <s v="Rachel Payne"/>
    <x v="1"/>
    <s v="United States"/>
    <s v="Seattle"/>
    <x v="4"/>
    <n v="98115"/>
    <x v="1"/>
    <s v="OFF-BI-10003727"/>
    <x v="1"/>
    <x v="8"/>
    <s v="Avery Durable Slant Ring Binders With Label Holder"/>
    <n v="33.44"/>
    <n v="10"/>
    <n v="0.2"/>
    <n v="11.703999999999997"/>
  </r>
  <r>
    <n v="8832"/>
    <x v="4405"/>
    <x v="1"/>
    <x v="219"/>
    <d v="2012-11-19T00:00:00"/>
    <s v="Standard Class"/>
    <s v="DH-13675"/>
    <s v="Duane Huffman"/>
    <x v="2"/>
    <s v="United States"/>
    <s v="Harrisonburg"/>
    <x v="17"/>
    <n v="22801"/>
    <x v="0"/>
    <s v="FUR-FU-10002759"/>
    <x v="0"/>
    <x v="5"/>
    <s v="12-1/2 Diameter Round Wall Clock"/>
    <n v="39.96"/>
    <n v="2"/>
    <n v="0"/>
    <n v="14.3856"/>
  </r>
  <r>
    <n v="8833"/>
    <x v="4406"/>
    <x v="1"/>
    <x v="137"/>
    <d v="2012-06-27T00:00:00"/>
    <s v="Standard Class"/>
    <s v="SW-20455"/>
    <s v="Shaun Weien"/>
    <x v="0"/>
    <s v="United States"/>
    <s v="Rochester"/>
    <x v="15"/>
    <n v="14609"/>
    <x v="3"/>
    <s v="OFF-BI-10000545"/>
    <x v="1"/>
    <x v="8"/>
    <s v="GBC Ibimaster 500 Manual ProClick Binding System"/>
    <n v="1217.568"/>
    <n v="2"/>
    <n v="0.2"/>
    <n v="456.58800000000002"/>
  </r>
  <r>
    <n v="8834"/>
    <x v="4407"/>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x v="4407"/>
    <x v="3"/>
    <x v="241"/>
    <d v="2014-09-29T00:00:00"/>
    <s v="Standard Class"/>
    <s v="KF-16285"/>
    <s v="Karen Ferguson"/>
    <x v="2"/>
    <s v="United States"/>
    <s v="Sandy Springs"/>
    <x v="32"/>
    <n v="30328"/>
    <x v="0"/>
    <s v="TEC-PH-10003171"/>
    <x v="2"/>
    <x v="7"/>
    <s v="Plantronics Encore H101 Dual Earpieces Headset"/>
    <n v="89.9"/>
    <n v="2"/>
    <n v="0"/>
    <n v="25.171999999999997"/>
  </r>
  <r>
    <n v="8836"/>
    <x v="4407"/>
    <x v="3"/>
    <x v="241"/>
    <d v="2014-09-29T00:00:00"/>
    <s v="Standard Class"/>
    <s v="KF-16285"/>
    <s v="Karen Ferguson"/>
    <x v="2"/>
    <s v="United States"/>
    <s v="Sandy Springs"/>
    <x v="32"/>
    <n v="30328"/>
    <x v="0"/>
    <s v="OFF-AR-10000614"/>
    <x v="1"/>
    <x v="6"/>
    <s v="Barrel Sharpener"/>
    <n v="14.28"/>
    <n v="4"/>
    <n v="0"/>
    <n v="3.7127999999999997"/>
  </r>
  <r>
    <n v="8837"/>
    <x v="4407"/>
    <x v="3"/>
    <x v="241"/>
    <d v="2014-09-29T00:00:00"/>
    <s v="Standard Class"/>
    <s v="KF-16285"/>
    <s v="Karen Ferguson"/>
    <x v="2"/>
    <s v="United States"/>
    <s v="Sandy Springs"/>
    <x v="32"/>
    <n v="30328"/>
    <x v="0"/>
    <s v="OFF-AR-10000034"/>
    <x v="1"/>
    <x v="6"/>
    <s v="BIC Brite Liner Grip Highlighters, Assorted, 5/Pack"/>
    <n v="12.72"/>
    <n v="3"/>
    <n v="0"/>
    <n v="4.9607999999999999"/>
  </r>
  <r>
    <n v="8838"/>
    <x v="4407"/>
    <x v="3"/>
    <x v="241"/>
    <d v="2014-09-29T00:00:00"/>
    <s v="Standard Class"/>
    <s v="KF-16285"/>
    <s v="Karen Ferguson"/>
    <x v="2"/>
    <s v="United States"/>
    <s v="Sandy Springs"/>
    <x v="32"/>
    <n v="30328"/>
    <x v="0"/>
    <s v="OFF-LA-10003766"/>
    <x v="1"/>
    <x v="2"/>
    <s v="Self-Adhesive Removable Labels"/>
    <n v="15.75"/>
    <n v="5"/>
    <n v="0"/>
    <n v="7.5600000000000005"/>
  </r>
  <r>
    <n v="8839"/>
    <x v="44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x v="44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x v="44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x v="4409"/>
    <x v="0"/>
    <x v="1206"/>
    <d v="2013-02-13T00:00:00"/>
    <s v="Standard Class"/>
    <s v="JR-16210"/>
    <s v="Justin Ritter"/>
    <x v="1"/>
    <s v="United States"/>
    <s v="San Francisco"/>
    <x v="1"/>
    <n v="94110"/>
    <x v="1"/>
    <s v="TEC-AC-10003628"/>
    <x v="2"/>
    <x v="11"/>
    <s v="Logitech 910-002974 M325 Wireless Mouse for Web Scrolling"/>
    <n v="89.97"/>
    <n v="3"/>
    <n v="0"/>
    <n v="39.586800000000011"/>
  </r>
  <r>
    <n v="8843"/>
    <x v="4409"/>
    <x v="0"/>
    <x v="1206"/>
    <d v="2013-02-13T00:00:00"/>
    <s v="Standard Class"/>
    <s v="JR-16210"/>
    <s v="Justin Ritter"/>
    <x v="1"/>
    <s v="United States"/>
    <s v="San Francisco"/>
    <x v="1"/>
    <n v="94110"/>
    <x v="1"/>
    <s v="TEC-AC-10004761"/>
    <x v="2"/>
    <x v="11"/>
    <s v="Maxell 4.7GB DVD+RW 3/Pack"/>
    <n v="31.86"/>
    <n v="2"/>
    <n v="0"/>
    <n v="11.151"/>
  </r>
  <r>
    <n v="8844"/>
    <x v="4410"/>
    <x v="2"/>
    <x v="728"/>
    <d v="2011-11-20T00:00:00"/>
    <s v="Second Class"/>
    <s v="JC-16105"/>
    <s v="Julie Creighton"/>
    <x v="1"/>
    <s v="United States"/>
    <s v="Minneapolis"/>
    <x v="11"/>
    <n v="55407"/>
    <x v="2"/>
    <s v="OFF-ST-10000885"/>
    <x v="1"/>
    <x v="4"/>
    <s v="Fellowes Desktop Hanging File Manager"/>
    <n v="67.150000000000006"/>
    <n v="5"/>
    <n v="0"/>
    <n v="16.787500000000001"/>
  </r>
  <r>
    <n v="8845"/>
    <x v="4411"/>
    <x v="3"/>
    <x v="404"/>
    <d v="2014-12-24T00:00:00"/>
    <s v="Standard Class"/>
    <s v="BP-11290"/>
    <s v="Beth Paige"/>
    <x v="0"/>
    <s v="United States"/>
    <s v="Columbus"/>
    <x v="24"/>
    <n v="43229"/>
    <x v="3"/>
    <s v="OFF-BI-10004209"/>
    <x v="1"/>
    <x v="8"/>
    <s v="Fellowes Twister Kit, Gray/Clear, 3/pkg"/>
    <n v="7.2359999999999998"/>
    <n v="3"/>
    <n v="0.7"/>
    <n v="-6.0299999999999976"/>
  </r>
  <r>
    <n v="8846"/>
    <x v="4411"/>
    <x v="3"/>
    <x v="404"/>
    <d v="2014-12-24T00:00:00"/>
    <s v="Standard Class"/>
    <s v="BP-11290"/>
    <s v="Beth Paige"/>
    <x v="0"/>
    <s v="United States"/>
    <s v="Columbus"/>
    <x v="24"/>
    <n v="43229"/>
    <x v="3"/>
    <s v="OFF-FA-10002988"/>
    <x v="1"/>
    <x v="13"/>
    <s v="Ideal Clamps"/>
    <n v="4.8239999999999998"/>
    <n v="3"/>
    <n v="0.2"/>
    <n v="1.7486999999999999"/>
  </r>
  <r>
    <n v="8847"/>
    <x v="4411"/>
    <x v="3"/>
    <x v="404"/>
    <d v="2014-12-24T00:00:00"/>
    <s v="Standard Class"/>
    <s v="BP-11290"/>
    <s v="Beth Paige"/>
    <x v="0"/>
    <s v="United States"/>
    <s v="Columbus"/>
    <x v="24"/>
    <n v="43229"/>
    <x v="3"/>
    <s v="OFF-PA-10002222"/>
    <x v="1"/>
    <x v="10"/>
    <s v="Xerox Color Copier Paper, 11&quot; x 17&quot;, Ream"/>
    <n v="91.360000000000014"/>
    <n v="5"/>
    <n v="0.2"/>
    <n v="29.691999999999993"/>
  </r>
  <r>
    <n v="8848"/>
    <x v="4411"/>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x v="4412"/>
    <x v="1"/>
    <x v="740"/>
    <d v="2012-07-04T00:00:00"/>
    <s v="First Class"/>
    <s v="FA-14230"/>
    <s v="Frank Atkinson"/>
    <x v="1"/>
    <s v="United States"/>
    <s v="Raleigh"/>
    <x v="3"/>
    <n v="27604"/>
    <x v="0"/>
    <s v="TEC-PH-10003505"/>
    <x v="2"/>
    <x v="7"/>
    <s v="Geemarc AmpliPOWER60"/>
    <n v="74.239999999999995"/>
    <n v="1"/>
    <n v="0.2"/>
    <n v="8.3519999999999932"/>
  </r>
  <r>
    <n v="8850"/>
    <x v="4412"/>
    <x v="1"/>
    <x v="740"/>
    <d v="2012-07-04T00:00:00"/>
    <s v="First Class"/>
    <s v="FA-14230"/>
    <s v="Frank Atkinson"/>
    <x v="1"/>
    <s v="United States"/>
    <s v="Raleigh"/>
    <x v="3"/>
    <n v="27604"/>
    <x v="0"/>
    <s v="FUR-FU-10000076"/>
    <x v="0"/>
    <x v="5"/>
    <s v="24-Hour Round Wall Clock"/>
    <n v="159.84000000000003"/>
    <n v="10"/>
    <n v="0.2"/>
    <n v="45.954000000000008"/>
  </r>
  <r>
    <n v="8851"/>
    <x v="4412"/>
    <x v="1"/>
    <x v="740"/>
    <d v="2012-07-04T00:00:00"/>
    <s v="First Class"/>
    <s v="FA-14230"/>
    <s v="Frank Atkinson"/>
    <x v="1"/>
    <s v="United States"/>
    <s v="Raleigh"/>
    <x v="3"/>
    <n v="27604"/>
    <x v="0"/>
    <s v="OFF-BI-10004728"/>
    <x v="1"/>
    <x v="8"/>
    <s v="Wilson Jones Turn Tabs Binder Tool for Ring Binders"/>
    <n v="2.8920000000000008"/>
    <n v="2"/>
    <n v="0.7"/>
    <n v="-2.3136000000000001"/>
  </r>
  <r>
    <n v="8852"/>
    <x v="4412"/>
    <x v="1"/>
    <x v="740"/>
    <d v="2012-07-04T00:00:00"/>
    <s v="First Class"/>
    <s v="FA-14230"/>
    <s v="Frank Atkinson"/>
    <x v="1"/>
    <s v="United States"/>
    <s v="Raleigh"/>
    <x v="3"/>
    <n v="27604"/>
    <x v="0"/>
    <s v="OFF-PA-10002250"/>
    <x v="1"/>
    <x v="10"/>
    <s v="Things To Do Today Pad"/>
    <n v="9.3920000000000012"/>
    <n v="2"/>
    <n v="0.2"/>
    <n v="3.2871999999999999"/>
  </r>
  <r>
    <n v="8853"/>
    <x v="4413"/>
    <x v="2"/>
    <x v="1169"/>
    <d v="2011-10-13T00:00:00"/>
    <s v="Second Class"/>
    <s v="DN-13690"/>
    <s v="Duane Noonan"/>
    <x v="0"/>
    <s v="United States"/>
    <s v="New York City"/>
    <x v="15"/>
    <n v="10011"/>
    <x v="3"/>
    <s v="OFF-PA-10003823"/>
    <x v="1"/>
    <x v="10"/>
    <s v="Xerox 197"/>
    <n v="123.92"/>
    <n v="4"/>
    <n v="0"/>
    <n v="55.763999999999996"/>
  </r>
  <r>
    <n v="8854"/>
    <x v="4414"/>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x v="4414"/>
    <x v="1"/>
    <x v="357"/>
    <d v="2012-09-25T00:00:00"/>
    <s v="First Class"/>
    <s v="FO-14305"/>
    <s v="Frank Olsen"/>
    <x v="0"/>
    <s v="United States"/>
    <s v="Philadelphia"/>
    <x v="9"/>
    <n v="19143"/>
    <x v="3"/>
    <s v="TEC-AC-10003832"/>
    <x v="2"/>
    <x v="11"/>
    <s v="Logitech P710e Mobile Speakerphone"/>
    <n v="617.97600000000011"/>
    <n v="3"/>
    <n v="0.2"/>
    <n v="-7.724700000000098"/>
  </r>
  <r>
    <n v="8856"/>
    <x v="4415"/>
    <x v="3"/>
    <x v="165"/>
    <d v="2014-12-31T00:00:00"/>
    <s v="Standard Class"/>
    <s v="DP-13105"/>
    <s v="Dave Poirier"/>
    <x v="1"/>
    <s v="United States"/>
    <s v="Meridian"/>
    <x v="45"/>
    <n v="83642"/>
    <x v="1"/>
    <s v="OFF-BI-10001679"/>
    <x v="1"/>
    <x v="8"/>
    <s v="GBC Instant Index System for Binding Systems"/>
    <n v="21.312000000000005"/>
    <n v="3"/>
    <n v="0.2"/>
    <n v="7.9919999999999991"/>
  </r>
  <r>
    <n v="8857"/>
    <x v="4416"/>
    <x v="3"/>
    <x v="119"/>
    <d v="2014-10-21T00:00:00"/>
    <s v="Standard Class"/>
    <s v="JW-15220"/>
    <s v="Jane Waco"/>
    <x v="1"/>
    <s v="United States"/>
    <s v="Sacramento"/>
    <x v="1"/>
    <n v="95823"/>
    <x v="1"/>
    <s v="TEC-AC-10002335"/>
    <x v="2"/>
    <x v="11"/>
    <s v="Logitech Media Keyboard K200"/>
    <n v="209.94"/>
    <n v="6"/>
    <n v="0"/>
    <n v="39.888599999999997"/>
  </r>
  <r>
    <n v="8858"/>
    <x v="4416"/>
    <x v="3"/>
    <x v="119"/>
    <d v="2014-10-21T00:00:00"/>
    <s v="Standard Class"/>
    <s v="JW-15220"/>
    <s v="Jane Waco"/>
    <x v="1"/>
    <s v="United States"/>
    <s v="Sacramento"/>
    <x v="1"/>
    <n v="95823"/>
    <x v="1"/>
    <s v="TEC-PH-10003187"/>
    <x v="2"/>
    <x v="7"/>
    <s v="Anker Astro Mini 3000mAh Ultra-Compact Portable Charger"/>
    <n v="31.983999999999998"/>
    <n v="2"/>
    <n v="0.2"/>
    <n v="-7.9959999999999996"/>
  </r>
  <r>
    <n v="8859"/>
    <x v="4416"/>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x v="4417"/>
    <x v="3"/>
    <x v="648"/>
    <d v="2014-08-27T00:00:00"/>
    <s v="Standard Class"/>
    <s v="TT-21460"/>
    <s v="Tonja Turnell"/>
    <x v="2"/>
    <s v="United States"/>
    <s v="Charlotte"/>
    <x v="3"/>
    <n v="28205"/>
    <x v="0"/>
    <s v="TEC-PH-10003171"/>
    <x v="2"/>
    <x v="7"/>
    <s v="Plantronics Encore H101 Dual Earpieces Headset"/>
    <n v="35.96"/>
    <n v="1"/>
    <n v="0.2"/>
    <n v="3.5959999999999983"/>
  </r>
  <r>
    <n v="8861"/>
    <x v="4418"/>
    <x v="1"/>
    <x v="861"/>
    <d v="2012-09-18T00:00:00"/>
    <s v="Standard Class"/>
    <s v="SN-20560"/>
    <s v="Skye Norling"/>
    <x v="2"/>
    <s v="United States"/>
    <s v="Paterson"/>
    <x v="30"/>
    <n v="7501"/>
    <x v="3"/>
    <s v="OFF-LA-10000414"/>
    <x v="1"/>
    <x v="2"/>
    <s v="Avery 503"/>
    <n v="31.049999999999997"/>
    <n v="3"/>
    <n v="0"/>
    <n v="14.904"/>
  </r>
  <r>
    <n v="8862"/>
    <x v="4418"/>
    <x v="1"/>
    <x v="861"/>
    <d v="2012-09-18T00:00:00"/>
    <s v="Standard Class"/>
    <s v="SN-20560"/>
    <s v="Skye Norling"/>
    <x v="2"/>
    <s v="United States"/>
    <s v="Paterson"/>
    <x v="30"/>
    <n v="7501"/>
    <x v="3"/>
    <s v="FUR-FU-10002107"/>
    <x v="0"/>
    <x v="5"/>
    <s v="Eldon Pizzaz Desk Accessories"/>
    <n v="8.92"/>
    <n v="4"/>
    <n v="0"/>
    <n v="3.9248000000000003"/>
  </r>
  <r>
    <n v="8863"/>
    <x v="4418"/>
    <x v="1"/>
    <x v="861"/>
    <d v="2012-09-18T00:00:00"/>
    <s v="Standard Class"/>
    <s v="SN-20560"/>
    <s v="Skye Norling"/>
    <x v="2"/>
    <s v="United States"/>
    <s v="Paterson"/>
    <x v="30"/>
    <n v="7501"/>
    <x v="3"/>
    <s v="OFF-BI-10004593"/>
    <x v="1"/>
    <x v="8"/>
    <s v="Ibico Laser Imprintable Binding System Covers"/>
    <n v="209.6"/>
    <n v="4"/>
    <n v="0"/>
    <n v="96.415999999999997"/>
  </r>
  <r>
    <n v="8864"/>
    <x v="4418"/>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x v="4418"/>
    <x v="1"/>
    <x v="861"/>
    <d v="2012-09-18T00:00:00"/>
    <s v="Standard Class"/>
    <s v="SN-20560"/>
    <s v="Skye Norling"/>
    <x v="2"/>
    <s v="United States"/>
    <s v="Paterson"/>
    <x v="30"/>
    <n v="7501"/>
    <x v="3"/>
    <s v="OFF-PA-10000556"/>
    <x v="1"/>
    <x v="10"/>
    <s v="Xerox 208"/>
    <n v="38.880000000000003"/>
    <n v="6"/>
    <n v="0"/>
    <n v="18.662400000000002"/>
  </r>
  <r>
    <n v="8866"/>
    <x v="4419"/>
    <x v="1"/>
    <x v="139"/>
    <d v="2012-12-26T00:00:00"/>
    <s v="Standard Class"/>
    <s v="JM-15865"/>
    <s v="John Murray"/>
    <x v="0"/>
    <s v="United States"/>
    <s v="Arlington"/>
    <x v="17"/>
    <n v="22204"/>
    <x v="0"/>
    <s v="OFF-AP-10003281"/>
    <x v="1"/>
    <x v="9"/>
    <s v="Acco 6 Outlet Guardian Standard Surge Suppressor"/>
    <n v="36.269999999999996"/>
    <n v="3"/>
    <n v="0"/>
    <n v="10.880999999999997"/>
  </r>
  <r>
    <n v="8867"/>
    <x v="4420"/>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x v="4420"/>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x v="4421"/>
    <x v="0"/>
    <x v="254"/>
    <d v="2013-11-09T00:00:00"/>
    <s v="Standard Class"/>
    <s v="CC-12475"/>
    <s v="Cindy Chapman"/>
    <x v="0"/>
    <s v="United States"/>
    <s v="San Diego"/>
    <x v="1"/>
    <n v="92037"/>
    <x v="1"/>
    <s v="TEC-MA-10003176"/>
    <x v="2"/>
    <x v="15"/>
    <s v="Okidata B400 Printer"/>
    <n v="686.40000000000009"/>
    <n v="2"/>
    <n v="0.2"/>
    <n v="77.219999999999914"/>
  </r>
  <r>
    <n v="8870"/>
    <x v="4422"/>
    <x v="3"/>
    <x v="96"/>
    <d v="2014-12-07T00:00:00"/>
    <s v="Standard Class"/>
    <s v="SH-19975"/>
    <s v="Sally Hughsby"/>
    <x v="1"/>
    <s v="United States"/>
    <s v="Seattle"/>
    <x v="4"/>
    <n v="98105"/>
    <x v="1"/>
    <s v="OFF-BI-10002003"/>
    <x v="1"/>
    <x v="8"/>
    <s v="Ibico Presentation Index for Binding Systems"/>
    <n v="15.920000000000002"/>
    <n v="5"/>
    <n v="0.2"/>
    <n v="5.3729999999999993"/>
  </r>
  <r>
    <n v="8871"/>
    <x v="4422"/>
    <x v="3"/>
    <x v="96"/>
    <d v="2014-12-07T00:00:00"/>
    <s v="Standard Class"/>
    <s v="SH-19975"/>
    <s v="Sally Hughsby"/>
    <x v="1"/>
    <s v="United States"/>
    <s v="Seattle"/>
    <x v="4"/>
    <n v="98105"/>
    <x v="1"/>
    <s v="FUR-FU-10000023"/>
    <x v="0"/>
    <x v="5"/>
    <s v="Eldon Wave Desk Accessories"/>
    <n v="70.679999999999993"/>
    <n v="12"/>
    <n v="0"/>
    <n v="31.099200000000003"/>
  </r>
  <r>
    <n v="8872"/>
    <x v="4422"/>
    <x v="3"/>
    <x v="96"/>
    <d v="2014-12-07T00:00:00"/>
    <s v="Standard Class"/>
    <s v="SH-19975"/>
    <s v="Sally Hughsby"/>
    <x v="1"/>
    <s v="United States"/>
    <s v="Seattle"/>
    <x v="4"/>
    <n v="98105"/>
    <x v="1"/>
    <s v="OFF-ST-10002756"/>
    <x v="1"/>
    <x v="4"/>
    <s v="Tennsco Stur-D-Stor Boltless Shelving, 5 Shelves, 24&quot; Deep, Sand"/>
    <n v="541.24"/>
    <n v="4"/>
    <n v="0"/>
    <n v="5.4124000000000478"/>
  </r>
  <r>
    <n v="8873"/>
    <x v="4423"/>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x v="4423"/>
    <x v="2"/>
    <x v="982"/>
    <d v="2011-10-10T00:00:00"/>
    <s v="Same Day"/>
    <s v="RB-19435"/>
    <s v="Richard Bierner"/>
    <x v="0"/>
    <s v="United States"/>
    <s v="Columbus"/>
    <x v="24"/>
    <n v="43229"/>
    <x v="3"/>
    <s v="OFF-BI-10002429"/>
    <x v="1"/>
    <x v="8"/>
    <s v="Premier Elliptical Ring Binder, Black"/>
    <n v="18.264000000000003"/>
    <n v="2"/>
    <n v="0.7"/>
    <n v="-13.393599999999999"/>
  </r>
  <r>
    <n v="8875"/>
    <x v="4424"/>
    <x v="3"/>
    <x v="237"/>
    <d v="2014-11-17T00:00:00"/>
    <s v="Second Class"/>
    <s v="TC-21295"/>
    <s v="Toby Carlisle"/>
    <x v="0"/>
    <s v="United States"/>
    <s v="Houston"/>
    <x v="5"/>
    <n v="77095"/>
    <x v="2"/>
    <s v="OFF-BI-10003684"/>
    <x v="1"/>
    <x v="8"/>
    <s v="Wilson Jones Legal Size Ring Binders"/>
    <n v="21.989999999999995"/>
    <n v="5"/>
    <n v="0.8"/>
    <n v="-32.984999999999999"/>
  </r>
  <r>
    <n v="8876"/>
    <x v="4425"/>
    <x v="0"/>
    <x v="572"/>
    <d v="2013-08-20T00:00:00"/>
    <s v="Standard Class"/>
    <s v="CT-11995"/>
    <s v="Carol Triggs"/>
    <x v="0"/>
    <s v="United States"/>
    <s v="Irving"/>
    <x v="5"/>
    <n v="75061"/>
    <x v="2"/>
    <s v="OFF-SU-10003505"/>
    <x v="1"/>
    <x v="14"/>
    <s v="Premier Electric Letter Opener"/>
    <n v="185.376"/>
    <n v="2"/>
    <n v="0.2"/>
    <n v="-34.758000000000017"/>
  </r>
  <r>
    <n v="8877"/>
    <x v="4425"/>
    <x v="0"/>
    <x v="572"/>
    <d v="2013-08-20T00:00:00"/>
    <s v="Standard Class"/>
    <s v="CT-11995"/>
    <s v="Carol Triggs"/>
    <x v="0"/>
    <s v="United States"/>
    <s v="Irving"/>
    <x v="5"/>
    <n v="75061"/>
    <x v="2"/>
    <s v="OFF-AP-10002534"/>
    <x v="1"/>
    <x v="9"/>
    <s v="3.6 Cubic Foot Counter Height Office Refrigerator"/>
    <n v="58.923999999999985"/>
    <n v="1"/>
    <n v="0.8"/>
    <n v="-153.20240000000001"/>
  </r>
  <r>
    <n v="8878"/>
    <x v="4426"/>
    <x v="3"/>
    <x v="697"/>
    <d v="2014-09-24T00:00:00"/>
    <s v="Standard Class"/>
    <s v="GZ-14470"/>
    <s v="Gary Zandusky"/>
    <x v="0"/>
    <s v="United States"/>
    <s v="Morristown"/>
    <x v="30"/>
    <n v="7960"/>
    <x v="3"/>
    <s v="TEC-MA-10004626"/>
    <x v="2"/>
    <x v="15"/>
    <s v="Lexmark 20R1285 X6650 Wireless All-in-One Printer"/>
    <n v="480"/>
    <n v="4"/>
    <n v="0"/>
    <n v="225.6"/>
  </r>
  <r>
    <n v="8879"/>
    <x v="4426"/>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x v="4427"/>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x v="4427"/>
    <x v="1"/>
    <x v="391"/>
    <d v="2012-03-25T00:00:00"/>
    <s v="First Class"/>
    <s v="AM-10360"/>
    <s v="Alice McCarthy"/>
    <x v="1"/>
    <s v="United States"/>
    <s v="Los Angeles"/>
    <x v="1"/>
    <n v="90008"/>
    <x v="1"/>
    <s v="TEC-AC-10000736"/>
    <x v="2"/>
    <x v="11"/>
    <s v="Logitech G600 MMO Gaming Mouse"/>
    <n v="239.96999999999997"/>
    <n v="3"/>
    <n v="0"/>
    <n v="86.389199999999988"/>
  </r>
  <r>
    <n v="8882"/>
    <x v="4428"/>
    <x v="0"/>
    <x v="1186"/>
    <d v="2013-07-04T00:00:00"/>
    <s v="Second Class"/>
    <s v="AH-10120"/>
    <s v="Adrian Hane"/>
    <x v="2"/>
    <s v="United States"/>
    <s v="Aurora"/>
    <x v="10"/>
    <n v="60505"/>
    <x v="2"/>
    <s v="TEC-AC-10003038"/>
    <x v="2"/>
    <x v="11"/>
    <s v="Kingston Digital DataTraveler 16GB USB 2.0"/>
    <n v="50.120000000000005"/>
    <n v="7"/>
    <n v="0.2"/>
    <n v="-0.62650000000000716"/>
  </r>
  <r>
    <n v="8883"/>
    <x v="4429"/>
    <x v="3"/>
    <x v="179"/>
    <d v="2014-10-26T00:00:00"/>
    <s v="Standard Class"/>
    <s v="MY-18295"/>
    <s v="Muhammed Yedwab"/>
    <x v="1"/>
    <s v="United States"/>
    <s v="Durham"/>
    <x v="3"/>
    <n v="27707"/>
    <x v="0"/>
    <s v="TEC-PH-10004071"/>
    <x v="2"/>
    <x v="7"/>
    <s v="PayAnywhere Card Reader"/>
    <n v="15.984000000000002"/>
    <n v="2"/>
    <n v="0.2"/>
    <n v="1.3986000000000001"/>
  </r>
  <r>
    <n v="8884"/>
    <x v="4429"/>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x v="4430"/>
    <x v="2"/>
    <x v="55"/>
    <d v="2011-08-30T00:00:00"/>
    <s v="Standard Class"/>
    <s v="BS-11590"/>
    <s v="Brendan Sweed"/>
    <x v="1"/>
    <s v="United States"/>
    <s v="Columbus"/>
    <x v="24"/>
    <n v="43229"/>
    <x v="3"/>
    <s v="OFF-BI-10001982"/>
    <x v="1"/>
    <x v="8"/>
    <s v="Wilson Jones Custom Binder Spines &amp; Labels"/>
    <n v="6.5280000000000014"/>
    <n v="4"/>
    <n v="0.7"/>
    <n v="-4.5695999999999994"/>
  </r>
  <r>
    <n v="8886"/>
    <x v="4430"/>
    <x v="2"/>
    <x v="55"/>
    <d v="2011-08-30T00:00:00"/>
    <s v="Standard Class"/>
    <s v="BS-11590"/>
    <s v="Brendan Sweed"/>
    <x v="1"/>
    <s v="United States"/>
    <s v="Columbus"/>
    <x v="24"/>
    <n v="43229"/>
    <x v="3"/>
    <s v="OFF-BI-10004141"/>
    <x v="1"/>
    <x v="8"/>
    <s v="Insertable Tab Indexes For Data Binders"/>
    <n v="2.8620000000000005"/>
    <n v="3"/>
    <n v="0.7"/>
    <n v="-2.2896000000000001"/>
  </r>
  <r>
    <n v="8887"/>
    <x v="4430"/>
    <x v="2"/>
    <x v="55"/>
    <d v="2011-08-30T00:00:00"/>
    <s v="Standard Class"/>
    <s v="BS-11590"/>
    <s v="Brendan Sweed"/>
    <x v="1"/>
    <s v="United States"/>
    <s v="Columbus"/>
    <x v="24"/>
    <n v="43229"/>
    <x v="3"/>
    <s v="OFF-BI-10002103"/>
    <x v="1"/>
    <x v="8"/>
    <s v="Cardinal Slant-D Ring Binder, Heavy Gauge Vinyl"/>
    <n v="20.856000000000002"/>
    <n v="8"/>
    <n v="0.7"/>
    <n v="-16.684799999999996"/>
  </r>
  <r>
    <n v="8888"/>
    <x v="4431"/>
    <x v="2"/>
    <x v="923"/>
    <d v="2011-07-30T00:00:00"/>
    <s v="Second Class"/>
    <s v="BB-10990"/>
    <s v="Barry Blumstein"/>
    <x v="1"/>
    <s v="United States"/>
    <s v="Los Angeles"/>
    <x v="1"/>
    <n v="90036"/>
    <x v="1"/>
    <s v="OFF-ST-10002574"/>
    <x v="1"/>
    <x v="4"/>
    <s v="SAFCO Commercial Wire Shelving, Black"/>
    <n v="276.27999999999997"/>
    <n v="2"/>
    <n v="0"/>
    <n v="0"/>
  </r>
  <r>
    <n v="8889"/>
    <x v="4432"/>
    <x v="3"/>
    <x v="96"/>
    <d v="2014-12-08T00:00:00"/>
    <s v="Standard Class"/>
    <s v="ML-17755"/>
    <s v="Max Ludwig"/>
    <x v="2"/>
    <s v="United States"/>
    <s v="Stockton"/>
    <x v="1"/>
    <n v="95207"/>
    <x v="1"/>
    <s v="FUR-FU-10003394"/>
    <x v="0"/>
    <x v="5"/>
    <s v="Tenex &quot;The Solids&quot; Textured Chair Mats"/>
    <n v="629.64"/>
    <n v="9"/>
    <n v="0"/>
    <n v="107.03879999999994"/>
  </r>
  <r>
    <n v="8890"/>
    <x v="4433"/>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x v="4433"/>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x v="4434"/>
    <x v="0"/>
    <x v="1142"/>
    <d v="2013-09-19T00:00:00"/>
    <s v="First Class"/>
    <s v="CR-12625"/>
    <s v="Corey Roper"/>
    <x v="2"/>
    <s v="United States"/>
    <s v="Columbus"/>
    <x v="32"/>
    <n v="31907"/>
    <x v="0"/>
    <s v="FUR-CH-10001146"/>
    <x v="0"/>
    <x v="1"/>
    <s v="Global Value Mid-Back Manager's Chair, Gray"/>
    <n v="121.78"/>
    <n v="2"/>
    <n v="0"/>
    <n v="30.444999999999993"/>
  </r>
  <r>
    <n v="8893"/>
    <x v="4435"/>
    <x v="1"/>
    <x v="494"/>
    <d v="2012-12-06T00:00:00"/>
    <s v="Standard Class"/>
    <s v="LC-16960"/>
    <s v="Lindsay Castell"/>
    <x v="2"/>
    <s v="United States"/>
    <s v="San Diego"/>
    <x v="1"/>
    <n v="92037"/>
    <x v="1"/>
    <s v="FUR-CH-10003973"/>
    <x v="0"/>
    <x v="1"/>
    <s v="GuestStacker Chair with Chrome Finish Legs"/>
    <n v="2676.672"/>
    <n v="9"/>
    <n v="0.2"/>
    <n v="267.66720000000009"/>
  </r>
  <r>
    <n v="8894"/>
    <x v="4436"/>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x v="4437"/>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x v="4437"/>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x v="4437"/>
    <x v="0"/>
    <x v="243"/>
    <d v="2013-08-23T00:00:00"/>
    <s v="Standard Class"/>
    <s v="BD-11320"/>
    <s v="Bill Donatelli"/>
    <x v="0"/>
    <s v="United States"/>
    <s v="Los Angeles"/>
    <x v="1"/>
    <n v="90004"/>
    <x v="1"/>
    <s v="TEC-PH-10004614"/>
    <x v="2"/>
    <x v="7"/>
    <s v="AT&amp;T 841000 Phone"/>
    <n v="165.60000000000002"/>
    <n v="3"/>
    <n v="0.2"/>
    <n v="10.349999999999994"/>
  </r>
  <r>
    <n v="8898"/>
    <x v="4437"/>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x v="4438"/>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x v="4438"/>
    <x v="1"/>
    <x v="976"/>
    <d v="2012-08-09T00:00:00"/>
    <s v="Second Class"/>
    <s v="EM-14095"/>
    <s v="Eudokia Martin"/>
    <x v="1"/>
    <s v="United States"/>
    <s v="Springfield"/>
    <x v="17"/>
    <n v="22153"/>
    <x v="0"/>
    <s v="OFF-LA-10004545"/>
    <x v="1"/>
    <x v="2"/>
    <s v="Avery 50"/>
    <n v="25.06"/>
    <n v="2"/>
    <n v="0"/>
    <n v="11.778199999999998"/>
  </r>
  <r>
    <n v="8901"/>
    <x v="4439"/>
    <x v="0"/>
    <x v="1207"/>
    <d v="2013-06-05T00:00:00"/>
    <s v="Standard Class"/>
    <s v="BP-11290"/>
    <s v="Beth Paige"/>
    <x v="0"/>
    <s v="United States"/>
    <s v="Decatur"/>
    <x v="10"/>
    <n v="62521"/>
    <x v="2"/>
    <s v="FUR-FU-10001379"/>
    <x v="0"/>
    <x v="5"/>
    <s v="Executive Impressions 16-1/2&quot; Circular Wall Clock"/>
    <n v="32.064"/>
    <n v="3"/>
    <n v="0.6"/>
    <n v="-12.825599999999994"/>
  </r>
  <r>
    <n v="8902"/>
    <x v="4439"/>
    <x v="0"/>
    <x v="1207"/>
    <d v="2013-06-05T00:00:00"/>
    <s v="Standard Class"/>
    <s v="BP-11290"/>
    <s v="Beth Paige"/>
    <x v="0"/>
    <s v="United States"/>
    <s v="Decatur"/>
    <x v="10"/>
    <n v="62521"/>
    <x v="2"/>
    <s v="OFF-PA-10001846"/>
    <x v="1"/>
    <x v="10"/>
    <s v="Xerox 1899"/>
    <n v="18.496000000000002"/>
    <n v="4"/>
    <n v="0.2"/>
    <n v="6.7048000000000005"/>
  </r>
  <r>
    <n v="8903"/>
    <x v="4439"/>
    <x v="0"/>
    <x v="1207"/>
    <d v="2013-06-05T00:00:00"/>
    <s v="Standard Class"/>
    <s v="BP-11290"/>
    <s v="Beth Paige"/>
    <x v="0"/>
    <s v="United States"/>
    <s v="Decatur"/>
    <x v="10"/>
    <n v="62521"/>
    <x v="2"/>
    <s v="FUR-CH-10000422"/>
    <x v="0"/>
    <x v="1"/>
    <s v="Global Highback Leather Tilter in Burgundy"/>
    <n v="191.07899999999998"/>
    <n v="3"/>
    <n v="0.3"/>
    <n v="-38.215799999999973"/>
  </r>
  <r>
    <n v="8904"/>
    <x v="4439"/>
    <x v="0"/>
    <x v="1207"/>
    <d v="2013-06-05T00:00:00"/>
    <s v="Standard Class"/>
    <s v="BP-11290"/>
    <s v="Beth Paige"/>
    <x v="0"/>
    <s v="United States"/>
    <s v="Decatur"/>
    <x v="10"/>
    <n v="62521"/>
    <x v="2"/>
    <s v="OFF-PA-10004621"/>
    <x v="1"/>
    <x v="10"/>
    <s v="Xerox 212"/>
    <n v="10.368000000000002"/>
    <n v="2"/>
    <n v="0.2"/>
    <n v="3.6288"/>
  </r>
  <r>
    <n v="8905"/>
    <x v="4440"/>
    <x v="0"/>
    <x v="949"/>
    <d v="2013-07-02T00:00:00"/>
    <s v="Same Day"/>
    <s v="SU-20665"/>
    <s v="Stephanie Ulpright"/>
    <x v="2"/>
    <s v="United States"/>
    <s v="New York City"/>
    <x v="15"/>
    <n v="10009"/>
    <x v="3"/>
    <s v="OFF-LA-10001474"/>
    <x v="1"/>
    <x v="2"/>
    <s v="Avery 477"/>
    <n v="30.53"/>
    <n v="1"/>
    <n v="0"/>
    <n v="14.043800000000001"/>
  </r>
  <r>
    <n v="8906"/>
    <x v="4440"/>
    <x v="0"/>
    <x v="949"/>
    <d v="2013-07-02T00:00:00"/>
    <s v="Same Day"/>
    <s v="SU-20665"/>
    <s v="Stephanie Ulpright"/>
    <x v="2"/>
    <s v="United States"/>
    <s v="New York City"/>
    <x v="15"/>
    <n v="10009"/>
    <x v="3"/>
    <s v="TEC-AC-10001635"/>
    <x v="2"/>
    <x v="11"/>
    <s v="KeyTronic KT400U2 - Keyboard - Black"/>
    <n v="30.839999999999996"/>
    <n v="3"/>
    <n v="0"/>
    <n v="6.1679999999999975"/>
  </r>
  <r>
    <n v="8907"/>
    <x v="4440"/>
    <x v="0"/>
    <x v="949"/>
    <d v="2013-07-02T00:00:00"/>
    <s v="Same Day"/>
    <s v="SU-20665"/>
    <s v="Stephanie Ulpright"/>
    <x v="2"/>
    <s v="United States"/>
    <s v="New York City"/>
    <x v="15"/>
    <n v="10009"/>
    <x v="3"/>
    <s v="OFF-PA-10001950"/>
    <x v="1"/>
    <x v="10"/>
    <s v="Southworth 25% Cotton Antique Laid Paper &amp; Envelopes"/>
    <n v="75.06"/>
    <n v="9"/>
    <n v="0"/>
    <n v="33.776999999999994"/>
  </r>
  <r>
    <n v="8908"/>
    <x v="4441"/>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x v="4442"/>
    <x v="1"/>
    <x v="1208"/>
    <d v="2012-02-01T00:00:00"/>
    <s v="Standard Class"/>
    <s v="EM-13825"/>
    <s v="Elizabeth Moffitt"/>
    <x v="1"/>
    <s v="United States"/>
    <s v="Moreno Valley"/>
    <x v="1"/>
    <n v="92553"/>
    <x v="1"/>
    <s v="OFF-PA-10003790"/>
    <x v="1"/>
    <x v="10"/>
    <s v="Xerox 1991"/>
    <n v="182.72"/>
    <n v="8"/>
    <n v="0"/>
    <n v="84.051199999999994"/>
  </r>
  <r>
    <n v="8910"/>
    <x v="4443"/>
    <x v="3"/>
    <x v="960"/>
    <d v="2014-11-02T00:00:00"/>
    <s v="Standard Class"/>
    <s v="SA-20830"/>
    <s v="Sue Ann Reed"/>
    <x v="0"/>
    <s v="United States"/>
    <s v="Everett"/>
    <x v="31"/>
    <n v="2149"/>
    <x v="3"/>
    <s v="OFF-LA-10002475"/>
    <x v="1"/>
    <x v="2"/>
    <s v="Avery 519"/>
    <n v="21.93"/>
    <n v="3"/>
    <n v="0"/>
    <n v="10.307099999999998"/>
  </r>
  <r>
    <n v="8911"/>
    <x v="4444"/>
    <x v="3"/>
    <x v="259"/>
    <d v="2014-11-09T00:00:00"/>
    <s v="Standard Class"/>
    <s v="CA-12265"/>
    <s v="Christina Anderson"/>
    <x v="0"/>
    <s v="United States"/>
    <s v="Chattanooga"/>
    <x v="18"/>
    <n v="37421"/>
    <x v="0"/>
    <s v="TEC-AC-10000303"/>
    <x v="2"/>
    <x v="11"/>
    <s v="Logitech M510 Wireless Mouse"/>
    <n v="95.976000000000013"/>
    <n v="3"/>
    <n v="0.2"/>
    <n v="15.596099999999996"/>
  </r>
  <r>
    <n v="8912"/>
    <x v="4444"/>
    <x v="3"/>
    <x v="259"/>
    <d v="2014-11-09T00:00:00"/>
    <s v="Standard Class"/>
    <s v="CA-12265"/>
    <s v="Christina Anderson"/>
    <x v="0"/>
    <s v="United States"/>
    <s v="Chattanooga"/>
    <x v="18"/>
    <n v="37421"/>
    <x v="0"/>
    <s v="TEC-PH-10000127"/>
    <x v="2"/>
    <x v="7"/>
    <s v="iOttie XL Car Mount"/>
    <n v="143.928"/>
    <n v="9"/>
    <n v="0.2"/>
    <n v="-32.383800000000008"/>
  </r>
  <r>
    <n v="8913"/>
    <x v="4444"/>
    <x v="3"/>
    <x v="259"/>
    <d v="2014-11-09T00:00:00"/>
    <s v="Standard Class"/>
    <s v="CA-12265"/>
    <s v="Christina Anderson"/>
    <x v="0"/>
    <s v="United States"/>
    <s v="Chattanooga"/>
    <x v="18"/>
    <n v="37421"/>
    <x v="0"/>
    <s v="OFF-BI-10004364"/>
    <x v="1"/>
    <x v="8"/>
    <s v="Storex Dura Pro Binders"/>
    <n v="3.5640000000000009"/>
    <n v="2"/>
    <n v="0.7"/>
    <n v="-2.9700000000000006"/>
  </r>
  <r>
    <n v="8914"/>
    <x v="4444"/>
    <x v="3"/>
    <x v="259"/>
    <d v="2014-11-09T00:00:00"/>
    <s v="Standard Class"/>
    <s v="CA-12265"/>
    <s v="Christina Anderson"/>
    <x v="0"/>
    <s v="United States"/>
    <s v="Chattanooga"/>
    <x v="18"/>
    <n v="37421"/>
    <x v="0"/>
    <s v="OFF-LA-10002195"/>
    <x v="1"/>
    <x v="2"/>
    <s v="Avery 481"/>
    <n v="4.9280000000000008"/>
    <n v="2"/>
    <n v="0.2"/>
    <n v="1.7247999999999997"/>
  </r>
  <r>
    <n v="8915"/>
    <x v="4445"/>
    <x v="0"/>
    <x v="195"/>
    <d v="2013-05-14T00:00:00"/>
    <s v="Standard Class"/>
    <s v="CV-12805"/>
    <s v="Cynthia Voltz"/>
    <x v="1"/>
    <s v="United States"/>
    <s v="Austin"/>
    <x v="5"/>
    <n v="78745"/>
    <x v="2"/>
    <s v="OFF-ST-10001490"/>
    <x v="1"/>
    <x v="4"/>
    <s v="Hot File 7-Pocket, Floor Stand"/>
    <n v="856.65600000000006"/>
    <n v="6"/>
    <n v="0.2"/>
    <n v="107.08199999999985"/>
  </r>
  <r>
    <n v="8916"/>
    <x v="4445"/>
    <x v="0"/>
    <x v="195"/>
    <d v="2013-05-14T00:00:00"/>
    <s v="Standard Class"/>
    <s v="CV-12805"/>
    <s v="Cynthia Voltz"/>
    <x v="1"/>
    <s v="United States"/>
    <s v="Austin"/>
    <x v="5"/>
    <n v="78745"/>
    <x v="2"/>
    <s v="OFF-BI-10002852"/>
    <x v="1"/>
    <x v="8"/>
    <s v="Ibico Standard Transparent Covers"/>
    <n v="13.183999999999997"/>
    <n v="4"/>
    <n v="0.8"/>
    <n v="-20.435200000000002"/>
  </r>
  <r>
    <n v="8917"/>
    <x v="4445"/>
    <x v="0"/>
    <x v="195"/>
    <d v="2013-05-14T00:00:00"/>
    <s v="Standard Class"/>
    <s v="CV-12805"/>
    <s v="Cynthia Voltz"/>
    <x v="1"/>
    <s v="United States"/>
    <s v="Austin"/>
    <x v="5"/>
    <n v="78745"/>
    <x v="2"/>
    <s v="OFF-AP-10000390"/>
    <x v="1"/>
    <x v="9"/>
    <s v="Euro Pro Shark Stick Mini Vacuum"/>
    <n v="48.783999999999985"/>
    <n v="4"/>
    <n v="0.8"/>
    <n v="-131.71680000000001"/>
  </r>
  <r>
    <n v="8918"/>
    <x v="4445"/>
    <x v="0"/>
    <x v="195"/>
    <d v="2013-05-14T00:00:00"/>
    <s v="Standard Class"/>
    <s v="CV-12805"/>
    <s v="Cynthia Voltz"/>
    <x v="1"/>
    <s v="United States"/>
    <s v="Austin"/>
    <x v="5"/>
    <n v="78745"/>
    <x v="2"/>
    <s v="OFF-PA-10004327"/>
    <x v="1"/>
    <x v="10"/>
    <s v="Xerox 1911"/>
    <n v="76.64"/>
    <n v="2"/>
    <n v="0.2"/>
    <n v="26.823999999999995"/>
  </r>
  <r>
    <n v="8919"/>
    <x v="4445"/>
    <x v="0"/>
    <x v="195"/>
    <d v="2013-05-14T00:00:00"/>
    <s v="Standard Class"/>
    <s v="CV-12805"/>
    <s v="Cynthia Voltz"/>
    <x v="1"/>
    <s v="United States"/>
    <s v="Austin"/>
    <x v="5"/>
    <n v="78745"/>
    <x v="2"/>
    <s v="OFF-BI-10002353"/>
    <x v="1"/>
    <x v="8"/>
    <s v="GBC VeloBind Cover Sets"/>
    <n v="18.527999999999995"/>
    <n v="6"/>
    <n v="0.8"/>
    <n v="-27.791999999999994"/>
  </r>
  <r>
    <n v="8920"/>
    <x v="4446"/>
    <x v="2"/>
    <x v="1063"/>
    <d v="2011-04-08T00:00:00"/>
    <s v="Standard Class"/>
    <s v="AH-10690"/>
    <s v="Anna Häberlin"/>
    <x v="1"/>
    <s v="United States"/>
    <s v="Virginia Beach"/>
    <x v="17"/>
    <n v="23464"/>
    <x v="0"/>
    <s v="FUR-FU-10003192"/>
    <x v="0"/>
    <x v="5"/>
    <s v="Luxo Adjustable Task Clamp Lamp"/>
    <n v="177.68"/>
    <n v="2"/>
    <n v="0"/>
    <n v="46.196799999999996"/>
  </r>
  <r>
    <n v="8921"/>
    <x v="4447"/>
    <x v="2"/>
    <x v="582"/>
    <d v="2011-05-03T00:00:00"/>
    <s v="Standard Class"/>
    <s v="DS-13180"/>
    <s v="David Smith"/>
    <x v="1"/>
    <s v="United States"/>
    <s v="Jamestown"/>
    <x v="15"/>
    <n v="14701"/>
    <x v="3"/>
    <s v="TEC-AC-10000736"/>
    <x v="2"/>
    <x v="11"/>
    <s v="Logitech G600 MMO Gaming Mouse"/>
    <n v="159.97999999999999"/>
    <n v="2"/>
    <n v="0"/>
    <n v="57.592799999999997"/>
  </r>
  <r>
    <n v="8922"/>
    <x v="4448"/>
    <x v="0"/>
    <x v="964"/>
    <d v="2013-10-09T00:00:00"/>
    <s v="Standard Class"/>
    <s v="AH-10690"/>
    <s v="Anna Häberlin"/>
    <x v="1"/>
    <s v="United States"/>
    <s v="Coral Gables"/>
    <x v="2"/>
    <n v="33134"/>
    <x v="0"/>
    <s v="TEC-PH-10003095"/>
    <x v="2"/>
    <x v="7"/>
    <s v="Samsung HM1900 Bluetooth Headset"/>
    <n v="52.679999999999993"/>
    <n v="3"/>
    <n v="0.2"/>
    <n v="19.754999999999999"/>
  </r>
  <r>
    <n v="8923"/>
    <x v="4448"/>
    <x v="0"/>
    <x v="964"/>
    <d v="2013-10-09T00:00:00"/>
    <s v="Standard Class"/>
    <s v="AH-10690"/>
    <s v="Anna Häberlin"/>
    <x v="1"/>
    <s v="United States"/>
    <s v="Coral Gables"/>
    <x v="2"/>
    <n v="33134"/>
    <x v="0"/>
    <s v="FUR-FU-10002885"/>
    <x v="0"/>
    <x v="5"/>
    <s v="Magna Visual Magnetic Picture Hangers"/>
    <n v="11.568000000000001"/>
    <n v="3"/>
    <n v="0.2"/>
    <n v="2.6028000000000011"/>
  </r>
  <r>
    <n v="8924"/>
    <x v="4449"/>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x v="4450"/>
    <x v="0"/>
    <x v="806"/>
    <d v="2013-02-03T00:00:00"/>
    <s v="Standard Class"/>
    <s v="DF-13135"/>
    <s v="David Flashing"/>
    <x v="0"/>
    <s v="United States"/>
    <s v="Rockford"/>
    <x v="10"/>
    <n v="61107"/>
    <x v="2"/>
    <s v="TEC-PH-10004241"/>
    <x v="2"/>
    <x v="7"/>
    <s v="Nokia Lumia 1020"/>
    <n v="1439.9680000000001"/>
    <n v="4"/>
    <n v="0.2"/>
    <n v="143.99680000000006"/>
  </r>
  <r>
    <n v="8926"/>
    <x v="4450"/>
    <x v="0"/>
    <x v="806"/>
    <d v="2013-02-03T00:00:00"/>
    <s v="Standard Class"/>
    <s v="DF-13135"/>
    <s v="David Flashing"/>
    <x v="0"/>
    <s v="United States"/>
    <s v="Rockford"/>
    <x v="10"/>
    <n v="61107"/>
    <x v="2"/>
    <s v="OFF-BI-10000546"/>
    <x v="1"/>
    <x v="8"/>
    <s v="Avery Durable Binders"/>
    <n v="1.7279999999999995"/>
    <n v="3"/>
    <n v="0.8"/>
    <n v="-2.678399999999999"/>
  </r>
  <r>
    <n v="8927"/>
    <x v="4450"/>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x v="4451"/>
    <x v="1"/>
    <x v="874"/>
    <d v="2012-09-29T00:00:00"/>
    <s v="Second Class"/>
    <s v="SS-20140"/>
    <s v="Saphhira Shifley"/>
    <x v="1"/>
    <s v="United States"/>
    <s v="Seattle"/>
    <x v="4"/>
    <n v="98103"/>
    <x v="1"/>
    <s v="OFF-AR-10002067"/>
    <x v="1"/>
    <x v="6"/>
    <s v="Newell 334"/>
    <n v="99.2"/>
    <n v="5"/>
    <n v="0"/>
    <n v="25.792000000000002"/>
  </r>
  <r>
    <n v="8929"/>
    <x v="4452"/>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x v="4452"/>
    <x v="1"/>
    <x v="657"/>
    <d v="2012-04-17T00:00:00"/>
    <s v="Standard Class"/>
    <s v="FP-14320"/>
    <s v="Frank Preis"/>
    <x v="0"/>
    <s v="United States"/>
    <s v="Huntsville"/>
    <x v="5"/>
    <n v="77340"/>
    <x v="2"/>
    <s v="FUR-TA-10002530"/>
    <x v="0"/>
    <x v="3"/>
    <s v="Iceberg OfficeWorks 42&quot; Round Tables"/>
    <n v="211.37199999999999"/>
    <n v="2"/>
    <n v="0.3"/>
    <n v="-45.294000000000011"/>
  </r>
  <r>
    <n v="8931"/>
    <x v="4452"/>
    <x v="1"/>
    <x v="657"/>
    <d v="2012-04-17T00:00:00"/>
    <s v="Standard Class"/>
    <s v="FP-14320"/>
    <s v="Frank Preis"/>
    <x v="0"/>
    <s v="United States"/>
    <s v="Huntsville"/>
    <x v="5"/>
    <n v="77340"/>
    <x v="2"/>
    <s v="TEC-PH-10001061"/>
    <x v="2"/>
    <x v="7"/>
    <s v="Apple iPhone 5C"/>
    <n v="239.976"/>
    <n v="3"/>
    <n v="0.2"/>
    <n v="17.998199999999997"/>
  </r>
  <r>
    <n v="8932"/>
    <x v="4453"/>
    <x v="3"/>
    <x v="404"/>
    <d v="2014-12-25T00:00:00"/>
    <s v="Standard Class"/>
    <s v="HE-14800"/>
    <s v="Harold Engle"/>
    <x v="1"/>
    <s v="United States"/>
    <s v="Milwaukee"/>
    <x v="6"/>
    <n v="53209"/>
    <x v="2"/>
    <s v="FUR-FU-10001057"/>
    <x v="0"/>
    <x v="5"/>
    <s v="Tensor Track Tree Floor Lamp"/>
    <n v="99.949999999999989"/>
    <n v="5"/>
    <n v="0"/>
    <n v="22.988499999999998"/>
  </r>
  <r>
    <n v="8933"/>
    <x v="4453"/>
    <x v="3"/>
    <x v="404"/>
    <d v="2014-12-25T00:00:00"/>
    <s v="Standard Class"/>
    <s v="HE-14800"/>
    <s v="Harold Engle"/>
    <x v="1"/>
    <s v="United States"/>
    <s v="Milwaukee"/>
    <x v="6"/>
    <n v="53209"/>
    <x v="2"/>
    <s v="TEC-AC-10002331"/>
    <x v="2"/>
    <x v="11"/>
    <s v="Maxell 74 Minute CDR, 10/Pack"/>
    <n v="29.339999999999996"/>
    <n v="3"/>
    <n v="0"/>
    <n v="10.855799999999999"/>
  </r>
  <r>
    <n v="8934"/>
    <x v="4454"/>
    <x v="0"/>
    <x v="560"/>
    <d v="2013-03-20T00:00:00"/>
    <s v="Standard Class"/>
    <s v="SP-20545"/>
    <s v="Sibella Parks"/>
    <x v="1"/>
    <s v="United States"/>
    <s v="Green Bay"/>
    <x v="6"/>
    <n v="54302"/>
    <x v="2"/>
    <s v="FUR-FU-10003724"/>
    <x v="0"/>
    <x v="5"/>
    <s v="Westinghouse Clip-On Gooseneck Lamps"/>
    <n v="16.739999999999998"/>
    <n v="2"/>
    <n v="0"/>
    <n v="4.3523999999999994"/>
  </r>
  <r>
    <n v="8935"/>
    <x v="4455"/>
    <x v="3"/>
    <x v="151"/>
    <d v="2014-08-28T00:00:00"/>
    <s v="Same Day"/>
    <s v="BP-11185"/>
    <s v="Ben Peterman"/>
    <x v="1"/>
    <s v="United States"/>
    <s v="Philadelphia"/>
    <x v="9"/>
    <n v="19120"/>
    <x v="3"/>
    <s v="OFF-PA-10000528"/>
    <x v="1"/>
    <x v="10"/>
    <s v="Xerox 1981"/>
    <n v="12.672000000000001"/>
    <n v="3"/>
    <n v="0.2"/>
    <n v="3.96"/>
  </r>
  <r>
    <n v="8936"/>
    <x v="4455"/>
    <x v="3"/>
    <x v="151"/>
    <d v="2014-08-28T00:00:00"/>
    <s v="Same Day"/>
    <s v="BP-11185"/>
    <s v="Ben Peterman"/>
    <x v="1"/>
    <s v="United States"/>
    <s v="Philadelphia"/>
    <x v="9"/>
    <n v="19120"/>
    <x v="3"/>
    <s v="TEC-AC-10001908"/>
    <x v="2"/>
    <x v="11"/>
    <s v="Logitech Wireless Headset h800"/>
    <n v="1119.8880000000001"/>
    <n v="14"/>
    <n v="0.2"/>
    <n v="209.97899999999993"/>
  </r>
  <r>
    <n v="8937"/>
    <x v="4456"/>
    <x v="1"/>
    <x v="997"/>
    <d v="2012-12-19T00:00:00"/>
    <s v="Second Class"/>
    <s v="PG-18895"/>
    <s v="Paul Gonzalez"/>
    <x v="0"/>
    <s v="United States"/>
    <s v="Los Angeles"/>
    <x v="1"/>
    <n v="90008"/>
    <x v="1"/>
    <s v="OFF-AR-10003903"/>
    <x v="1"/>
    <x v="6"/>
    <s v="Sanford 52201 APSCO Electric Pencil Sharpener"/>
    <n v="204.85"/>
    <n v="5"/>
    <n v="0"/>
    <n v="53.261000000000003"/>
  </r>
  <r>
    <n v="8938"/>
    <x v="4456"/>
    <x v="1"/>
    <x v="997"/>
    <d v="2012-12-19T00:00:00"/>
    <s v="Second Class"/>
    <s v="PG-18895"/>
    <s v="Paul Gonzalez"/>
    <x v="0"/>
    <s v="United States"/>
    <s v="Los Angeles"/>
    <x v="1"/>
    <n v="90008"/>
    <x v="1"/>
    <s v="TEC-PH-10004908"/>
    <x v="2"/>
    <x v="7"/>
    <s v="Panasonic KX TS3282W Corded phone"/>
    <n v="135.98400000000001"/>
    <n v="2"/>
    <n v="0.2"/>
    <n v="16.997999999999983"/>
  </r>
  <r>
    <n v="8939"/>
    <x v="4456"/>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x v="4456"/>
    <x v="1"/>
    <x v="997"/>
    <d v="2012-12-19T00:00:00"/>
    <s v="Second Class"/>
    <s v="PG-18895"/>
    <s v="Paul Gonzalez"/>
    <x v="0"/>
    <s v="United States"/>
    <s v="Los Angeles"/>
    <x v="1"/>
    <n v="90008"/>
    <x v="1"/>
    <s v="OFF-BI-10002026"/>
    <x v="1"/>
    <x v="8"/>
    <s v="Avery Arch Ring Binders"/>
    <n v="92.960000000000008"/>
    <n v="2"/>
    <n v="0.2"/>
    <n v="31.373999999999995"/>
  </r>
  <r>
    <n v="8941"/>
    <x v="4457"/>
    <x v="2"/>
    <x v="963"/>
    <d v="2011-08-24T00:00:00"/>
    <s v="Second Class"/>
    <s v="JP-15520"/>
    <s v="Jeremy Pistek"/>
    <x v="0"/>
    <s v="United States"/>
    <s v="North Miami"/>
    <x v="2"/>
    <n v="33161"/>
    <x v="0"/>
    <s v="OFF-SU-10003936"/>
    <x v="1"/>
    <x v="14"/>
    <s v="Acme Serrated Blade Letter Opener"/>
    <n v="7.6320000000000014"/>
    <n v="3"/>
    <n v="0.2"/>
    <n v="-1.8126000000000002"/>
  </r>
  <r>
    <n v="8942"/>
    <x v="4458"/>
    <x v="0"/>
    <x v="54"/>
    <d v="2013-11-06T00:00:00"/>
    <s v="First Class"/>
    <s v="NW-18400"/>
    <s v="Natalie Webber"/>
    <x v="0"/>
    <s v="United States"/>
    <s v="Portland"/>
    <x v="21"/>
    <n v="97206"/>
    <x v="1"/>
    <s v="OFF-BI-10002813"/>
    <x v="1"/>
    <x v="8"/>
    <s v="Avery Reinforcements for Hole-Punch Pages"/>
    <n v="4.1580000000000004"/>
    <n v="7"/>
    <n v="0.7"/>
    <n v="-3.4649999999999999"/>
  </r>
  <r>
    <n v="8943"/>
    <x v="4458"/>
    <x v="0"/>
    <x v="54"/>
    <d v="2013-11-06T00:00:00"/>
    <s v="First Class"/>
    <s v="NW-18400"/>
    <s v="Natalie Webber"/>
    <x v="0"/>
    <s v="United States"/>
    <s v="Portland"/>
    <x v="21"/>
    <n v="97206"/>
    <x v="1"/>
    <s v="TEC-MA-10003337"/>
    <x v="2"/>
    <x v="15"/>
    <s v="Okidata B401 Printer"/>
    <n v="179.99100000000004"/>
    <n v="3"/>
    <n v="0.7"/>
    <n v="-251.98739999999992"/>
  </r>
  <r>
    <n v="8944"/>
    <x v="4459"/>
    <x v="3"/>
    <x v="1209"/>
    <d v="2014-10-17T00:00:00"/>
    <s v="Standard Class"/>
    <s v="SW-20245"/>
    <s v="Scot Wooten"/>
    <x v="0"/>
    <s v="United States"/>
    <s v="Aurora"/>
    <x v="10"/>
    <n v="60505"/>
    <x v="2"/>
    <s v="FUR-CH-10001545"/>
    <x v="0"/>
    <x v="1"/>
    <s v="Hon Comfortask Task/Swivel Chairs"/>
    <n v="239.358"/>
    <n v="3"/>
    <n v="0.3"/>
    <n v="-47.871600000000001"/>
  </r>
  <r>
    <n v="8945"/>
    <x v="4460"/>
    <x v="2"/>
    <x v="1035"/>
    <d v="2011-12-08T00:00:00"/>
    <s v="First Class"/>
    <s v="EH-14005"/>
    <s v="Erica Hernandez"/>
    <x v="2"/>
    <s v="United States"/>
    <s v="San Francisco"/>
    <x v="1"/>
    <n v="94109"/>
    <x v="1"/>
    <s v="OFF-PA-10000062"/>
    <x v="1"/>
    <x v="10"/>
    <s v="Green Bar Computer Printout Paper"/>
    <n v="164.88"/>
    <n v="3"/>
    <n v="0"/>
    <n v="80.791200000000003"/>
  </r>
  <r>
    <n v="8946"/>
    <x v="4461"/>
    <x v="2"/>
    <x v="647"/>
    <d v="2011-11-17T00:00:00"/>
    <s v="Second Class"/>
    <s v="SC-20260"/>
    <s v="Scott Cohen"/>
    <x v="1"/>
    <s v="United States"/>
    <s v="San Francisco"/>
    <x v="1"/>
    <n v="94110"/>
    <x v="1"/>
    <s v="OFF-SU-10001574"/>
    <x v="1"/>
    <x v="14"/>
    <s v="Acme Value Line Scissors"/>
    <n v="10.95"/>
    <n v="3"/>
    <n v="0"/>
    <n v="3.2849999999999993"/>
  </r>
  <r>
    <n v="8947"/>
    <x v="4462"/>
    <x v="3"/>
    <x v="165"/>
    <d v="2014-12-29T00:00:00"/>
    <s v="Standard Class"/>
    <s v="NC-18535"/>
    <s v="Nick Crebassa"/>
    <x v="1"/>
    <s v="United States"/>
    <s v="New Bedford"/>
    <x v="31"/>
    <n v="2740"/>
    <x v="3"/>
    <s v="OFF-PA-10001972"/>
    <x v="1"/>
    <x v="10"/>
    <s v="Xerox 214"/>
    <n v="19.440000000000001"/>
    <n v="3"/>
    <n v="0"/>
    <n v="9.3312000000000008"/>
  </r>
  <r>
    <n v="8948"/>
    <x v="4462"/>
    <x v="3"/>
    <x v="165"/>
    <d v="2014-12-29T00:00:00"/>
    <s v="Standard Class"/>
    <s v="NC-18535"/>
    <s v="Nick Crebassa"/>
    <x v="1"/>
    <s v="United States"/>
    <s v="New Bedford"/>
    <x v="31"/>
    <n v="2740"/>
    <x v="3"/>
    <s v="OFF-BI-10000201"/>
    <x v="1"/>
    <x v="8"/>
    <s v="Avery Triangle Shaped Sheet Lifters, Black, 2/Pack"/>
    <n v="12.3"/>
    <n v="5"/>
    <n v="0"/>
    <n v="6.15"/>
  </r>
  <r>
    <n v="8949"/>
    <x v="4463"/>
    <x v="2"/>
    <x v="163"/>
    <d v="2011-12-26T00:00:00"/>
    <s v="First Class"/>
    <s v="AS-10090"/>
    <s v="Adam Shillingsburg"/>
    <x v="0"/>
    <s v="United States"/>
    <s v="San Diego"/>
    <x v="1"/>
    <n v="92037"/>
    <x v="1"/>
    <s v="OFF-AP-10003278"/>
    <x v="1"/>
    <x v="9"/>
    <s v="Belkin 7-Outlet SurgeMaster Home Series"/>
    <n v="13.97"/>
    <n v="1"/>
    <n v="0"/>
    <n v="3.632200000000001"/>
  </r>
  <r>
    <n v="8950"/>
    <x v="4464"/>
    <x v="3"/>
    <x v="66"/>
    <d v="2014-12-29T00:00:00"/>
    <s v="Standard Class"/>
    <s v="JL-15130"/>
    <s v="Jack Lebron"/>
    <x v="0"/>
    <s v="United States"/>
    <s v="Jackson"/>
    <x v="18"/>
    <n v="38301"/>
    <x v="0"/>
    <s v="FUR-TA-10002903"/>
    <x v="0"/>
    <x v="3"/>
    <s v="Bevis Round Bullnose 29&quot; High Table Top"/>
    <n v="934.9559999999999"/>
    <n v="6"/>
    <n v="0.4"/>
    <n v="-249.32159999999999"/>
  </r>
  <r>
    <n v="8951"/>
    <x v="4464"/>
    <x v="3"/>
    <x v="66"/>
    <d v="2014-12-29T00:00:00"/>
    <s v="Standard Class"/>
    <s v="JL-15130"/>
    <s v="Jack Lebron"/>
    <x v="0"/>
    <s v="United States"/>
    <s v="Jackson"/>
    <x v="18"/>
    <n v="38301"/>
    <x v="0"/>
    <s v="TEC-AC-10001013"/>
    <x v="2"/>
    <x v="11"/>
    <s v="Logitech ClearChat Comfort/USB Headset H390"/>
    <n v="46.864000000000004"/>
    <n v="2"/>
    <n v="0.2"/>
    <n v="7.615399999999994"/>
  </r>
  <r>
    <n v="8952"/>
    <x v="4464"/>
    <x v="3"/>
    <x v="66"/>
    <d v="2014-12-29T00:00:00"/>
    <s v="Standard Class"/>
    <s v="JL-15130"/>
    <s v="Jack Lebron"/>
    <x v="0"/>
    <s v="United States"/>
    <s v="Jackson"/>
    <x v="18"/>
    <n v="38301"/>
    <x v="0"/>
    <s v="OFF-ST-10000918"/>
    <x v="1"/>
    <x v="4"/>
    <s v="Crate-A-Files"/>
    <n v="26.160000000000004"/>
    <n v="3"/>
    <n v="0.2"/>
    <n v="1.961999999999998"/>
  </r>
  <r>
    <n v="8953"/>
    <x v="4464"/>
    <x v="3"/>
    <x v="66"/>
    <d v="2014-12-29T00:00:00"/>
    <s v="Standard Class"/>
    <s v="JL-15130"/>
    <s v="Jack Lebron"/>
    <x v="0"/>
    <s v="United States"/>
    <s v="Jackson"/>
    <x v="18"/>
    <n v="38301"/>
    <x v="0"/>
    <s v="OFF-AR-10001419"/>
    <x v="1"/>
    <x v="6"/>
    <s v="Newell 325"/>
    <n v="23.128"/>
    <n v="7"/>
    <n v="0.2"/>
    <n v="2.8909999999999982"/>
  </r>
  <r>
    <n v="8954"/>
    <x v="4464"/>
    <x v="3"/>
    <x v="66"/>
    <d v="2014-12-29T00:00:00"/>
    <s v="Standard Class"/>
    <s v="JL-15130"/>
    <s v="Jack Lebron"/>
    <x v="0"/>
    <s v="United States"/>
    <s v="Jackson"/>
    <x v="18"/>
    <n v="38301"/>
    <x v="0"/>
    <s v="OFF-AP-10003266"/>
    <x v="1"/>
    <x v="9"/>
    <s v="Holmes Replacement Filter for HEPA Air Cleaner, Large Room"/>
    <n v="59.24"/>
    <n v="5"/>
    <n v="0.2"/>
    <n v="16.290999999999997"/>
  </r>
  <r>
    <n v="8955"/>
    <x v="4465"/>
    <x v="2"/>
    <x v="233"/>
    <d v="2011-08-10T00:00:00"/>
    <s v="Second Class"/>
    <s v="VG-21790"/>
    <s v="Vivek Gonzalez"/>
    <x v="0"/>
    <s v="United States"/>
    <s v="Jacksonville"/>
    <x v="2"/>
    <n v="32216"/>
    <x v="0"/>
    <s v="FUR-BO-10000468"/>
    <x v="0"/>
    <x v="0"/>
    <s v="O'Sullivan 2-Shelf Heavy-Duty Bookcases"/>
    <n v="155.45600000000002"/>
    <n v="4"/>
    <n v="0.2"/>
    <n v="-7.7727999999999895"/>
  </r>
  <r>
    <n v="8956"/>
    <x v="4466"/>
    <x v="2"/>
    <x v="59"/>
    <d v="2011-09-24T00:00:00"/>
    <s v="Standard Class"/>
    <s v="HG-14965"/>
    <s v="Henry Goldwyn"/>
    <x v="1"/>
    <s v="United States"/>
    <s v="San Diego"/>
    <x v="1"/>
    <n v="92024"/>
    <x v="1"/>
    <s v="OFF-PA-10004610"/>
    <x v="1"/>
    <x v="10"/>
    <s v="Xerox 1900"/>
    <n v="8.56"/>
    <n v="2"/>
    <n v="0"/>
    <n v="3.8519999999999994"/>
  </r>
  <r>
    <n v="8957"/>
    <x v="4467"/>
    <x v="3"/>
    <x v="53"/>
    <d v="2014-12-29T00:00:00"/>
    <s v="First Class"/>
    <s v="JH-15430"/>
    <s v="Jennifer Halladay"/>
    <x v="0"/>
    <s v="United States"/>
    <s v="Hialeah"/>
    <x v="2"/>
    <n v="33012"/>
    <x v="0"/>
    <s v="FUR-FU-10004963"/>
    <x v="0"/>
    <x v="5"/>
    <s v="Eldon 400 Class Desk Accessories, Black Carbon"/>
    <n v="21"/>
    <n v="3"/>
    <n v="0.2"/>
    <n v="5.7750000000000021"/>
  </r>
  <r>
    <n v="8958"/>
    <x v="4467"/>
    <x v="3"/>
    <x v="53"/>
    <d v="2014-12-29T00:00:00"/>
    <s v="First Class"/>
    <s v="JH-15430"/>
    <s v="Jennifer Halladay"/>
    <x v="0"/>
    <s v="United States"/>
    <s v="Hialeah"/>
    <x v="2"/>
    <n v="33012"/>
    <x v="0"/>
    <s v="TEC-MA-10004626"/>
    <x v="2"/>
    <x v="15"/>
    <s v="Lexmark 20R1285 X6650 Wireless All-in-One Printer"/>
    <n v="120"/>
    <n v="2"/>
    <n v="0.5"/>
    <n v="-7.2000000000000028"/>
  </r>
  <r>
    <n v="8959"/>
    <x v="4468"/>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x v="4468"/>
    <x v="3"/>
    <x v="920"/>
    <d v="2014-12-01T00:00:00"/>
    <s v="Standard Class"/>
    <s v="RO-19780"/>
    <s v="Rose O'Brian"/>
    <x v="0"/>
    <s v="United States"/>
    <s v="Houston"/>
    <x v="5"/>
    <n v="77070"/>
    <x v="2"/>
    <s v="OFF-AP-10002867"/>
    <x v="1"/>
    <x v="9"/>
    <s v="Fellowes Command Center 5-outlet power strip"/>
    <n v="67.839999999999989"/>
    <n v="5"/>
    <n v="0.8"/>
    <n v="-179.77600000000001"/>
  </r>
  <r>
    <n v="8961"/>
    <x v="4468"/>
    <x v="3"/>
    <x v="920"/>
    <d v="2014-12-01T00:00:00"/>
    <s v="Standard Class"/>
    <s v="RO-19780"/>
    <s v="Rose O'Brian"/>
    <x v="0"/>
    <s v="United States"/>
    <s v="Houston"/>
    <x v="5"/>
    <n v="77070"/>
    <x v="2"/>
    <s v="FUR-CH-10002126"/>
    <x v="0"/>
    <x v="1"/>
    <s v="Hon Deluxe Fabric Upholstered Stacking Chairs"/>
    <n v="853.92999999999984"/>
    <n v="5"/>
    <n v="0.3"/>
    <n v="-24.397999999999911"/>
  </r>
  <r>
    <n v="8962"/>
    <x v="4468"/>
    <x v="3"/>
    <x v="920"/>
    <d v="2014-12-01T00:00:00"/>
    <s v="Standard Class"/>
    <s v="RO-19780"/>
    <s v="Rose O'Brian"/>
    <x v="0"/>
    <s v="United States"/>
    <s v="Houston"/>
    <x v="5"/>
    <n v="77070"/>
    <x v="2"/>
    <s v="OFF-AR-10001761"/>
    <x v="1"/>
    <x v="6"/>
    <s v="Avery Hi-Liter Smear-Safe Highlighters"/>
    <n v="18.687999999999999"/>
    <n v="4"/>
    <n v="0.2"/>
    <n v="3.7375999999999996"/>
  </r>
  <r>
    <n v="8963"/>
    <x v="4469"/>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x v="4469"/>
    <x v="0"/>
    <x v="732"/>
    <d v="2013-11-08T00:00:00"/>
    <s v="First Class"/>
    <s v="LW-17125"/>
    <s v="Liz Willingham"/>
    <x v="0"/>
    <s v="United States"/>
    <s v="Virginia Beach"/>
    <x v="17"/>
    <n v="23464"/>
    <x v="0"/>
    <s v="TEC-AC-10000057"/>
    <x v="2"/>
    <x v="11"/>
    <s v="Microsoft Natural Ergonomic Keyboard 4000"/>
    <n v="89.97"/>
    <n v="3"/>
    <n v="0"/>
    <n v="18.893699999999995"/>
  </r>
  <r>
    <n v="8965"/>
    <x v="4469"/>
    <x v="0"/>
    <x v="732"/>
    <d v="2013-11-08T00:00:00"/>
    <s v="First Class"/>
    <s v="LW-17125"/>
    <s v="Liz Willingham"/>
    <x v="0"/>
    <s v="United States"/>
    <s v="Virginia Beach"/>
    <x v="17"/>
    <n v="23464"/>
    <x v="0"/>
    <s v="FUR-FU-10003806"/>
    <x v="0"/>
    <x v="5"/>
    <s v="Tenex Chairmat w/ Average Lip, 45&quot; x 53&quot;"/>
    <n v="756.80000000000007"/>
    <n v="5"/>
    <n v="0"/>
    <n v="75.679999999999978"/>
  </r>
  <r>
    <n v="8966"/>
    <x v="4470"/>
    <x v="3"/>
    <x v="44"/>
    <d v="2014-11-13T00:00:00"/>
    <s v="Standard Class"/>
    <s v="CC-12370"/>
    <s v="Christopher Conant"/>
    <x v="0"/>
    <s v="United States"/>
    <s v="Houston"/>
    <x v="5"/>
    <n v="77070"/>
    <x v="2"/>
    <s v="OFF-BI-10000145"/>
    <x v="1"/>
    <x v="8"/>
    <s v="Zipper Ring Binder Pockets"/>
    <n v="1.2479999999999998"/>
    <n v="2"/>
    <n v="0.8"/>
    <n v="-1.934400000000001"/>
  </r>
  <r>
    <n v="8967"/>
    <x v="4471"/>
    <x v="0"/>
    <x v="54"/>
    <d v="2013-11-08T00:00:00"/>
    <s v="Standard Class"/>
    <s v="JP-16135"/>
    <s v="Julie Prescott"/>
    <x v="2"/>
    <s v="United States"/>
    <s v="Philadelphia"/>
    <x v="9"/>
    <n v="19120"/>
    <x v="3"/>
    <s v="TEC-AC-10000892"/>
    <x v="2"/>
    <x v="11"/>
    <s v="NETGEAR N750 Dual Band Wi-Fi Gigabit Router"/>
    <n v="72"/>
    <n v="1"/>
    <n v="0.2"/>
    <n v="14.399999999999999"/>
  </r>
  <r>
    <n v="8968"/>
    <x v="4471"/>
    <x v="0"/>
    <x v="54"/>
    <d v="2013-11-08T00:00:00"/>
    <s v="Standard Class"/>
    <s v="JP-16135"/>
    <s v="Julie Prescott"/>
    <x v="2"/>
    <s v="United States"/>
    <s v="Philadelphia"/>
    <x v="9"/>
    <n v="19120"/>
    <x v="3"/>
    <s v="FUR-CH-10004886"/>
    <x v="0"/>
    <x v="1"/>
    <s v="Bevis Steel Folding Chairs"/>
    <n v="470.15499999999997"/>
    <n v="7"/>
    <n v="0.3"/>
    <n v="-13.432999999999993"/>
  </r>
  <r>
    <n v="8969"/>
    <x v="4472"/>
    <x v="2"/>
    <x v="125"/>
    <d v="2012-01-01T00:00:00"/>
    <s v="First Class"/>
    <s v="DD-13570"/>
    <s v="Dorothy Dickinson"/>
    <x v="0"/>
    <s v="United States"/>
    <s v="Memphis"/>
    <x v="18"/>
    <n v="38109"/>
    <x v="0"/>
    <s v="OFF-ST-10002554"/>
    <x v="1"/>
    <x v="4"/>
    <s v="Tennsco Industrial Shelving"/>
    <n v="39.128"/>
    <n v="1"/>
    <n v="0.2"/>
    <n v="-8.803799999999999"/>
  </r>
  <r>
    <n v="8970"/>
    <x v="4473"/>
    <x v="3"/>
    <x v="574"/>
    <d v="2014-12-08T00:00:00"/>
    <s v="Standard Class"/>
    <s v="ES-14080"/>
    <s v="Erin Smith"/>
    <x v="1"/>
    <s v="United States"/>
    <s v="Lakewood"/>
    <x v="24"/>
    <n v="44107"/>
    <x v="3"/>
    <s v="OFF-AR-10001662"/>
    <x v="1"/>
    <x v="6"/>
    <s v="Rogers Handheld Barrel Pencil Sharpener"/>
    <n v="19.728000000000002"/>
    <n v="9"/>
    <n v="0.2"/>
    <n v="1.7262000000000022"/>
  </r>
  <r>
    <n v="8971"/>
    <x v="4473"/>
    <x v="3"/>
    <x v="574"/>
    <d v="2014-12-08T00:00:00"/>
    <s v="Standard Class"/>
    <s v="ES-14080"/>
    <s v="Erin Smith"/>
    <x v="1"/>
    <s v="United States"/>
    <s v="Lakewood"/>
    <x v="24"/>
    <n v="44107"/>
    <x v="3"/>
    <s v="TEC-PH-10004531"/>
    <x v="2"/>
    <x v="7"/>
    <s v="AT&amp;T CL2909"/>
    <n v="151.18799999999999"/>
    <n v="2"/>
    <n v="0.4"/>
    <n v="-25.198000000000008"/>
  </r>
  <r>
    <n v="8972"/>
    <x v="4474"/>
    <x v="3"/>
    <x v="668"/>
    <d v="2014-03-29T00:00:00"/>
    <s v="Standard Class"/>
    <s v="MV-17485"/>
    <s v="Mark Van Huff"/>
    <x v="0"/>
    <s v="United States"/>
    <s v="New York City"/>
    <x v="15"/>
    <n v="10011"/>
    <x v="3"/>
    <s v="FUR-CH-10000665"/>
    <x v="0"/>
    <x v="1"/>
    <s v="Global Airflow Leather Mesh Back Chair, Black"/>
    <n v="271.76400000000001"/>
    <n v="2"/>
    <n v="0.1"/>
    <n v="60.391999999999967"/>
  </r>
  <r>
    <n v="8973"/>
    <x v="4475"/>
    <x v="2"/>
    <x v="84"/>
    <d v="2011-11-21T00:00:00"/>
    <s v="First Class"/>
    <s v="RD-19900"/>
    <s v="Ruben Dartt"/>
    <x v="0"/>
    <s v="United States"/>
    <s v="Philadelphia"/>
    <x v="9"/>
    <n v="19120"/>
    <x v="3"/>
    <s v="TEC-AC-10003023"/>
    <x v="2"/>
    <x v="11"/>
    <s v="Logitech G105 Gaming Keyboard"/>
    <n v="47.496000000000002"/>
    <n v="1"/>
    <n v="0.2"/>
    <n v="-1.187400000000002"/>
  </r>
  <r>
    <n v="8974"/>
    <x v="447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x v="4477"/>
    <x v="3"/>
    <x v="51"/>
    <d v="2014-11-27T00:00:00"/>
    <s v="First Class"/>
    <s v="JP-15460"/>
    <s v="Jennifer Patt"/>
    <x v="1"/>
    <s v="United States"/>
    <s v="Dallas"/>
    <x v="5"/>
    <n v="75220"/>
    <x v="2"/>
    <s v="OFF-PA-10000477"/>
    <x v="1"/>
    <x v="10"/>
    <s v="Xerox 22"/>
    <n v="36.288000000000011"/>
    <n v="7"/>
    <n v="0.2"/>
    <n v="12.700800000000001"/>
  </r>
  <r>
    <n v="8976"/>
    <x v="4477"/>
    <x v="3"/>
    <x v="51"/>
    <d v="2014-11-27T00:00:00"/>
    <s v="First Class"/>
    <s v="JP-15460"/>
    <s v="Jennifer Patt"/>
    <x v="1"/>
    <s v="United States"/>
    <s v="Dallas"/>
    <x v="5"/>
    <n v="75220"/>
    <x v="2"/>
    <s v="OFF-PA-10002923"/>
    <x v="1"/>
    <x v="10"/>
    <s v="Xerox 1942"/>
    <n v="78.304000000000002"/>
    <n v="2"/>
    <n v="0.2"/>
    <n v="29.363999999999997"/>
  </r>
  <r>
    <n v="8977"/>
    <x v="4477"/>
    <x v="3"/>
    <x v="51"/>
    <d v="2014-11-27T00:00:00"/>
    <s v="First Class"/>
    <s v="JP-15460"/>
    <s v="Jennifer Patt"/>
    <x v="1"/>
    <s v="United States"/>
    <s v="Dallas"/>
    <x v="5"/>
    <n v="75220"/>
    <x v="2"/>
    <s v="FUR-TA-10003008"/>
    <x v="0"/>
    <x v="3"/>
    <s v="Lesro Round Back Collection Coffee Table, End Table"/>
    <n v="127.785"/>
    <n v="1"/>
    <n v="0.3"/>
    <n v="-31.033499999999989"/>
  </r>
  <r>
    <n v="8978"/>
    <x v="4477"/>
    <x v="3"/>
    <x v="51"/>
    <d v="2014-11-27T00:00:00"/>
    <s v="First Class"/>
    <s v="JP-15460"/>
    <s v="Jennifer Patt"/>
    <x v="1"/>
    <s v="United States"/>
    <s v="Dallas"/>
    <x v="5"/>
    <n v="75220"/>
    <x v="2"/>
    <s v="OFF-BI-10003707"/>
    <x v="1"/>
    <x v="8"/>
    <s v="Aluminum Screw Posts"/>
    <n v="6.1039999999999983"/>
    <n v="2"/>
    <n v="0.8"/>
    <n v="-9.1560000000000006"/>
  </r>
  <r>
    <n v="8979"/>
    <x v="4478"/>
    <x v="2"/>
    <x v="935"/>
    <d v="2011-11-05T00:00:00"/>
    <s v="Second Class"/>
    <s v="DM-13345"/>
    <s v="Denise Monton"/>
    <x v="1"/>
    <s v="United States"/>
    <s v="Orange"/>
    <x v="30"/>
    <n v="7050"/>
    <x v="3"/>
    <s v="OFF-BI-10000546"/>
    <x v="1"/>
    <x v="8"/>
    <s v="Avery Durable Binders"/>
    <n v="5.76"/>
    <n v="2"/>
    <n v="0"/>
    <n v="2.8224"/>
  </r>
  <r>
    <n v="8980"/>
    <x v="4479"/>
    <x v="1"/>
    <x v="324"/>
    <d v="2012-10-24T00:00:00"/>
    <s v="Second Class"/>
    <s v="CS-11860"/>
    <s v="Cari Schnelling"/>
    <x v="0"/>
    <s v="United States"/>
    <s v="Dallas"/>
    <x v="5"/>
    <n v="75220"/>
    <x v="2"/>
    <s v="OFF-BI-10000404"/>
    <x v="1"/>
    <x v="8"/>
    <s v="Avery Printable Repositionable Plastic Tabs"/>
    <n v="1.7199999999999995"/>
    <n v="1"/>
    <n v="0.8"/>
    <n v="-2.8380000000000001"/>
  </r>
  <r>
    <n v="8981"/>
    <x v="4480"/>
    <x v="2"/>
    <x v="644"/>
    <d v="2011-02-11T00:00:00"/>
    <s v="Second Class"/>
    <s v="DL-13315"/>
    <s v="Delfina Latchford"/>
    <x v="0"/>
    <s v="United States"/>
    <s v="Romeoville"/>
    <x v="10"/>
    <n v="60441"/>
    <x v="2"/>
    <s v="OFF-BI-10001196"/>
    <x v="1"/>
    <x v="8"/>
    <s v="Avery Flip-Chart Easel Binder, Black"/>
    <n v="8.9519999999999982"/>
    <n v="2"/>
    <n v="0.8"/>
    <n v="-14.770800000000001"/>
  </r>
  <r>
    <n v="8982"/>
    <x v="4481"/>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x v="4481"/>
    <x v="0"/>
    <x v="1193"/>
    <d v="2013-03-13T00:00:00"/>
    <s v="Standard Class"/>
    <s v="LC-16870"/>
    <s v="Lena Cacioppo"/>
    <x v="0"/>
    <s v="United States"/>
    <s v="Chicago"/>
    <x v="10"/>
    <n v="60623"/>
    <x v="2"/>
    <s v="OFF-BI-10004656"/>
    <x v="1"/>
    <x v="8"/>
    <s v="Peel &amp; Stick Add-On Corner Pockets"/>
    <n v="1.7279999999999998"/>
    <n v="4"/>
    <n v="0.8"/>
    <n v="-2.764800000000001"/>
  </r>
  <r>
    <n v="8984"/>
    <x v="4481"/>
    <x v="0"/>
    <x v="1193"/>
    <d v="2013-03-13T00:00:00"/>
    <s v="Standard Class"/>
    <s v="LC-16870"/>
    <s v="Lena Cacioppo"/>
    <x v="0"/>
    <s v="United States"/>
    <s v="Chicago"/>
    <x v="10"/>
    <n v="60623"/>
    <x v="2"/>
    <s v="FUR-FU-10003773"/>
    <x v="0"/>
    <x v="5"/>
    <s v="Eldon Cleatmat Plus Chair Mats for High Pile Carpets"/>
    <n v="159.04"/>
    <n v="5"/>
    <n v="0.6"/>
    <n v="-194.82400000000001"/>
  </r>
  <r>
    <n v="8985"/>
    <x v="4481"/>
    <x v="0"/>
    <x v="1193"/>
    <d v="2013-03-13T00:00:00"/>
    <s v="Standard Class"/>
    <s v="LC-16870"/>
    <s v="Lena Cacioppo"/>
    <x v="0"/>
    <s v="United States"/>
    <s v="Chicago"/>
    <x v="10"/>
    <n v="60623"/>
    <x v="2"/>
    <s v="FUR-TA-10000849"/>
    <x v="0"/>
    <x v="3"/>
    <s v="Bevis Rectangular Conference Tables"/>
    <n v="145.97999999999999"/>
    <n v="2"/>
    <n v="0.5"/>
    <n v="-99.266399999999976"/>
  </r>
  <r>
    <n v="8986"/>
    <x v="4482"/>
    <x v="1"/>
    <x v="155"/>
    <d v="2012-12-07T00:00:00"/>
    <s v="Standard Class"/>
    <s v="JG-15115"/>
    <s v="Jack Garza"/>
    <x v="0"/>
    <s v="United States"/>
    <s v="Jacksonville"/>
    <x v="3"/>
    <n v="28540"/>
    <x v="0"/>
    <s v="FUR-FU-10000222"/>
    <x v="0"/>
    <x v="5"/>
    <s v="Seth Thomas 16&quot; Steel Case Clock"/>
    <n v="77.951999999999998"/>
    <n v="3"/>
    <n v="0.2"/>
    <n v="12.667199999999994"/>
  </r>
  <r>
    <n v="8987"/>
    <x v="4482"/>
    <x v="1"/>
    <x v="155"/>
    <d v="2012-12-07T00:00:00"/>
    <s v="Standard Class"/>
    <s v="JG-15115"/>
    <s v="Jack Garza"/>
    <x v="0"/>
    <s v="United States"/>
    <s v="Jacksonville"/>
    <x v="3"/>
    <n v="28540"/>
    <x v="0"/>
    <s v="OFF-BI-10001718"/>
    <x v="1"/>
    <x v="8"/>
    <s v="GBC DocuBind P50 Personal Binding Machine"/>
    <n v="95.970000000000013"/>
    <n v="5"/>
    <n v="0.7"/>
    <n v="-73.57699999999997"/>
  </r>
  <r>
    <n v="8988"/>
    <x v="4482"/>
    <x v="1"/>
    <x v="155"/>
    <d v="2012-12-07T00:00:00"/>
    <s v="Standard Class"/>
    <s v="JG-15115"/>
    <s v="Jack Garza"/>
    <x v="0"/>
    <s v="United States"/>
    <s v="Jacksonville"/>
    <x v="3"/>
    <n v="28540"/>
    <x v="0"/>
    <s v="TEC-PH-10001700"/>
    <x v="2"/>
    <x v="7"/>
    <s v="Panasonic KX-TG6844B Expandable Digital Cordless Telephone"/>
    <n v="105.584"/>
    <n v="2"/>
    <n v="0.2"/>
    <n v="9.2386000000000053"/>
  </r>
  <r>
    <n v="8989"/>
    <x v="4482"/>
    <x v="1"/>
    <x v="155"/>
    <d v="2012-12-07T00:00:00"/>
    <s v="Standard Class"/>
    <s v="JG-15115"/>
    <s v="Jack Garza"/>
    <x v="0"/>
    <s v="United States"/>
    <s v="Jacksonville"/>
    <x v="3"/>
    <n v="28540"/>
    <x v="0"/>
    <s v="OFF-AR-10004078"/>
    <x v="1"/>
    <x v="6"/>
    <s v="Newell 312"/>
    <n v="9.3439999999999994"/>
    <n v="2"/>
    <n v="0.2"/>
    <n v="1.1679999999999997"/>
  </r>
  <r>
    <n v="8990"/>
    <x v="4483"/>
    <x v="1"/>
    <x v="100"/>
    <d v="2012-12-30T00:00:00"/>
    <s v="Standard Class"/>
    <s v="HM-14860"/>
    <s v="Harry Marie"/>
    <x v="1"/>
    <s v="United States"/>
    <s v="Springfield"/>
    <x v="25"/>
    <n v="65807"/>
    <x v="2"/>
    <s v="FUR-FU-10003026"/>
    <x v="0"/>
    <x v="5"/>
    <s v="Eldon Regeneration Recycled Desk Accessories, Black"/>
    <n v="9.68"/>
    <n v="2"/>
    <n v="0"/>
    <n v="3.7751999999999999"/>
  </r>
  <r>
    <n v="8991"/>
    <x v="4483"/>
    <x v="1"/>
    <x v="100"/>
    <d v="2012-12-30T00:00:00"/>
    <s v="Standard Class"/>
    <s v="HM-14860"/>
    <s v="Harry Marie"/>
    <x v="1"/>
    <s v="United States"/>
    <s v="Springfield"/>
    <x v="25"/>
    <n v="65807"/>
    <x v="2"/>
    <s v="TEC-CO-10003763"/>
    <x v="2"/>
    <x v="16"/>
    <s v="Canon PC1060 Personal Laser Copier"/>
    <n v="4899.93"/>
    <n v="7"/>
    <n v="0"/>
    <n v="2302.9670999999998"/>
  </r>
  <r>
    <n v="8992"/>
    <x v="4484"/>
    <x v="3"/>
    <x v="172"/>
    <d v="2014-10-07T00:00:00"/>
    <s v="Standard Class"/>
    <s v="TN-21040"/>
    <s v="Tanja Norvell"/>
    <x v="2"/>
    <s v="United States"/>
    <s v="San Francisco"/>
    <x v="1"/>
    <n v="94110"/>
    <x v="1"/>
    <s v="TEC-AC-10004708"/>
    <x v="2"/>
    <x v="11"/>
    <s v="Sony 32GB Class 10 Micro SDHC R40 Memory Card"/>
    <n v="104.75"/>
    <n v="5"/>
    <n v="0"/>
    <n v="21.997499999999999"/>
  </r>
  <r>
    <n v="8993"/>
    <x v="4485"/>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x v="4485"/>
    <x v="3"/>
    <x v="524"/>
    <d v="2014-10-22T00:00:00"/>
    <s v="Standard Class"/>
    <s v="VP-21760"/>
    <s v="Victoria Pisteka"/>
    <x v="1"/>
    <s v="United States"/>
    <s v="Columbia"/>
    <x v="18"/>
    <n v="38401"/>
    <x v="0"/>
    <s v="FUR-TA-10001950"/>
    <x v="0"/>
    <x v="3"/>
    <s v="Balt Solid Wood Round Tables"/>
    <n v="1875.258"/>
    <n v="7"/>
    <n v="0.4"/>
    <n v="-968.88329999999996"/>
  </r>
  <r>
    <n v="8995"/>
    <x v="4486"/>
    <x v="2"/>
    <x v="860"/>
    <d v="2011-08-17T00:00:00"/>
    <s v="First Class"/>
    <s v="CS-12355"/>
    <s v="Christine Sundaresam"/>
    <x v="0"/>
    <s v="United States"/>
    <s v="Hollywood"/>
    <x v="2"/>
    <n v="33021"/>
    <x v="0"/>
    <s v="OFF-PA-10000312"/>
    <x v="1"/>
    <x v="10"/>
    <s v="Xerox 1955"/>
    <n v="91.360000000000014"/>
    <n v="5"/>
    <n v="0.2"/>
    <n v="29.691999999999993"/>
  </r>
  <r>
    <n v="8996"/>
    <x v="4486"/>
    <x v="2"/>
    <x v="860"/>
    <d v="2011-08-17T00:00:00"/>
    <s v="First Class"/>
    <s v="CS-12355"/>
    <s v="Christine Sundaresam"/>
    <x v="0"/>
    <s v="United States"/>
    <s v="Hollywood"/>
    <x v="2"/>
    <n v="33021"/>
    <x v="0"/>
    <s v="OFF-AP-10004708"/>
    <x v="1"/>
    <x v="9"/>
    <s v="Fellowes Superior 10 Outlet Split Surge Protector"/>
    <n v="152.24"/>
    <n v="5"/>
    <n v="0.2"/>
    <n v="17.126999999999988"/>
  </r>
  <r>
    <n v="8997"/>
    <x v="4487"/>
    <x v="3"/>
    <x v="343"/>
    <d v="2014-11-14T00:00:00"/>
    <s v="First Class"/>
    <s v="PG-18820"/>
    <s v="Patrick Gardner"/>
    <x v="0"/>
    <s v="United States"/>
    <s v="Dallas"/>
    <x v="5"/>
    <n v="75081"/>
    <x v="2"/>
    <s v="TEC-PH-10004531"/>
    <x v="2"/>
    <x v="7"/>
    <s v="OtterBox Commuter Series Case - iPhone 5 &amp; 5s"/>
    <n v="35.183999999999997"/>
    <n v="2"/>
    <n v="0.2"/>
    <n v="12.314399999999999"/>
  </r>
  <r>
    <n v="8998"/>
    <x v="4488"/>
    <x v="3"/>
    <x v="177"/>
    <d v="2014-03-21T00:00:00"/>
    <s v="Same Day"/>
    <s v="HG-14845"/>
    <s v="Harry Greene"/>
    <x v="0"/>
    <s v="United States"/>
    <s v="Houston"/>
    <x v="5"/>
    <n v="77041"/>
    <x v="2"/>
    <s v="OFF-PA-10000474"/>
    <x v="1"/>
    <x v="10"/>
    <s v="Staples"/>
    <n v="56.704000000000001"/>
    <n v="2"/>
    <n v="0.2"/>
    <n v="19.137599999999992"/>
  </r>
  <r>
    <n v="8999"/>
    <x v="4488"/>
    <x v="3"/>
    <x v="177"/>
    <d v="2014-03-21T00:00:00"/>
    <s v="Same Day"/>
    <s v="HG-14845"/>
    <s v="Harry Greene"/>
    <x v="0"/>
    <s v="United States"/>
    <s v="Houston"/>
    <x v="5"/>
    <n v="77041"/>
    <x v="2"/>
    <s v="OFF-PA-10002377"/>
    <x v="1"/>
    <x v="10"/>
    <s v="Xerox 1916"/>
    <n v="274.06400000000002"/>
    <n v="7"/>
    <n v="0.2"/>
    <n v="102.77399999999999"/>
  </r>
  <r>
    <n v="9000"/>
    <x v="4489"/>
    <x v="3"/>
    <x v="726"/>
    <d v="2014-05-18T00:00:00"/>
    <s v="Standard Class"/>
    <s v="MH-18115"/>
    <s v="Mick Hernandez"/>
    <x v="2"/>
    <s v="United States"/>
    <s v="Philadelphia"/>
    <x v="9"/>
    <n v="19140"/>
    <x v="3"/>
    <s v="FUR-CH-10001482"/>
    <x v="0"/>
    <x v="1"/>
    <s v="Office Star - Mesh Screen back chair with Vinyl seat"/>
    <n v="458.42999999999995"/>
    <n v="5"/>
    <n v="0.3"/>
    <n v="-124.431"/>
  </r>
  <r>
    <n v="9001"/>
    <x v="4490"/>
    <x v="2"/>
    <x v="169"/>
    <d v="2011-06-22T00:00:00"/>
    <s v="Same Day"/>
    <s v="TB-21280"/>
    <s v="Toby Braunhardt"/>
    <x v="0"/>
    <s v="United States"/>
    <s v="Phoenix"/>
    <x v="16"/>
    <n v="85023"/>
    <x v="1"/>
    <s v="OFF-BI-10001553"/>
    <x v="1"/>
    <x v="8"/>
    <s v="SpineVue Locking Slant-D Ring Binders by Cardinal"/>
    <n v="8.2260000000000009"/>
    <n v="3"/>
    <n v="0.7"/>
    <n v="-6.0323999999999991"/>
  </r>
  <r>
    <n v="9002"/>
    <x v="4491"/>
    <x v="2"/>
    <x v="266"/>
    <d v="2011-12-09T00:00:00"/>
    <s v="Standard Class"/>
    <s v="EM-13825"/>
    <s v="Elizabeth Moffitt"/>
    <x v="1"/>
    <s v="United States"/>
    <s v="Sandy Springs"/>
    <x v="32"/>
    <n v="30328"/>
    <x v="0"/>
    <s v="TEC-AC-10000199"/>
    <x v="2"/>
    <x v="11"/>
    <s v="Kingston Digital DataTraveler 8GB USB 2.0"/>
    <n v="5.95"/>
    <n v="1"/>
    <n v="0"/>
    <n v="0.83300000000000018"/>
  </r>
  <r>
    <n v="9003"/>
    <x v="4491"/>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x v="4492"/>
    <x v="1"/>
    <x v="57"/>
    <d v="2012-04-06T00:00:00"/>
    <s v="Same Day"/>
    <s v="JF-15415"/>
    <s v="Jennifer Ferguson"/>
    <x v="0"/>
    <s v="United States"/>
    <s v="Spokane"/>
    <x v="4"/>
    <n v="99207"/>
    <x v="1"/>
    <s v="TEC-AC-10001767"/>
    <x v="2"/>
    <x v="11"/>
    <s v="SanDisk Ultra 64 GB MicroSDHC Class 10 Memory Card"/>
    <n v="239.94"/>
    <n v="6"/>
    <n v="0"/>
    <n v="26.393399999999986"/>
  </r>
  <r>
    <n v="9005"/>
    <x v="4492"/>
    <x v="1"/>
    <x v="57"/>
    <d v="2012-04-06T00:00:00"/>
    <s v="Same Day"/>
    <s v="JF-15415"/>
    <s v="Jennifer Ferguson"/>
    <x v="0"/>
    <s v="United States"/>
    <s v="Spokane"/>
    <x v="4"/>
    <n v="99207"/>
    <x v="1"/>
    <s v="OFF-AR-10002467"/>
    <x v="1"/>
    <x v="6"/>
    <s v="Dixon Ticonderoga Pencils"/>
    <n v="23.84"/>
    <n v="8"/>
    <n v="0"/>
    <n v="6.4368000000000016"/>
  </r>
  <r>
    <n v="9006"/>
    <x v="4493"/>
    <x v="3"/>
    <x v="551"/>
    <d v="2014-11-19T00:00:00"/>
    <s v="Same Day"/>
    <s v="NB-18655"/>
    <s v="Nona Balk"/>
    <x v="1"/>
    <s v="United States"/>
    <s v="Milwaukee"/>
    <x v="6"/>
    <n v="53209"/>
    <x v="2"/>
    <s v="OFF-ST-10001321"/>
    <x v="1"/>
    <x v="4"/>
    <s v="Decoflex Hanging Personal Folder File, Blue"/>
    <n v="92.52"/>
    <n v="6"/>
    <n v="0"/>
    <n v="24.980400000000007"/>
  </r>
  <r>
    <n v="9007"/>
    <x v="4493"/>
    <x v="3"/>
    <x v="551"/>
    <d v="2014-11-19T00:00:00"/>
    <s v="Same Day"/>
    <s v="NB-18655"/>
    <s v="Nona Balk"/>
    <x v="1"/>
    <s v="United States"/>
    <s v="Milwaukee"/>
    <x v="6"/>
    <n v="53209"/>
    <x v="2"/>
    <s v="OFF-ST-10000777"/>
    <x v="1"/>
    <x v="4"/>
    <s v="Companion Letter/Legal File, Black"/>
    <n v="37.76"/>
    <n v="1"/>
    <n v="0"/>
    <n v="10.572800000000001"/>
  </r>
  <r>
    <n v="9008"/>
    <x v="4493"/>
    <x v="3"/>
    <x v="551"/>
    <d v="2014-11-19T00:00:00"/>
    <s v="Same Day"/>
    <s v="NB-18655"/>
    <s v="Nona Balk"/>
    <x v="1"/>
    <s v="United States"/>
    <s v="Milwaukee"/>
    <x v="6"/>
    <n v="53209"/>
    <x v="2"/>
    <s v="OFF-LA-10003720"/>
    <x v="1"/>
    <x v="2"/>
    <s v="Avery 487"/>
    <n v="7.38"/>
    <n v="2"/>
    <n v="0"/>
    <n v="3.4685999999999999"/>
  </r>
  <r>
    <n v="9009"/>
    <x v="4493"/>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x v="4494"/>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x v="4495"/>
    <x v="3"/>
    <x v="240"/>
    <d v="2014-05-24T00:00:00"/>
    <s v="Standard Class"/>
    <s v="ND-18460"/>
    <s v="Neil Ducich"/>
    <x v="1"/>
    <s v="United States"/>
    <s v="Huntsville"/>
    <x v="19"/>
    <n v="35810"/>
    <x v="0"/>
    <s v="OFF-BI-10001787"/>
    <x v="1"/>
    <x v="8"/>
    <s v="Wilson Jones Four-Pocket Poly Binders"/>
    <n v="26.16"/>
    <n v="4"/>
    <n v="0"/>
    <n v="12.8184"/>
  </r>
  <r>
    <n v="9012"/>
    <x v="4496"/>
    <x v="1"/>
    <x v="139"/>
    <d v="2012-12-21T00:00:00"/>
    <s v="First Class"/>
    <s v="ED-13885"/>
    <s v="Emily Ducich"/>
    <x v="2"/>
    <s v="United States"/>
    <s v="Houston"/>
    <x v="5"/>
    <n v="77036"/>
    <x v="2"/>
    <s v="TEC-AC-10004353"/>
    <x v="2"/>
    <x v="11"/>
    <s v="Hypercom P1300 Pinpad"/>
    <n v="100.80000000000001"/>
    <n v="2"/>
    <n v="0.2"/>
    <n v="21.42"/>
  </r>
  <r>
    <n v="9013"/>
    <x v="449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x v="4498"/>
    <x v="3"/>
    <x v="257"/>
    <d v="2014-03-23T00:00:00"/>
    <s v="Standard Class"/>
    <s v="BP-11050"/>
    <s v="Barry Pond"/>
    <x v="1"/>
    <s v="United States"/>
    <s v="Los Angeles"/>
    <x v="1"/>
    <n v="90008"/>
    <x v="1"/>
    <s v="OFF-AR-10002766"/>
    <x v="1"/>
    <x v="6"/>
    <s v="Prang Drawing Pencil Set"/>
    <n v="13.899999999999999"/>
    <n v="5"/>
    <n v="0"/>
    <n v="3.7529999999999997"/>
  </r>
  <r>
    <n v="9015"/>
    <x v="4498"/>
    <x v="3"/>
    <x v="257"/>
    <d v="2014-03-23T00:00:00"/>
    <s v="Standard Class"/>
    <s v="BP-11050"/>
    <s v="Barry Pond"/>
    <x v="1"/>
    <s v="United States"/>
    <s v="Los Angeles"/>
    <x v="1"/>
    <n v="90008"/>
    <x v="1"/>
    <s v="OFF-EN-10003072"/>
    <x v="1"/>
    <x v="12"/>
    <s v="Peel &amp; Seel Envelopes"/>
    <n v="19.399999999999999"/>
    <n v="5"/>
    <n v="0"/>
    <n v="9.3120000000000012"/>
  </r>
  <r>
    <n v="9016"/>
    <x v="4499"/>
    <x v="0"/>
    <x v="907"/>
    <d v="2013-12-24T00:00:00"/>
    <s v="Standard Class"/>
    <s v="NS-18640"/>
    <s v="Noel Staavos"/>
    <x v="1"/>
    <s v="United States"/>
    <s v="Carlsbad"/>
    <x v="27"/>
    <n v="88220"/>
    <x v="1"/>
    <s v="OFF-BI-10001636"/>
    <x v="1"/>
    <x v="8"/>
    <s v="Ibico Plastic and Wire Spiral Binding Combs"/>
    <n v="13.488"/>
    <n v="2"/>
    <n v="0.2"/>
    <n v="4.3835999999999995"/>
  </r>
  <r>
    <n v="9017"/>
    <x v="4499"/>
    <x v="0"/>
    <x v="907"/>
    <d v="2013-12-24T00:00:00"/>
    <s v="Standard Class"/>
    <s v="NS-18640"/>
    <s v="Noel Staavos"/>
    <x v="1"/>
    <s v="United States"/>
    <s v="Carlsbad"/>
    <x v="27"/>
    <n v="88220"/>
    <x v="1"/>
    <s v="OFF-BI-10000948"/>
    <x v="1"/>
    <x v="8"/>
    <s v="GBC Laser Imprintable Binding System Covers, Desert Sand"/>
    <n v="11.416"/>
    <n v="1"/>
    <n v="0.2"/>
    <n v="3.8528999999999991"/>
  </r>
  <r>
    <n v="9018"/>
    <x v="4500"/>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x v="4500"/>
    <x v="0"/>
    <x v="253"/>
    <d v="2013-03-29T00:00:00"/>
    <s v="Second Class"/>
    <s v="MV-17485"/>
    <s v="Mark Van Huff"/>
    <x v="0"/>
    <s v="United States"/>
    <s v="Pocatello"/>
    <x v="45"/>
    <n v="83201"/>
    <x v="1"/>
    <s v="OFF-BI-10002215"/>
    <x v="1"/>
    <x v="8"/>
    <s v="Wilson Jones Hanging View Binder, White, 1&quot;"/>
    <n v="17.04"/>
    <n v="3"/>
    <n v="0.2"/>
    <n v="5.5379999999999985"/>
  </r>
  <r>
    <n v="9020"/>
    <x v="4501"/>
    <x v="2"/>
    <x v="757"/>
    <d v="2011-12-18T00:00:00"/>
    <s v="Second Class"/>
    <s v="LE-16810"/>
    <s v="Laurel Elliston"/>
    <x v="0"/>
    <s v="United States"/>
    <s v="Springfield"/>
    <x v="17"/>
    <n v="22153"/>
    <x v="0"/>
    <s v="TEC-AC-10001314"/>
    <x v="2"/>
    <x v="11"/>
    <s v="Case Logic 2.4GHz Wireless Keyboard"/>
    <n v="99.98"/>
    <n v="2"/>
    <n v="0"/>
    <n v="7.9983999999999895"/>
  </r>
  <r>
    <n v="9021"/>
    <x v="4501"/>
    <x v="2"/>
    <x v="757"/>
    <d v="2011-12-18T00:00:00"/>
    <s v="Second Class"/>
    <s v="LE-16810"/>
    <s v="Laurel Elliston"/>
    <x v="0"/>
    <s v="United States"/>
    <s v="Springfield"/>
    <x v="17"/>
    <n v="22153"/>
    <x v="0"/>
    <s v="FUR-FU-10002268"/>
    <x v="0"/>
    <x v="5"/>
    <s v="Ultra Door Push Plate"/>
    <n v="29.46"/>
    <n v="6"/>
    <n v="0"/>
    <n v="9.7217999999999982"/>
  </r>
  <r>
    <n v="9022"/>
    <x v="4502"/>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x v="4503"/>
    <x v="0"/>
    <x v="250"/>
    <d v="2013-08-24T00:00:00"/>
    <s v="First Class"/>
    <s v="TC-21475"/>
    <s v="Tony Chapman"/>
    <x v="2"/>
    <s v="United States"/>
    <s v="Fort Collins"/>
    <x v="22"/>
    <n v="80525"/>
    <x v="1"/>
    <s v="FUR-FU-10001979"/>
    <x v="0"/>
    <x v="5"/>
    <s v="Dana Halogen Swing-Arm Architect Lamp"/>
    <n v="98.328000000000003"/>
    <n v="3"/>
    <n v="0.2"/>
    <n v="9.832800000000006"/>
  </r>
  <r>
    <n v="9024"/>
    <x v="4504"/>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x v="4505"/>
    <x v="0"/>
    <x v="190"/>
    <d v="2013-07-03T00:00:00"/>
    <s v="Standard Class"/>
    <s v="VP-21760"/>
    <s v="Victoria Pisteka"/>
    <x v="1"/>
    <s v="United States"/>
    <s v="New York City"/>
    <x v="15"/>
    <n v="10035"/>
    <x v="3"/>
    <s v="TEC-AC-10002018"/>
    <x v="2"/>
    <x v="11"/>
    <s v="AmazonBasics 3-Button USB Wired Mouse"/>
    <n v="20.97"/>
    <n v="3"/>
    <n v="0"/>
    <n v="9.017100000000001"/>
  </r>
  <r>
    <n v="9026"/>
    <x v="4505"/>
    <x v="0"/>
    <x v="190"/>
    <d v="2013-07-03T00:00:00"/>
    <s v="Standard Class"/>
    <s v="VP-21760"/>
    <s v="Victoria Pisteka"/>
    <x v="1"/>
    <s v="United States"/>
    <s v="New York City"/>
    <x v="15"/>
    <n v="10035"/>
    <x v="3"/>
    <s v="TEC-AC-10000397"/>
    <x v="2"/>
    <x v="11"/>
    <s v="Perixx PERIBOARD-512B, Ergonomic Split Keyboard"/>
    <n v="139.96"/>
    <n v="4"/>
    <n v="0"/>
    <n v="9.7972000000000037"/>
  </r>
  <r>
    <n v="9027"/>
    <x v="4505"/>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x v="4506"/>
    <x v="0"/>
    <x v="42"/>
    <d v="2013-09-23T00:00:00"/>
    <s v="Standard Class"/>
    <s v="PO-18865"/>
    <s v="Patrick O'Donnell"/>
    <x v="0"/>
    <s v="United States"/>
    <s v="Marlborough"/>
    <x v="31"/>
    <n v="1752"/>
    <x v="3"/>
    <s v="FUR-FU-10002597"/>
    <x v="0"/>
    <x v="5"/>
    <s v="C-Line Magnetic Cubicle Keepers, Clear Polypropylene"/>
    <n v="14.82"/>
    <n v="3"/>
    <n v="0"/>
    <n v="6.224400000000001"/>
  </r>
  <r>
    <n v="9029"/>
    <x v="4506"/>
    <x v="0"/>
    <x v="42"/>
    <d v="2013-09-23T00:00:00"/>
    <s v="Standard Class"/>
    <s v="PO-18865"/>
    <s v="Patrick O'Donnell"/>
    <x v="0"/>
    <s v="United States"/>
    <s v="Marlborough"/>
    <x v="31"/>
    <n v="1752"/>
    <x v="3"/>
    <s v="FUR-FU-10004864"/>
    <x v="0"/>
    <x v="5"/>
    <s v="Howard Miller 14-1/2&quot; Diameter Chrome Round Wall Clock"/>
    <n v="191.82"/>
    <n v="3"/>
    <n v="0"/>
    <n v="61.382399999999997"/>
  </r>
  <r>
    <n v="9030"/>
    <x v="4507"/>
    <x v="2"/>
    <x v="667"/>
    <d v="2011-07-23T00:00:00"/>
    <s v="Standard Class"/>
    <s v="JL-15130"/>
    <s v="Jack Lebron"/>
    <x v="0"/>
    <s v="United States"/>
    <s v="New Rochelle"/>
    <x v="15"/>
    <n v="10801"/>
    <x v="3"/>
    <s v="OFF-BI-10002103"/>
    <x v="1"/>
    <x v="8"/>
    <s v="Cardinal Slant-D Ring Binder, Heavy Gauge Vinyl"/>
    <n v="13.904"/>
    <n v="2"/>
    <n v="0.2"/>
    <n v="4.5187999999999997"/>
  </r>
  <r>
    <n v="9031"/>
    <x v="4508"/>
    <x v="3"/>
    <x v="853"/>
    <d v="2014-09-02T00:00:00"/>
    <s v="Same Day"/>
    <s v="RW-19540"/>
    <s v="Rick Wilson"/>
    <x v="1"/>
    <s v="United States"/>
    <s v="Seattle"/>
    <x v="4"/>
    <n v="98103"/>
    <x v="1"/>
    <s v="OFF-AP-10001005"/>
    <x v="1"/>
    <x v="9"/>
    <s v="Honeywell Quietcare HEPA Air Cleaner"/>
    <n v="314.60000000000002"/>
    <n v="4"/>
    <n v="0"/>
    <n v="103.81799999999998"/>
  </r>
  <r>
    <n v="9032"/>
    <x v="4508"/>
    <x v="3"/>
    <x v="853"/>
    <d v="2014-09-02T00:00:00"/>
    <s v="Same Day"/>
    <s v="RW-19540"/>
    <s v="Rick Wilson"/>
    <x v="1"/>
    <s v="United States"/>
    <s v="Seattle"/>
    <x v="4"/>
    <n v="98103"/>
    <x v="1"/>
    <s v="FUR-TA-10002607"/>
    <x v="0"/>
    <x v="3"/>
    <s v="KI Conference Tables"/>
    <n v="283.56"/>
    <n v="4"/>
    <n v="0"/>
    <n v="45.36960000000002"/>
  </r>
  <r>
    <n v="9033"/>
    <x v="4509"/>
    <x v="3"/>
    <x v="738"/>
    <d v="2014-06-27T00:00:00"/>
    <s v="Standard Class"/>
    <s v="RB-19465"/>
    <s v="Rick Bensley"/>
    <x v="2"/>
    <s v="United States"/>
    <s v="Detroit"/>
    <x v="12"/>
    <n v="48227"/>
    <x v="2"/>
    <s v="FUR-CH-10000454"/>
    <x v="0"/>
    <x v="1"/>
    <s v="Hon Deluxe Fabric Upholstered Stacking Chairs, Rounded Back"/>
    <n v="487.96"/>
    <n v="2"/>
    <n v="0"/>
    <n v="146.38799999999998"/>
  </r>
  <r>
    <n v="9034"/>
    <x v="4510"/>
    <x v="2"/>
    <x v="814"/>
    <d v="2011-09-07T00:00:00"/>
    <s v="Standard Class"/>
    <s v="SC-20095"/>
    <s v="Sanjit Chand"/>
    <x v="0"/>
    <s v="United States"/>
    <s v="Fayetteville"/>
    <x v="36"/>
    <n v="72701"/>
    <x v="0"/>
    <s v="OFF-BI-10001359"/>
    <x v="1"/>
    <x v="8"/>
    <s v="GBC DocuBind TL300 Electric Binding System"/>
    <n v="1793.98"/>
    <n v="2"/>
    <n v="0"/>
    <n v="843.17059999999992"/>
  </r>
  <r>
    <n v="9035"/>
    <x v="4511"/>
    <x v="1"/>
    <x v="486"/>
    <d v="2012-10-05T00:00:00"/>
    <s v="Standard Class"/>
    <s v="EM-13960"/>
    <s v="Eric Murdock"/>
    <x v="0"/>
    <s v="United States"/>
    <s v="Quincy"/>
    <x v="10"/>
    <n v="62301"/>
    <x v="2"/>
    <s v="OFF-BI-10003196"/>
    <x v="1"/>
    <x v="8"/>
    <s v="Accohide Poly Flexible Ring Binders"/>
    <n v="2.9919999999999995"/>
    <n v="4"/>
    <n v="0.8"/>
    <n v="-4.4880000000000013"/>
  </r>
  <r>
    <n v="9036"/>
    <x v="4511"/>
    <x v="1"/>
    <x v="486"/>
    <d v="2012-10-05T00:00:00"/>
    <s v="Standard Class"/>
    <s v="EM-13960"/>
    <s v="Eric Murdock"/>
    <x v="0"/>
    <s v="United States"/>
    <s v="Quincy"/>
    <x v="10"/>
    <n v="62301"/>
    <x v="2"/>
    <s v="TEC-AC-10003657"/>
    <x v="2"/>
    <x v="11"/>
    <s v="Lenovo 17-Key USB Numeric Keypad"/>
    <n v="108.76800000000001"/>
    <n v="4"/>
    <n v="0.2"/>
    <n v="2.7191999999999901"/>
  </r>
  <r>
    <n v="9037"/>
    <x v="4512"/>
    <x v="1"/>
    <x v="1003"/>
    <d v="2012-04-10T00:00:00"/>
    <s v="First Class"/>
    <s v="RP-19390"/>
    <s v="Resi Pölking"/>
    <x v="0"/>
    <s v="United States"/>
    <s v="New York City"/>
    <x v="15"/>
    <n v="10035"/>
    <x v="3"/>
    <s v="OFF-PA-10002262"/>
    <x v="1"/>
    <x v="10"/>
    <s v="Xerox 192"/>
    <n v="25.92"/>
    <n v="4"/>
    <n v="0"/>
    <n v="12.441600000000001"/>
  </r>
  <r>
    <n v="9038"/>
    <x v="4512"/>
    <x v="1"/>
    <x v="1003"/>
    <d v="2012-04-10T00:00:00"/>
    <s v="First Class"/>
    <s v="RP-19390"/>
    <s v="Resi Pölking"/>
    <x v="0"/>
    <s v="United States"/>
    <s v="New York City"/>
    <x v="15"/>
    <n v="10035"/>
    <x v="3"/>
    <s v="OFF-ST-10002214"/>
    <x v="1"/>
    <x v="4"/>
    <s v="X-Rack File for Hanging Folders"/>
    <n v="22.58"/>
    <n v="2"/>
    <n v="0"/>
    <n v="5.8707999999999991"/>
  </r>
  <r>
    <n v="9039"/>
    <x v="4513"/>
    <x v="3"/>
    <x v="610"/>
    <d v="2014-11-22T00:00:00"/>
    <s v="Same Day"/>
    <s v="HZ-14950"/>
    <s v="Henia Zydlo"/>
    <x v="0"/>
    <s v="United States"/>
    <s v="Houston"/>
    <x v="5"/>
    <n v="77095"/>
    <x v="2"/>
    <s v="TEC-PH-10003555"/>
    <x v="2"/>
    <x v="7"/>
    <s v="Motorola HK250 Universal Bluetooth Headset"/>
    <n v="55.176000000000002"/>
    <n v="3"/>
    <n v="0.2"/>
    <n v="-12.414599999999997"/>
  </r>
  <r>
    <n v="9040"/>
    <x v="4514"/>
    <x v="0"/>
    <x v="907"/>
    <d v="2013-12-22T00:00:00"/>
    <s v="Standard Class"/>
    <s v="AB-10105"/>
    <s v="Adrian Barton"/>
    <x v="0"/>
    <s v="United States"/>
    <s v="Detroit"/>
    <x v="12"/>
    <n v="48205"/>
    <x v="2"/>
    <s v="OFF-BI-10000545"/>
    <x v="1"/>
    <x v="8"/>
    <s v="GBC Ibimaster 500 Manual ProClick Binding System"/>
    <n v="9892.74"/>
    <n v="13"/>
    <n v="0"/>
    <n v="4946.37"/>
  </r>
  <r>
    <n v="9041"/>
    <x v="4515"/>
    <x v="2"/>
    <x v="111"/>
    <d v="2011-09-24T00:00:00"/>
    <s v="Standard Class"/>
    <s v="ND-18460"/>
    <s v="Neil Ducich"/>
    <x v="1"/>
    <s v="United States"/>
    <s v="Chandler"/>
    <x v="16"/>
    <n v="85224"/>
    <x v="1"/>
    <s v="FUR-TA-10004607"/>
    <x v="0"/>
    <x v="3"/>
    <s v="Hon 2111 Invitation Series Straight Table"/>
    <n v="73.915000000000006"/>
    <n v="1"/>
    <n v="0.5"/>
    <n v="-45.827300000000008"/>
  </r>
  <r>
    <n v="9042"/>
    <x v="4516"/>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x v="4517"/>
    <x v="1"/>
    <x v="357"/>
    <d v="2012-09-26T00:00:00"/>
    <s v="Second Class"/>
    <s v="MM-18280"/>
    <s v="Muhammed MacIntyre"/>
    <x v="1"/>
    <s v="United States"/>
    <s v="Los Angeles"/>
    <x v="1"/>
    <n v="90049"/>
    <x v="1"/>
    <s v="OFF-AP-10004532"/>
    <x v="1"/>
    <x v="9"/>
    <s v="Kensington 6 Outlet Guardian Standard Surge Protector"/>
    <n v="61.44"/>
    <n v="3"/>
    <n v="0"/>
    <n v="16.588799999999999"/>
  </r>
  <r>
    <n v="9044"/>
    <x v="4518"/>
    <x v="0"/>
    <x v="77"/>
    <d v="2013-11-14T00:00:00"/>
    <s v="Standard Class"/>
    <s v="ML-17395"/>
    <s v="Marina Lichtenstein"/>
    <x v="1"/>
    <s v="United States"/>
    <s v="San Francisco"/>
    <x v="1"/>
    <n v="94122"/>
    <x v="1"/>
    <s v="TEC-AC-10003911"/>
    <x v="2"/>
    <x v="11"/>
    <s v="NETGEAR AC1750 Dual Band Gigabit Smart WiFi Router"/>
    <n v="479.97"/>
    <n v="3"/>
    <n v="0"/>
    <n v="163.18979999999999"/>
  </r>
  <r>
    <n v="9045"/>
    <x v="4519"/>
    <x v="3"/>
    <x v="819"/>
    <d v="2014-12-21T00:00:00"/>
    <s v="Second Class"/>
    <s v="KM-16225"/>
    <s v="Kalyca Meade"/>
    <x v="1"/>
    <s v="United States"/>
    <s v="Sunnyvale"/>
    <x v="1"/>
    <n v="94086"/>
    <x v="1"/>
    <s v="OFF-BI-10003196"/>
    <x v="1"/>
    <x v="8"/>
    <s v="Accohide Poly Flexible Ring Binders"/>
    <n v="5.9840000000000009"/>
    <n v="2"/>
    <n v="0.2"/>
    <n v="2.2439999999999998"/>
  </r>
  <r>
    <n v="9046"/>
    <x v="4519"/>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x v="4519"/>
    <x v="3"/>
    <x v="819"/>
    <d v="2014-12-21T00:00:00"/>
    <s v="Second Class"/>
    <s v="KM-16225"/>
    <s v="Kalyca Meade"/>
    <x v="1"/>
    <s v="United States"/>
    <s v="Sunnyvale"/>
    <x v="1"/>
    <n v="94086"/>
    <x v="1"/>
    <s v="TEC-AC-10000057"/>
    <x v="2"/>
    <x v="11"/>
    <s v="Microsoft Natural Ergonomic Keyboard 4000"/>
    <n v="149.94999999999999"/>
    <n v="5"/>
    <n v="0"/>
    <n v="31.489499999999992"/>
  </r>
  <r>
    <n v="9048"/>
    <x v="4519"/>
    <x v="3"/>
    <x v="819"/>
    <d v="2014-12-21T00:00:00"/>
    <s v="Second Class"/>
    <s v="KM-16225"/>
    <s v="Kalyca Meade"/>
    <x v="1"/>
    <s v="United States"/>
    <s v="Sunnyvale"/>
    <x v="1"/>
    <n v="94086"/>
    <x v="1"/>
    <s v="OFF-AR-10001988"/>
    <x v="1"/>
    <x v="6"/>
    <s v="Bulldog Table or Wall-Mount Pencil Sharpener"/>
    <n v="29.950000000000003"/>
    <n v="5"/>
    <n v="0"/>
    <n v="8.6854999999999993"/>
  </r>
  <r>
    <n v="9049"/>
    <x v="4519"/>
    <x v="3"/>
    <x v="819"/>
    <d v="2014-12-21T00:00:00"/>
    <s v="Second Class"/>
    <s v="KM-16225"/>
    <s v="Kalyca Meade"/>
    <x v="1"/>
    <s v="United States"/>
    <s v="Sunnyvale"/>
    <x v="1"/>
    <n v="94086"/>
    <x v="1"/>
    <s v="OFF-LA-10003498"/>
    <x v="1"/>
    <x v="2"/>
    <s v="Avery 475"/>
    <n v="44.400000000000006"/>
    <n v="3"/>
    <n v="0"/>
    <n v="22.200000000000003"/>
  </r>
  <r>
    <n v="9050"/>
    <x v="4520"/>
    <x v="2"/>
    <x v="158"/>
    <d v="2011-09-25T00:00:00"/>
    <s v="Standard Class"/>
    <s v="SL-20155"/>
    <s v="Sara Luxemburg"/>
    <x v="2"/>
    <s v="United States"/>
    <s v="New York City"/>
    <x v="15"/>
    <n v="10011"/>
    <x v="3"/>
    <s v="OFF-AR-10002956"/>
    <x v="1"/>
    <x v="6"/>
    <s v="Boston 16801 Nautilus Battery Pencil Sharpener"/>
    <n v="66.03"/>
    <n v="3"/>
    <n v="0"/>
    <n v="17.1678"/>
  </r>
  <r>
    <n v="9051"/>
    <x v="4521"/>
    <x v="1"/>
    <x v="1211"/>
    <d v="2012-05-22T00:00:00"/>
    <s v="Standard Class"/>
    <s v="AJ-10780"/>
    <s v="Anthony Jacobs"/>
    <x v="1"/>
    <s v="United States"/>
    <s v="Los Angeles"/>
    <x v="1"/>
    <n v="90004"/>
    <x v="1"/>
    <s v="OFF-PA-10003724"/>
    <x v="1"/>
    <x v="10"/>
    <s v="Wirebound Message Book, 4 per Page"/>
    <n v="10.86"/>
    <n v="2"/>
    <n v="0"/>
    <n v="5.3213999999999997"/>
  </r>
  <r>
    <n v="9052"/>
    <x v="4522"/>
    <x v="2"/>
    <x v="959"/>
    <d v="2011-03-31T00:00:00"/>
    <s v="Second Class"/>
    <s v="DK-12835"/>
    <s v="Damala Kotsonis"/>
    <x v="1"/>
    <s v="United States"/>
    <s v="San Francisco"/>
    <x v="1"/>
    <n v="94122"/>
    <x v="1"/>
    <s v="OFF-AR-10004272"/>
    <x v="1"/>
    <x v="6"/>
    <s v="Newell 308"/>
    <n v="3.36"/>
    <n v="2"/>
    <n v="0"/>
    <n v="0.83999999999999986"/>
  </r>
  <r>
    <n v="9053"/>
    <x v="4522"/>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x v="4522"/>
    <x v="2"/>
    <x v="959"/>
    <d v="2011-03-31T00:00:00"/>
    <s v="Second Class"/>
    <s v="DK-12835"/>
    <s v="Damala Kotsonis"/>
    <x v="1"/>
    <s v="United States"/>
    <s v="San Francisco"/>
    <x v="1"/>
    <n v="94122"/>
    <x v="1"/>
    <s v="TEC-PH-10004100"/>
    <x v="2"/>
    <x v="7"/>
    <s v="Griffin GC17055 Auxiliary Audio Cable"/>
    <n v="28.783999999999999"/>
    <n v="2"/>
    <n v="0.2"/>
    <n v="2.878400000000001"/>
  </r>
  <r>
    <n v="9055"/>
    <x v="4523"/>
    <x v="3"/>
    <x v="585"/>
    <d v="2014-09-29T00:00:00"/>
    <s v="Standard Class"/>
    <s v="BK-11260"/>
    <s v="Berenike Kampe"/>
    <x v="0"/>
    <s v="United States"/>
    <s v="Santa Ana"/>
    <x v="1"/>
    <n v="92704"/>
    <x v="1"/>
    <s v="OFF-SU-10001218"/>
    <x v="1"/>
    <x v="14"/>
    <s v="Fiskars Softgrip Scissors"/>
    <n v="21.96"/>
    <n v="2"/>
    <n v="0"/>
    <n v="6.1488000000000014"/>
  </r>
  <r>
    <n v="9056"/>
    <x v="4524"/>
    <x v="1"/>
    <x v="811"/>
    <d v="2012-09-17T00:00:00"/>
    <s v="Second Class"/>
    <s v="CC-12670"/>
    <s v="Craig Carreira"/>
    <x v="0"/>
    <s v="United States"/>
    <s v="Seattle"/>
    <x v="4"/>
    <n v="98103"/>
    <x v="1"/>
    <s v="TEC-AC-10004209"/>
    <x v="2"/>
    <x v="11"/>
    <s v="Memorex Froggy Flash Drive 4 GB"/>
    <n v="21.98"/>
    <n v="2"/>
    <n v="0"/>
    <n v="8.5722000000000005"/>
  </r>
  <r>
    <n v="9057"/>
    <x v="4525"/>
    <x v="1"/>
    <x v="121"/>
    <d v="2012-11-04T00:00:00"/>
    <s v="First Class"/>
    <s v="ED-13885"/>
    <s v="Emily Ducich"/>
    <x v="2"/>
    <s v="United States"/>
    <s v="New York City"/>
    <x v="15"/>
    <n v="10011"/>
    <x v="3"/>
    <s v="FUR-CH-10002073"/>
    <x v="0"/>
    <x v="1"/>
    <s v="Hon Olson Stacker Chairs"/>
    <n v="2621.3220000000001"/>
    <n v="11"/>
    <n v="0.1"/>
    <n v="553.39019999999982"/>
  </r>
  <r>
    <n v="9058"/>
    <x v="4526"/>
    <x v="1"/>
    <x v="1182"/>
    <d v="2012-10-24T00:00:00"/>
    <s v="Standard Class"/>
    <s v="SV-20785"/>
    <s v="Stewart Visinsky"/>
    <x v="0"/>
    <s v="United States"/>
    <s v="Los Angeles"/>
    <x v="1"/>
    <n v="90045"/>
    <x v="1"/>
    <s v="FUR-FU-10003424"/>
    <x v="0"/>
    <x v="5"/>
    <s v="Nu-Dell Oak Frame"/>
    <n v="74.759999999999991"/>
    <n v="7"/>
    <n v="0"/>
    <n v="23.923199999999994"/>
  </r>
  <r>
    <n v="9059"/>
    <x v="4526"/>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x v="4527"/>
    <x v="0"/>
    <x v="403"/>
    <d v="2013-06-19T00:00:00"/>
    <s v="Standard Class"/>
    <s v="AR-10825"/>
    <s v="Anthony Rawles"/>
    <x v="1"/>
    <s v="United States"/>
    <s v="Seattle"/>
    <x v="4"/>
    <n v="98103"/>
    <x v="1"/>
    <s v="FUR-TA-10004619"/>
    <x v="0"/>
    <x v="3"/>
    <s v="Hon Non-Folding Utility Tables"/>
    <n v="1115.17"/>
    <n v="7"/>
    <n v="0"/>
    <n v="334.55099999999993"/>
  </r>
  <r>
    <n v="9061"/>
    <x v="4528"/>
    <x v="1"/>
    <x v="312"/>
    <d v="2012-11-21T00:00:00"/>
    <s v="First Class"/>
    <s v="CS-12250"/>
    <s v="Chris Selesnick"/>
    <x v="1"/>
    <s v="United States"/>
    <s v="San Diego"/>
    <x v="1"/>
    <n v="92024"/>
    <x v="1"/>
    <s v="OFF-BI-10002854"/>
    <x v="1"/>
    <x v="8"/>
    <s v="Performers Binder/Pad Holder, Black"/>
    <n v="89.696000000000012"/>
    <n v="4"/>
    <n v="0.2"/>
    <n v="33.635999999999996"/>
  </r>
  <r>
    <n v="9062"/>
    <x v="4528"/>
    <x v="1"/>
    <x v="312"/>
    <d v="2012-11-21T00:00:00"/>
    <s v="First Class"/>
    <s v="CS-12250"/>
    <s v="Chris Selesnick"/>
    <x v="1"/>
    <s v="United States"/>
    <s v="San Diego"/>
    <x v="1"/>
    <n v="92024"/>
    <x v="1"/>
    <s v="OFF-LA-10002762"/>
    <x v="1"/>
    <x v="2"/>
    <s v="Avery 485"/>
    <n v="50.12"/>
    <n v="4"/>
    <n v="0"/>
    <n v="23.556399999999996"/>
  </r>
  <r>
    <n v="9063"/>
    <x v="4529"/>
    <x v="0"/>
    <x v="1212"/>
    <d v="2013-03-07T00:00:00"/>
    <s v="Standard Class"/>
    <s v="RR-19525"/>
    <s v="Rick Reed"/>
    <x v="1"/>
    <s v="United States"/>
    <s v="New York City"/>
    <x v="15"/>
    <n v="10035"/>
    <x v="3"/>
    <s v="OFF-FA-10003495"/>
    <x v="1"/>
    <x v="13"/>
    <s v="Staples"/>
    <n v="36.480000000000004"/>
    <n v="6"/>
    <n v="0"/>
    <n v="18.240000000000002"/>
  </r>
  <r>
    <n v="9064"/>
    <x v="4530"/>
    <x v="2"/>
    <x v="1005"/>
    <d v="2011-10-20T00:00:00"/>
    <s v="Standard Class"/>
    <s v="BD-11500"/>
    <s v="Bradley Drucker"/>
    <x v="0"/>
    <s v="United States"/>
    <s v="Chicago"/>
    <x v="10"/>
    <n v="60653"/>
    <x v="2"/>
    <s v="OFF-PA-10002581"/>
    <x v="1"/>
    <x v="10"/>
    <s v="Xerox 1951"/>
    <n v="322.19200000000001"/>
    <n v="13"/>
    <n v="0.2"/>
    <n v="100.68499999999997"/>
  </r>
  <r>
    <n v="9065"/>
    <x v="4530"/>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x v="4530"/>
    <x v="2"/>
    <x v="1005"/>
    <d v="2011-10-20T00:00:00"/>
    <s v="Standard Class"/>
    <s v="BD-11500"/>
    <s v="Bradley Drucker"/>
    <x v="0"/>
    <s v="United States"/>
    <s v="Chicago"/>
    <x v="10"/>
    <n v="60653"/>
    <x v="2"/>
    <s v="OFF-PA-10001184"/>
    <x v="1"/>
    <x v="10"/>
    <s v="Xerox 1903"/>
    <n v="19.136000000000003"/>
    <n v="4"/>
    <n v="0.2"/>
    <n v="6.9367999999999999"/>
  </r>
  <r>
    <n v="9067"/>
    <x v="4531"/>
    <x v="3"/>
    <x v="1143"/>
    <d v="2014-05-31T00:00:00"/>
    <s v="Standard Class"/>
    <s v="BM-11785"/>
    <s v="Bryan Mills"/>
    <x v="0"/>
    <s v="United States"/>
    <s v="Harrisonburg"/>
    <x v="17"/>
    <n v="22801"/>
    <x v="0"/>
    <s v="TEC-AC-10000521"/>
    <x v="2"/>
    <x v="11"/>
    <s v="Verbatim Slim CD and DVD Storage Cases, 50/Pack"/>
    <n v="23.08"/>
    <n v="2"/>
    <n v="0"/>
    <n v="6.9239999999999995"/>
  </r>
  <r>
    <n v="9068"/>
    <x v="4532"/>
    <x v="0"/>
    <x v="1084"/>
    <d v="2013-02-10T00:00:00"/>
    <s v="Standard Class"/>
    <s v="MS-17365"/>
    <s v="Maribeth Schnelling"/>
    <x v="0"/>
    <s v="United States"/>
    <s v="Rockville"/>
    <x v="39"/>
    <n v="20852"/>
    <x v="3"/>
    <s v="TEC-PH-10002890"/>
    <x v="2"/>
    <x v="7"/>
    <s v="AT&amp;T 17929 Lendline Telephone"/>
    <n v="90.48"/>
    <n v="2"/>
    <n v="0"/>
    <n v="23.524799999999999"/>
  </r>
  <r>
    <n v="9069"/>
    <x v="4533"/>
    <x v="0"/>
    <x v="476"/>
    <d v="2013-09-06T00:00:00"/>
    <s v="Second Class"/>
    <s v="BM-11140"/>
    <s v="Becky Martin"/>
    <x v="0"/>
    <s v="United States"/>
    <s v="Des Moines"/>
    <x v="4"/>
    <n v="98198"/>
    <x v="1"/>
    <s v="FUR-CH-10003061"/>
    <x v="0"/>
    <x v="1"/>
    <s v="Global Leather Task Chair, Black"/>
    <n v="215.976"/>
    <n v="3"/>
    <n v="0.2"/>
    <n v="-2.6997000000000355"/>
  </r>
  <r>
    <n v="9070"/>
    <x v="4533"/>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x v="4534"/>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x v="4535"/>
    <x v="1"/>
    <x v="821"/>
    <d v="2012-06-16T00:00:00"/>
    <s v="Standard Class"/>
    <s v="SZ-20035"/>
    <s v="Sam Zeldin"/>
    <x v="2"/>
    <s v="United States"/>
    <s v="Columbus"/>
    <x v="14"/>
    <n v="47201"/>
    <x v="2"/>
    <s v="OFF-ST-10002444"/>
    <x v="1"/>
    <x v="4"/>
    <s v="Recycled Eldon Regeneration Jumbo File"/>
    <n v="24.56"/>
    <n v="2"/>
    <n v="0"/>
    <n v="6.8767999999999994"/>
  </r>
  <r>
    <n v="9073"/>
    <x v="4536"/>
    <x v="0"/>
    <x v="913"/>
    <d v="2013-09-09T00:00:00"/>
    <s v="Standard Class"/>
    <s v="MB-18085"/>
    <s v="Mick Brown"/>
    <x v="0"/>
    <s v="United States"/>
    <s v="Springfield"/>
    <x v="25"/>
    <n v="65807"/>
    <x v="2"/>
    <s v="OFF-EN-10003286"/>
    <x v="1"/>
    <x v="12"/>
    <s v="Staples"/>
    <n v="16.559999999999999"/>
    <n v="2"/>
    <n v="0"/>
    <n v="7.783199999999999"/>
  </r>
  <r>
    <n v="9074"/>
    <x v="4536"/>
    <x v="0"/>
    <x v="913"/>
    <d v="2013-09-09T00:00:00"/>
    <s v="Standard Class"/>
    <s v="MB-18085"/>
    <s v="Mick Brown"/>
    <x v="0"/>
    <s v="United States"/>
    <s v="Springfield"/>
    <x v="25"/>
    <n v="65807"/>
    <x v="2"/>
    <s v="TEC-AC-10000109"/>
    <x v="2"/>
    <x v="11"/>
    <s v="Sony Micro Vault Click 16 GB USB 2.0 Flash Drive"/>
    <n v="279.95"/>
    <n v="5"/>
    <n v="0"/>
    <n v="67.188000000000017"/>
  </r>
  <r>
    <n v="9075"/>
    <x v="4537"/>
    <x v="2"/>
    <x v="419"/>
    <d v="2011-04-26T00:00:00"/>
    <s v="Standard Class"/>
    <s v="DB-13555"/>
    <s v="Dorothy Badders"/>
    <x v="1"/>
    <s v="United States"/>
    <s v="Henderson"/>
    <x v="0"/>
    <n v="42420"/>
    <x v="0"/>
    <s v="OFF-ST-10002574"/>
    <x v="1"/>
    <x v="4"/>
    <s v="SAFCO Commercial Wire Shelving, Black"/>
    <n v="828.83999999999992"/>
    <n v="6"/>
    <n v="0"/>
    <n v="0"/>
  </r>
  <r>
    <n v="9076"/>
    <x v="4538"/>
    <x v="1"/>
    <x v="599"/>
    <d v="2012-11-08T00:00:00"/>
    <s v="First Class"/>
    <s v="CB-12415"/>
    <s v="Christy Brittain"/>
    <x v="0"/>
    <s v="United States"/>
    <s v="Lakewood"/>
    <x v="24"/>
    <n v="44107"/>
    <x v="3"/>
    <s v="OFF-BI-10000773"/>
    <x v="1"/>
    <x v="8"/>
    <s v="Insertable Tab Post Binder Dividers"/>
    <n v="7.218"/>
    <n v="3"/>
    <n v="0.7"/>
    <n v="-5.5338000000000012"/>
  </r>
  <r>
    <n v="9077"/>
    <x v="4538"/>
    <x v="1"/>
    <x v="599"/>
    <d v="2012-11-08T00:00:00"/>
    <s v="First Class"/>
    <s v="CB-12415"/>
    <s v="Christy Brittain"/>
    <x v="0"/>
    <s v="United States"/>
    <s v="Lakewood"/>
    <x v="24"/>
    <n v="44107"/>
    <x v="3"/>
    <s v="OFF-SU-10004661"/>
    <x v="1"/>
    <x v="14"/>
    <s v="Acme Titanium Bonded Scissors"/>
    <n v="27.200000000000003"/>
    <n v="4"/>
    <n v="0.2"/>
    <n v="2.0399999999999991"/>
  </r>
  <r>
    <n v="9078"/>
    <x v="4539"/>
    <x v="2"/>
    <x v="935"/>
    <d v="2011-11-07T00:00:00"/>
    <s v="Standard Class"/>
    <s v="SP-20650"/>
    <s v="Stephanie Phelps"/>
    <x v="1"/>
    <s v="United States"/>
    <s v="Omaha"/>
    <x v="8"/>
    <n v="68104"/>
    <x v="2"/>
    <s v="TEC-AC-10003280"/>
    <x v="2"/>
    <x v="11"/>
    <s v="Belkin F8E887 USB Wired Ergonomic Keyboard"/>
    <n v="89.97"/>
    <n v="3"/>
    <n v="0"/>
    <n v="18.893699999999995"/>
  </r>
  <r>
    <n v="9079"/>
    <x v="4540"/>
    <x v="0"/>
    <x v="595"/>
    <d v="2013-02-23T00:00:00"/>
    <s v="Standard Class"/>
    <s v="GW-14605"/>
    <s v="Giulietta Weimer"/>
    <x v="0"/>
    <s v="United States"/>
    <s v="Henderson"/>
    <x v="0"/>
    <n v="42420"/>
    <x v="0"/>
    <s v="FUR-FU-10003773"/>
    <x v="0"/>
    <x v="5"/>
    <s v="Eldon Cleatmat Plus Chair Mats for High Pile Carpets"/>
    <n v="318.08"/>
    <n v="4"/>
    <n v="0"/>
    <n v="34.988799999999969"/>
  </r>
  <r>
    <n v="9080"/>
    <x v="4540"/>
    <x v="0"/>
    <x v="595"/>
    <d v="2013-02-23T00:00:00"/>
    <s v="Standard Class"/>
    <s v="GW-14605"/>
    <s v="Giulietta Weimer"/>
    <x v="0"/>
    <s v="United States"/>
    <s v="Henderson"/>
    <x v="0"/>
    <n v="42420"/>
    <x v="0"/>
    <s v="OFF-BI-10002412"/>
    <x v="1"/>
    <x v="8"/>
    <s v="Wilson Jones “Snap” Scratch Pad Binder Tool for Ring Binders"/>
    <n v="5.8"/>
    <n v="1"/>
    <n v="0"/>
    <n v="2.61"/>
  </r>
  <r>
    <n v="9081"/>
    <x v="4541"/>
    <x v="3"/>
    <x v="220"/>
    <d v="2014-09-14T00:00:00"/>
    <s v="Second Class"/>
    <s v="KH-16630"/>
    <s v="Ken Heidel"/>
    <x v="1"/>
    <s v="United States"/>
    <s v="Santa Ana"/>
    <x v="1"/>
    <n v="92704"/>
    <x v="1"/>
    <s v="TEC-PH-10002564"/>
    <x v="2"/>
    <x v="7"/>
    <s v="OtterBox Defender Series Case - Samsung Galaxy S4"/>
    <n v="143.952"/>
    <n v="6"/>
    <n v="0.2"/>
    <n v="17.993999999999978"/>
  </r>
  <r>
    <n v="9082"/>
    <x v="4541"/>
    <x v="3"/>
    <x v="220"/>
    <d v="2014-09-14T00:00:00"/>
    <s v="Second Class"/>
    <s v="KH-16630"/>
    <s v="Ken Heidel"/>
    <x v="1"/>
    <s v="United States"/>
    <s v="Santa Ana"/>
    <x v="1"/>
    <n v="92704"/>
    <x v="1"/>
    <s v="OFF-PA-10002262"/>
    <x v="1"/>
    <x v="10"/>
    <s v="Xerox 192"/>
    <n v="19.440000000000001"/>
    <n v="3"/>
    <n v="0"/>
    <n v="9.3312000000000008"/>
  </r>
  <r>
    <n v="9083"/>
    <x v="4542"/>
    <x v="3"/>
    <x v="808"/>
    <d v="2014-11-07T00:00:00"/>
    <s v="Standard Class"/>
    <s v="BG-11035"/>
    <s v="Barry Gonzalez"/>
    <x v="0"/>
    <s v="United States"/>
    <s v="Springfield"/>
    <x v="17"/>
    <n v="22153"/>
    <x v="0"/>
    <s v="OFF-AR-10000246"/>
    <x v="1"/>
    <x v="6"/>
    <s v="Newell 318"/>
    <n v="5.56"/>
    <n v="2"/>
    <n v="0"/>
    <n v="1.4455999999999998"/>
  </r>
  <r>
    <n v="9084"/>
    <x v="4543"/>
    <x v="1"/>
    <x v="525"/>
    <d v="2012-02-08T00:00:00"/>
    <s v="First Class"/>
    <s v="LO-17170"/>
    <s v="Lori Olson"/>
    <x v="1"/>
    <s v="United States"/>
    <s v="Suffolk"/>
    <x v="17"/>
    <n v="23434"/>
    <x v="0"/>
    <s v="OFF-ST-10002554"/>
    <x v="1"/>
    <x v="4"/>
    <s v="Tennsco Industrial Shelving"/>
    <n v="146.72999999999999"/>
    <n v="3"/>
    <n v="0"/>
    <n v="2.9346000000000032"/>
  </r>
  <r>
    <n v="9085"/>
    <x v="4543"/>
    <x v="1"/>
    <x v="525"/>
    <d v="2012-02-08T00:00:00"/>
    <s v="First Class"/>
    <s v="LO-17170"/>
    <s v="Lori Olson"/>
    <x v="1"/>
    <s v="United States"/>
    <s v="Suffolk"/>
    <x v="17"/>
    <n v="23434"/>
    <x v="0"/>
    <s v="OFF-PA-10002751"/>
    <x v="1"/>
    <x v="10"/>
    <s v="Xerox 1920"/>
    <n v="29.900000000000002"/>
    <n v="5"/>
    <n v="0"/>
    <n v="13.454999999999998"/>
  </r>
  <r>
    <n v="9086"/>
    <x v="4544"/>
    <x v="0"/>
    <x v="545"/>
    <d v="2013-09-13T00:00:00"/>
    <s v="Second Class"/>
    <s v="DV-13465"/>
    <s v="Dianna Vittorini"/>
    <x v="0"/>
    <s v="United States"/>
    <s v="Los Angeles"/>
    <x v="1"/>
    <n v="90049"/>
    <x v="1"/>
    <s v="OFF-BI-10004318"/>
    <x v="1"/>
    <x v="8"/>
    <s v="Ibico EB-19 Dual Function Manual Binding System"/>
    <n v="276.78400000000005"/>
    <n v="2"/>
    <n v="0.2"/>
    <n v="89.954799999999992"/>
  </r>
  <r>
    <n v="9087"/>
    <x v="4545"/>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x v="4545"/>
    <x v="0"/>
    <x v="182"/>
    <d v="2013-10-01T00:00:00"/>
    <s v="Standard Class"/>
    <s v="LR-17035"/>
    <s v="Lisa Ryan"/>
    <x v="1"/>
    <s v="United States"/>
    <s v="Houston"/>
    <x v="5"/>
    <n v="77041"/>
    <x v="2"/>
    <s v="FUR-CH-10000513"/>
    <x v="0"/>
    <x v="1"/>
    <s v="High-Back Leather Manager's Chair"/>
    <n v="454.96499999999997"/>
    <n v="5"/>
    <n v="0.3"/>
    <n v="-136.48950000000002"/>
  </r>
  <r>
    <n v="9089"/>
    <x v="4546"/>
    <x v="1"/>
    <x v="83"/>
    <d v="2012-12-20T00:00:00"/>
    <s v="Standard Class"/>
    <s v="RR-19525"/>
    <s v="Rick Reed"/>
    <x v="1"/>
    <s v="United States"/>
    <s v="Cary"/>
    <x v="3"/>
    <n v="27511"/>
    <x v="0"/>
    <s v="TEC-PH-10001433"/>
    <x v="2"/>
    <x v="7"/>
    <s v="Cisco Small Business SPA 502G VoIP phone"/>
    <n v="246.16800000000001"/>
    <n v="3"/>
    <n v="0.2"/>
    <n v="21.539699999999996"/>
  </r>
  <r>
    <n v="9090"/>
    <x v="4547"/>
    <x v="0"/>
    <x v="42"/>
    <d v="2013-09-21T00:00:00"/>
    <s v="Second Class"/>
    <s v="TS-21610"/>
    <s v="Troy Staebel"/>
    <x v="0"/>
    <s v="United States"/>
    <s v="Springfield"/>
    <x v="24"/>
    <n v="45503"/>
    <x v="3"/>
    <s v="OFF-ST-10002790"/>
    <x v="1"/>
    <x v="4"/>
    <s v="Safco Industrial Shelving"/>
    <n v="295.39999999999998"/>
    <n v="5"/>
    <n v="0.2"/>
    <n v="-62.772499999999965"/>
  </r>
  <r>
    <n v="9091"/>
    <x v="4548"/>
    <x v="3"/>
    <x v="119"/>
    <d v="2014-10-16T00:00:00"/>
    <s v="First Class"/>
    <s v="AH-10210"/>
    <s v="Alan Hwang"/>
    <x v="0"/>
    <s v="United States"/>
    <s v="Louisville"/>
    <x v="0"/>
    <n v="40214"/>
    <x v="0"/>
    <s v="OFF-ST-10002974"/>
    <x v="1"/>
    <x v="4"/>
    <s v="Trav-L-File Heavy-Duty Shuttle II, Black"/>
    <n v="348.56"/>
    <n v="8"/>
    <n v="0"/>
    <n v="104.56799999999998"/>
  </r>
  <r>
    <n v="9092"/>
    <x v="4549"/>
    <x v="1"/>
    <x v="1141"/>
    <d v="2012-07-03T00:00:00"/>
    <s v="Second Class"/>
    <s v="DW-13585"/>
    <s v="Dorothy Wardle"/>
    <x v="1"/>
    <s v="United States"/>
    <s v="Troy"/>
    <x v="24"/>
    <n v="45373"/>
    <x v="3"/>
    <s v="OFF-PA-10003177"/>
    <x v="1"/>
    <x v="10"/>
    <s v="Xerox 1999"/>
    <n v="15.552000000000003"/>
    <n v="3"/>
    <n v="0.2"/>
    <n v="5.4432"/>
  </r>
  <r>
    <n v="9093"/>
    <x v="4549"/>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x v="4550"/>
    <x v="1"/>
    <x v="932"/>
    <d v="2012-06-05T00:00:00"/>
    <s v="Standard Class"/>
    <s v="AJ-10945"/>
    <s v="Ashley Jarboe"/>
    <x v="0"/>
    <s v="United States"/>
    <s v="Detroit"/>
    <x v="12"/>
    <n v="48227"/>
    <x v="2"/>
    <s v="TEC-PH-10001299"/>
    <x v="2"/>
    <x v="7"/>
    <s v="Polycom CX300 Desktop Phone USB VoIP phone"/>
    <n v="299.98"/>
    <n v="2"/>
    <n v="0"/>
    <n v="83.994400000000013"/>
  </r>
  <r>
    <n v="9095"/>
    <x v="4550"/>
    <x v="1"/>
    <x v="932"/>
    <d v="2012-06-05T00:00:00"/>
    <s v="Standard Class"/>
    <s v="AJ-10945"/>
    <s v="Ashley Jarboe"/>
    <x v="0"/>
    <s v="United States"/>
    <s v="Detroit"/>
    <x v="12"/>
    <n v="48227"/>
    <x v="2"/>
    <s v="OFF-BI-10004224"/>
    <x v="1"/>
    <x v="8"/>
    <s v="Catalog Binders with Expanding Posts"/>
    <n v="403.68"/>
    <n v="6"/>
    <n v="0"/>
    <n v="181.65599999999998"/>
  </r>
  <r>
    <n v="9096"/>
    <x v="4550"/>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x v="4550"/>
    <x v="1"/>
    <x v="932"/>
    <d v="2012-06-05T00:00:00"/>
    <s v="Standard Class"/>
    <s v="AJ-10945"/>
    <s v="Ashley Jarboe"/>
    <x v="0"/>
    <s v="United States"/>
    <s v="Detroit"/>
    <x v="12"/>
    <n v="48227"/>
    <x v="2"/>
    <s v="OFF-LA-10004178"/>
    <x v="1"/>
    <x v="2"/>
    <s v="Avery 491"/>
    <n v="28.91"/>
    <n v="7"/>
    <n v="0"/>
    <n v="13.2986"/>
  </r>
  <r>
    <n v="9098"/>
    <x v="4551"/>
    <x v="2"/>
    <x v="791"/>
    <d v="2011-04-17T00:00:00"/>
    <s v="Standard Class"/>
    <s v="SV-20785"/>
    <s v="Stewart Visinsky"/>
    <x v="0"/>
    <s v="United States"/>
    <s v="Bloomington"/>
    <x v="14"/>
    <n v="47401"/>
    <x v="2"/>
    <s v="OFF-PA-10000289"/>
    <x v="1"/>
    <x v="10"/>
    <s v="Xerox 213"/>
    <n v="32.400000000000006"/>
    <n v="5"/>
    <n v="0"/>
    <n v="15.552000000000001"/>
  </r>
  <r>
    <n v="9099"/>
    <x v="4552"/>
    <x v="3"/>
    <x v="386"/>
    <d v="2014-10-17T00:00:00"/>
    <s v="Standard Class"/>
    <s v="MG-17650"/>
    <s v="Matthew Grinstein"/>
    <x v="2"/>
    <s v="United States"/>
    <s v="Dallas"/>
    <x v="5"/>
    <n v="75081"/>
    <x v="2"/>
    <s v="TEC-PH-10002085"/>
    <x v="2"/>
    <x v="7"/>
    <s v="Clarity 53712"/>
    <n v="369.54399999999998"/>
    <n v="7"/>
    <n v="0.2"/>
    <n v="27.71580000000003"/>
  </r>
  <r>
    <n v="9100"/>
    <x v="4552"/>
    <x v="3"/>
    <x v="386"/>
    <d v="2014-10-17T00:00:00"/>
    <s v="Standard Class"/>
    <s v="MG-17650"/>
    <s v="Matthew Grinstein"/>
    <x v="2"/>
    <s v="United States"/>
    <s v="Dallas"/>
    <x v="5"/>
    <n v="75081"/>
    <x v="2"/>
    <s v="OFF-PA-10001934"/>
    <x v="1"/>
    <x v="10"/>
    <s v="Xerox 1993"/>
    <n v="10.368000000000002"/>
    <n v="2"/>
    <n v="0.2"/>
    <n v="3.7584"/>
  </r>
  <r>
    <n v="9101"/>
    <x v="4552"/>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x v="4553"/>
    <x v="1"/>
    <x v="209"/>
    <d v="2012-11-12T00:00:00"/>
    <s v="Standard Class"/>
    <s v="AB-10105"/>
    <s v="Adrian Barton"/>
    <x v="0"/>
    <s v="United States"/>
    <s v="Houston"/>
    <x v="5"/>
    <n v="77041"/>
    <x v="2"/>
    <s v="OFF-AR-10001683"/>
    <x v="1"/>
    <x v="6"/>
    <s v="Lumber Crayons"/>
    <n v="23.64"/>
    <n v="3"/>
    <n v="0.2"/>
    <n v="5.3190000000000008"/>
  </r>
  <r>
    <n v="9103"/>
    <x v="4553"/>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x v="4553"/>
    <x v="1"/>
    <x v="209"/>
    <d v="2012-11-12T00:00:00"/>
    <s v="Standard Class"/>
    <s v="AB-10105"/>
    <s v="Adrian Barton"/>
    <x v="0"/>
    <s v="United States"/>
    <s v="Houston"/>
    <x v="5"/>
    <n v="77041"/>
    <x v="2"/>
    <s v="FUR-FU-10000193"/>
    <x v="0"/>
    <x v="5"/>
    <s v="Tenex Chairmats For Use with Hard Floors"/>
    <n v="64.959999999999994"/>
    <n v="5"/>
    <n v="0.6"/>
    <n v="-84.447999999999993"/>
  </r>
  <r>
    <n v="9105"/>
    <x v="4553"/>
    <x v="1"/>
    <x v="209"/>
    <d v="2012-11-12T00:00:00"/>
    <s v="Standard Class"/>
    <s v="AB-10105"/>
    <s v="Adrian Barton"/>
    <x v="0"/>
    <s v="United States"/>
    <s v="Houston"/>
    <x v="5"/>
    <n v="77041"/>
    <x v="2"/>
    <s v="OFF-BI-10000474"/>
    <x v="1"/>
    <x v="8"/>
    <s v="Avery Recycled Flexi-View Covers for Binding Systems"/>
    <n v="32.059999999999995"/>
    <n v="10"/>
    <n v="0.8"/>
    <n v="-51.296000000000006"/>
  </r>
  <r>
    <n v="9106"/>
    <x v="4553"/>
    <x v="1"/>
    <x v="209"/>
    <d v="2012-11-12T00:00:00"/>
    <s v="Standard Class"/>
    <s v="AB-10105"/>
    <s v="Adrian Barton"/>
    <x v="0"/>
    <s v="United States"/>
    <s v="Houston"/>
    <x v="5"/>
    <n v="77041"/>
    <x v="2"/>
    <s v="OFF-ST-10000129"/>
    <x v="1"/>
    <x v="4"/>
    <s v="Fellowes Recycled Storage Drawers"/>
    <n v="177.64800000000002"/>
    <n v="2"/>
    <n v="0.2"/>
    <n v="-28.867800000000017"/>
  </r>
  <r>
    <n v="9107"/>
    <x v="4553"/>
    <x v="1"/>
    <x v="209"/>
    <d v="2012-11-12T00:00:00"/>
    <s v="Standard Class"/>
    <s v="AB-10105"/>
    <s v="Adrian Barton"/>
    <x v="0"/>
    <s v="United States"/>
    <s v="Houston"/>
    <x v="5"/>
    <n v="77041"/>
    <x v="2"/>
    <s v="TEC-MA-10001016"/>
    <x v="2"/>
    <x v="15"/>
    <s v="Canon PC170 Desktop Personal Copier"/>
    <n v="287.90999999999997"/>
    <n v="3"/>
    <n v="0.4"/>
    <n v="33.589499999999987"/>
  </r>
  <r>
    <n v="9108"/>
    <x v="4554"/>
    <x v="1"/>
    <x v="442"/>
    <d v="2012-05-28T00:00:00"/>
    <s v="First Class"/>
    <s v="MM-18280"/>
    <s v="Muhammed MacIntyre"/>
    <x v="1"/>
    <s v="United States"/>
    <s v="Haltom City"/>
    <x v="5"/>
    <n v="76117"/>
    <x v="2"/>
    <s v="OFF-SU-10002557"/>
    <x v="1"/>
    <x v="14"/>
    <s v="Fiskars Spring-Action Scissors"/>
    <n v="22.368000000000002"/>
    <n v="2"/>
    <n v="0.2"/>
    <n v="1.6776"/>
  </r>
  <r>
    <n v="9109"/>
    <x v="4554"/>
    <x v="1"/>
    <x v="442"/>
    <d v="2012-05-28T00:00:00"/>
    <s v="First Class"/>
    <s v="MM-18280"/>
    <s v="Muhammed MacIntyre"/>
    <x v="1"/>
    <s v="United States"/>
    <s v="Haltom City"/>
    <x v="5"/>
    <n v="76117"/>
    <x v="2"/>
    <s v="OFF-PA-10002160"/>
    <x v="1"/>
    <x v="10"/>
    <s v="Xerox 1978"/>
    <n v="32.368000000000002"/>
    <n v="7"/>
    <n v="0.2"/>
    <n v="11.733400000000001"/>
  </r>
  <r>
    <n v="9110"/>
    <x v="4554"/>
    <x v="1"/>
    <x v="442"/>
    <d v="2012-05-28T00:00:00"/>
    <s v="First Class"/>
    <s v="MM-18280"/>
    <s v="Muhammed MacIntyre"/>
    <x v="1"/>
    <s v="United States"/>
    <s v="Haltom City"/>
    <x v="5"/>
    <n v="76117"/>
    <x v="2"/>
    <s v="TEC-AC-10003095"/>
    <x v="2"/>
    <x v="11"/>
    <s v="Logitech G35 7.1-Channel Surround Sound Headset"/>
    <n v="207.98400000000004"/>
    <n v="2"/>
    <n v="0.2"/>
    <n v="36.397199999999998"/>
  </r>
  <r>
    <n v="9111"/>
    <x v="4555"/>
    <x v="2"/>
    <x v="303"/>
    <d v="2011-10-15T00:00:00"/>
    <s v="First Class"/>
    <s v="MA-17995"/>
    <s v="Michelle Arnett"/>
    <x v="2"/>
    <s v="United States"/>
    <s v="Richmond"/>
    <x v="17"/>
    <n v="23223"/>
    <x v="0"/>
    <s v="OFF-EN-10003160"/>
    <x v="1"/>
    <x v="12"/>
    <s v="Pastel Pink Envelopes"/>
    <n v="36.4"/>
    <n v="5"/>
    <n v="0"/>
    <n v="17.472000000000001"/>
  </r>
  <r>
    <n v="9112"/>
    <x v="4555"/>
    <x v="2"/>
    <x v="303"/>
    <d v="2011-10-15T00:00:00"/>
    <s v="First Class"/>
    <s v="MA-17995"/>
    <s v="Michelle Arnett"/>
    <x v="2"/>
    <s v="United States"/>
    <s v="Richmond"/>
    <x v="17"/>
    <n v="23223"/>
    <x v="0"/>
    <s v="TEC-AC-10001542"/>
    <x v="2"/>
    <x v="11"/>
    <s v="SanDisk Cruzer 16 GB USB Flash Drive"/>
    <n v="22.96"/>
    <n v="2"/>
    <n v="0"/>
    <n v="4.3623999999999974"/>
  </r>
  <r>
    <n v="9113"/>
    <x v="4555"/>
    <x v="2"/>
    <x v="303"/>
    <d v="2011-10-15T00:00:00"/>
    <s v="First Class"/>
    <s v="MA-17995"/>
    <s v="Michelle Arnett"/>
    <x v="2"/>
    <s v="United States"/>
    <s v="Richmond"/>
    <x v="17"/>
    <n v="23223"/>
    <x v="0"/>
    <s v="OFF-ST-10003641"/>
    <x v="1"/>
    <x v="4"/>
    <s v="Space Solutions Industrial Galvanized Steel Shelving."/>
    <n v="315.2"/>
    <n v="4"/>
    <n v="0"/>
    <n v="6.3040000000000305"/>
  </r>
  <r>
    <n v="9114"/>
    <x v="4555"/>
    <x v="2"/>
    <x v="303"/>
    <d v="2011-10-15T00:00:00"/>
    <s v="First Class"/>
    <s v="MA-17995"/>
    <s v="Michelle Arnett"/>
    <x v="2"/>
    <s v="United States"/>
    <s v="Richmond"/>
    <x v="17"/>
    <n v="23223"/>
    <x v="0"/>
    <s v="OFF-BI-10002432"/>
    <x v="1"/>
    <x v="8"/>
    <s v="Wilson Jones Standard D-Ring Binders"/>
    <n v="15.18"/>
    <n v="3"/>
    <n v="0"/>
    <n v="7.1345999999999989"/>
  </r>
  <r>
    <n v="9115"/>
    <x v="4556"/>
    <x v="0"/>
    <x v="569"/>
    <d v="2013-02-10T00:00:00"/>
    <s v="Second Class"/>
    <s v="EB-13975"/>
    <s v="Erica Bern"/>
    <x v="1"/>
    <s v="United States"/>
    <s v="Los Angeles"/>
    <x v="1"/>
    <n v="90049"/>
    <x v="1"/>
    <s v="TEC-PH-10004094"/>
    <x v="2"/>
    <x v="7"/>
    <s v="Motorola L703CM"/>
    <n v="623.96"/>
    <n v="5"/>
    <n v="0.2"/>
    <n v="38.997500000000002"/>
  </r>
  <r>
    <n v="9116"/>
    <x v="4557"/>
    <x v="3"/>
    <x v="617"/>
    <d v="2014-01-25T00:00:00"/>
    <s v="Second Class"/>
    <s v="NS-18505"/>
    <s v="Neola Schneider"/>
    <x v="0"/>
    <s v="United States"/>
    <s v="Philadelphia"/>
    <x v="9"/>
    <n v="19140"/>
    <x v="3"/>
    <s v="TEC-PH-10001817"/>
    <x v="2"/>
    <x v="7"/>
    <s v="Wilson Electronics DB Pro Signal Booster"/>
    <n v="429.59999999999997"/>
    <n v="2"/>
    <n v="0.4"/>
    <n v="-93.079999999999984"/>
  </r>
  <r>
    <n v="9117"/>
    <x v="4557"/>
    <x v="3"/>
    <x v="617"/>
    <d v="2014-01-25T00:00:00"/>
    <s v="Second Class"/>
    <s v="NS-18505"/>
    <s v="Neola Schneider"/>
    <x v="0"/>
    <s v="United States"/>
    <s v="Philadelphia"/>
    <x v="9"/>
    <n v="19140"/>
    <x v="3"/>
    <s v="FUR-FU-10002759"/>
    <x v="0"/>
    <x v="5"/>
    <s v="12-1/2 Diameter Round Wall Clock"/>
    <n v="31.968000000000004"/>
    <n v="2"/>
    <n v="0.2"/>
    <n v="6.3935999999999993"/>
  </r>
  <r>
    <n v="9118"/>
    <x v="4557"/>
    <x v="3"/>
    <x v="617"/>
    <d v="2014-01-25T00:00:00"/>
    <s v="Second Class"/>
    <s v="NS-18505"/>
    <s v="Neola Schneider"/>
    <x v="0"/>
    <s v="United States"/>
    <s v="Philadelphia"/>
    <x v="9"/>
    <n v="19140"/>
    <x v="3"/>
    <s v="FUR-CH-10000309"/>
    <x v="0"/>
    <x v="1"/>
    <s v="Global Comet Stacking Arm Chair"/>
    <n v="887.27099999999984"/>
    <n v="3"/>
    <n v="0.3"/>
    <n v="-63.376499999999965"/>
  </r>
  <r>
    <n v="9119"/>
    <x v="4557"/>
    <x v="3"/>
    <x v="617"/>
    <d v="2014-01-25T00:00:00"/>
    <s v="Second Class"/>
    <s v="NS-18505"/>
    <s v="Neola Schneider"/>
    <x v="0"/>
    <s v="United States"/>
    <s v="Philadelphia"/>
    <x v="9"/>
    <n v="19140"/>
    <x v="3"/>
    <s v="OFF-PA-10003673"/>
    <x v="1"/>
    <x v="10"/>
    <s v="Strathmore Photo Mount Cards"/>
    <n v="21.696000000000002"/>
    <n v="4"/>
    <n v="0.2"/>
    <n v="7.0511999999999988"/>
  </r>
  <r>
    <n v="9120"/>
    <x v="4558"/>
    <x v="0"/>
    <x v="112"/>
    <d v="2013-06-13T00:00:00"/>
    <s v="Standard Class"/>
    <s v="RB-19795"/>
    <s v="Ross Baird"/>
    <x v="2"/>
    <s v="United States"/>
    <s v="Los Angeles"/>
    <x v="1"/>
    <n v="90036"/>
    <x v="1"/>
    <s v="OFF-LA-10000452"/>
    <x v="1"/>
    <x v="2"/>
    <s v="Avery 488"/>
    <n v="22.05"/>
    <n v="7"/>
    <n v="0"/>
    <n v="10.584"/>
  </r>
  <r>
    <n v="9121"/>
    <x v="4558"/>
    <x v="0"/>
    <x v="112"/>
    <d v="2013-06-13T00:00:00"/>
    <s v="Standard Class"/>
    <s v="RB-19795"/>
    <s v="Ross Baird"/>
    <x v="2"/>
    <s v="United States"/>
    <s v="Los Angeles"/>
    <x v="1"/>
    <n v="90036"/>
    <x v="1"/>
    <s v="OFF-PA-10000210"/>
    <x v="1"/>
    <x v="10"/>
    <s v="Xerox Blank Computer Paper"/>
    <n v="99.9"/>
    <n v="5"/>
    <n v="0"/>
    <n v="46.952999999999996"/>
  </r>
  <r>
    <n v="9122"/>
    <x v="4559"/>
    <x v="3"/>
    <x v="257"/>
    <d v="2014-03-21T00:00:00"/>
    <s v="Second Class"/>
    <s v="JK-15325"/>
    <s v="Jason Klamczynski"/>
    <x v="1"/>
    <s v="United States"/>
    <s v="Los Angeles"/>
    <x v="1"/>
    <n v="90032"/>
    <x v="1"/>
    <s v="OFF-AP-10000358"/>
    <x v="1"/>
    <x v="9"/>
    <s v="Fellowes Basic Home/Office Series Surge Protectors"/>
    <n v="90.86"/>
    <n v="7"/>
    <n v="0"/>
    <n v="26.349399999999992"/>
  </r>
  <r>
    <n v="9123"/>
    <x v="4560"/>
    <x v="3"/>
    <x v="221"/>
    <d v="2014-11-25T00:00:00"/>
    <s v="Same Day"/>
    <s v="PR-18880"/>
    <s v="Patrick Ryan"/>
    <x v="0"/>
    <s v="United States"/>
    <s v="San Francisco"/>
    <x v="1"/>
    <n v="94109"/>
    <x v="1"/>
    <s v="OFF-PA-10002137"/>
    <x v="1"/>
    <x v="10"/>
    <s v="Southworth 100% Résumé Paper, 24lb."/>
    <n v="7.78"/>
    <n v="1"/>
    <n v="0"/>
    <n v="3.5009999999999994"/>
  </r>
  <r>
    <n v="9124"/>
    <x v="4561"/>
    <x v="0"/>
    <x v="491"/>
    <d v="2013-11-29T00:00:00"/>
    <s v="Second Class"/>
    <s v="EH-13945"/>
    <s v="Eric Hoffmann"/>
    <x v="0"/>
    <s v="United States"/>
    <s v="Philadelphia"/>
    <x v="9"/>
    <n v="19120"/>
    <x v="3"/>
    <s v="OFF-BI-10003364"/>
    <x v="1"/>
    <x v="8"/>
    <s v="Binding Machine Supplies"/>
    <n v="78.759000000000015"/>
    <n v="9"/>
    <n v="0.7"/>
    <n v="-57.75660000000002"/>
  </r>
  <r>
    <n v="9125"/>
    <x v="4562"/>
    <x v="0"/>
    <x v="298"/>
    <d v="2013-08-21T00:00:00"/>
    <s v="Second Class"/>
    <s v="MA-17560"/>
    <s v="Matt Abelman"/>
    <x v="2"/>
    <s v="United States"/>
    <s v="Houston"/>
    <x v="5"/>
    <n v="77070"/>
    <x v="2"/>
    <s v="FUR-FU-10001940"/>
    <x v="0"/>
    <x v="5"/>
    <s v="Staples"/>
    <n v="9.5519999999999996"/>
    <n v="3"/>
    <n v="0.6"/>
    <n v="-3.8207999999999984"/>
  </r>
  <r>
    <n v="9126"/>
    <x v="4562"/>
    <x v="0"/>
    <x v="298"/>
    <d v="2013-08-21T00:00:00"/>
    <s v="Second Class"/>
    <s v="MA-17560"/>
    <s v="Matt Abelman"/>
    <x v="2"/>
    <s v="United States"/>
    <s v="Houston"/>
    <x v="5"/>
    <n v="77070"/>
    <x v="2"/>
    <s v="FUR-FU-10000320"/>
    <x v="0"/>
    <x v="5"/>
    <s v="OIC Stacking Trays"/>
    <n v="5.3440000000000003"/>
    <n v="4"/>
    <n v="0.6"/>
    <n v="-2.1375999999999991"/>
  </r>
  <r>
    <n v="9127"/>
    <x v="4563"/>
    <x v="1"/>
    <x v="109"/>
    <d v="2012-12-03T00:00:00"/>
    <s v="Standard Class"/>
    <s v="MA-17995"/>
    <s v="Michelle Arnett"/>
    <x v="2"/>
    <s v="United States"/>
    <s v="Las Cruces"/>
    <x v="27"/>
    <n v="88001"/>
    <x v="1"/>
    <s v="OFF-AR-10004441"/>
    <x v="1"/>
    <x v="6"/>
    <s v="BIC Brite Liner Highlighters"/>
    <n v="8.2799999999999994"/>
    <n v="2"/>
    <n v="0"/>
    <n v="3.4775999999999998"/>
  </r>
  <r>
    <n v="9128"/>
    <x v="4564"/>
    <x v="3"/>
    <x v="1126"/>
    <d v="2014-06-02T00:00:00"/>
    <s v="Standard Class"/>
    <s v="JL-15505"/>
    <s v="Jeremy Lonsdale"/>
    <x v="0"/>
    <s v="United States"/>
    <s v="Houston"/>
    <x v="5"/>
    <n v="77070"/>
    <x v="2"/>
    <s v="OFF-ST-10002182"/>
    <x v="1"/>
    <x v="4"/>
    <s v="Iris 3-Drawer Stacking Bin, Black"/>
    <n v="50.135999999999996"/>
    <n v="3"/>
    <n v="0.2"/>
    <n v="-11.2806"/>
  </r>
  <r>
    <n v="9129"/>
    <x v="4565"/>
    <x v="3"/>
    <x v="507"/>
    <d v="2014-09-06T00:00:00"/>
    <s v="First Class"/>
    <s v="AS-10045"/>
    <s v="Aaron Smayling"/>
    <x v="1"/>
    <s v="United States"/>
    <s v="Redmond"/>
    <x v="21"/>
    <n v="97756"/>
    <x v="1"/>
    <s v="OFF-BI-10002931"/>
    <x v="1"/>
    <x v="8"/>
    <s v="Avery Trapezoid Extra Heavy Duty 4&quot; Binders"/>
    <n v="88.074000000000012"/>
    <n v="7"/>
    <n v="0.7"/>
    <n v="-58.71599999999998"/>
  </r>
  <r>
    <n v="9130"/>
    <x v="4566"/>
    <x v="0"/>
    <x v="830"/>
    <d v="2013-03-27T00:00:00"/>
    <s v="Second Class"/>
    <s v="DC-12850"/>
    <s v="Dan Campbell"/>
    <x v="0"/>
    <s v="United States"/>
    <s v="Cleveland"/>
    <x v="24"/>
    <n v="44105"/>
    <x v="3"/>
    <s v="FUR-BO-10004357"/>
    <x v="0"/>
    <x v="0"/>
    <s v="O'Sullivan Living Dimensions 3-Shelf Bookcases"/>
    <n v="301.46999999999997"/>
    <n v="3"/>
    <n v="0.5"/>
    <n v="-241.17600000000002"/>
  </r>
  <r>
    <n v="9131"/>
    <x v="4566"/>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x v="4567"/>
    <x v="3"/>
    <x v="39"/>
    <d v="2014-06-02T00:00:00"/>
    <s v="Standard Class"/>
    <s v="MD-17860"/>
    <s v="Michael Dominguez"/>
    <x v="1"/>
    <s v="United States"/>
    <s v="Laurel"/>
    <x v="39"/>
    <n v="20707"/>
    <x v="3"/>
    <s v="FUR-FU-10001473"/>
    <x v="0"/>
    <x v="5"/>
    <s v="DAX Wood Document Frame"/>
    <n v="27.46"/>
    <n v="2"/>
    <n v="0"/>
    <n v="9.8856000000000002"/>
  </r>
  <r>
    <n v="9133"/>
    <x v="4567"/>
    <x v="3"/>
    <x v="39"/>
    <d v="2014-06-02T00:00:00"/>
    <s v="Standard Class"/>
    <s v="MD-17860"/>
    <s v="Michael Dominguez"/>
    <x v="1"/>
    <s v="United States"/>
    <s v="Laurel"/>
    <x v="39"/>
    <n v="20707"/>
    <x v="3"/>
    <s v="OFF-AP-10001469"/>
    <x v="1"/>
    <x v="9"/>
    <s v="Fellowes 8 Outlet Superior Workstation Surge Protector"/>
    <n v="125.13"/>
    <n v="3"/>
    <n v="0"/>
    <n v="36.287699999999987"/>
  </r>
  <r>
    <n v="9134"/>
    <x v="4568"/>
    <x v="1"/>
    <x v="284"/>
    <d v="2012-09-04T00:00:00"/>
    <s v="Standard Class"/>
    <s v="RH-19510"/>
    <s v="Rick Huthwaite"/>
    <x v="2"/>
    <s v="United States"/>
    <s v="San Diego"/>
    <x v="1"/>
    <n v="92037"/>
    <x v="1"/>
    <s v="TEC-PH-10004447"/>
    <x v="2"/>
    <x v="7"/>
    <s v="Toshiba IPT2010-SD IP Telephone"/>
    <n v="555.96"/>
    <n v="5"/>
    <n v="0.2"/>
    <n v="41.697000000000003"/>
  </r>
  <r>
    <n v="9135"/>
    <x v="4569"/>
    <x v="0"/>
    <x v="408"/>
    <d v="2013-04-18T00:00:00"/>
    <s v="Standard Class"/>
    <s v="TB-21175"/>
    <s v="Thomas Boland"/>
    <x v="1"/>
    <s v="United States"/>
    <s v="Wilson"/>
    <x v="3"/>
    <n v="27893"/>
    <x v="0"/>
    <s v="OFF-ST-10001469"/>
    <x v="1"/>
    <x v="4"/>
    <s v="Fellowes Bankers Box Recycled Super Stor/Drawer"/>
    <n v="129.55199999999999"/>
    <n v="3"/>
    <n v="0.2"/>
    <n v="-22.671600000000005"/>
  </r>
  <r>
    <n v="9136"/>
    <x v="4569"/>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x v="4569"/>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x v="4570"/>
    <x v="2"/>
    <x v="563"/>
    <d v="2011-02-10T00:00:00"/>
    <s v="Standard Class"/>
    <s v="EB-13930"/>
    <s v="Eric Barreto"/>
    <x v="0"/>
    <s v="United States"/>
    <s v="Saint Petersburg"/>
    <x v="2"/>
    <n v="33710"/>
    <x v="0"/>
    <s v="OFF-BI-10000666"/>
    <x v="1"/>
    <x v="8"/>
    <s v="Surelock Post Binders"/>
    <n v="18.336000000000002"/>
    <n v="2"/>
    <n v="0.7"/>
    <n v="-12.224"/>
  </r>
  <r>
    <n v="9139"/>
    <x v="4570"/>
    <x v="2"/>
    <x v="563"/>
    <d v="2011-02-10T00:00:00"/>
    <s v="Standard Class"/>
    <s v="EB-13930"/>
    <s v="Eric Barreto"/>
    <x v="0"/>
    <s v="United States"/>
    <s v="Saint Petersburg"/>
    <x v="2"/>
    <n v="33710"/>
    <x v="0"/>
    <s v="TEC-PH-10002890"/>
    <x v="2"/>
    <x v="7"/>
    <s v="AT&amp;T 17929 Lendline Telephone"/>
    <n v="180.96"/>
    <n v="5"/>
    <n v="0.2"/>
    <n v="13.571999999999996"/>
  </r>
  <r>
    <n v="9140"/>
    <x v="4571"/>
    <x v="2"/>
    <x v="814"/>
    <d v="2011-09-08T00:00:00"/>
    <s v="Standard Class"/>
    <s v="BM-11785"/>
    <s v="Bryan Mills"/>
    <x v="0"/>
    <s v="United States"/>
    <s v="Buffalo Grove"/>
    <x v="10"/>
    <n v="60089"/>
    <x v="2"/>
    <s v="TEC-AC-10000844"/>
    <x v="2"/>
    <x v="11"/>
    <s v="Logitech Gaming G510s - Keyboard"/>
    <n v="475.94400000000002"/>
    <n v="7"/>
    <n v="0.2"/>
    <n v="95.188799999999972"/>
  </r>
  <r>
    <n v="9141"/>
    <x v="4572"/>
    <x v="3"/>
    <x v="1033"/>
    <d v="2014-10-03T00:00:00"/>
    <s v="Second Class"/>
    <s v="BT-11530"/>
    <s v="Bradley Talbott"/>
    <x v="2"/>
    <s v="United States"/>
    <s v="Los Angeles"/>
    <x v="1"/>
    <n v="90049"/>
    <x v="1"/>
    <s v="TEC-AC-10002402"/>
    <x v="2"/>
    <x v="11"/>
    <s v="Razer Kraken PRO Over Ear PC and Music Headset"/>
    <n v="159.97999999999999"/>
    <n v="2"/>
    <n v="0"/>
    <n v="47.993999999999986"/>
  </r>
  <r>
    <n v="9142"/>
    <x v="4573"/>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x v="4574"/>
    <x v="3"/>
    <x v="968"/>
    <d v="2014-05-27T00:00:00"/>
    <s v="Standard Class"/>
    <s v="RD-19480"/>
    <s v="Rick Duston"/>
    <x v="0"/>
    <s v="United States"/>
    <s v="Las Vegas"/>
    <x v="33"/>
    <n v="89115"/>
    <x v="1"/>
    <s v="OFF-BI-10004040"/>
    <x v="1"/>
    <x v="8"/>
    <s v="Wilson Jones Impact Binders"/>
    <n v="8.2880000000000003"/>
    <n v="2"/>
    <n v="0.2"/>
    <n v="3.0043999999999995"/>
  </r>
  <r>
    <n v="9144"/>
    <x v="4574"/>
    <x v="3"/>
    <x v="968"/>
    <d v="2014-05-27T00:00:00"/>
    <s v="Standard Class"/>
    <s v="RD-19480"/>
    <s v="Rick Duston"/>
    <x v="0"/>
    <s v="United States"/>
    <s v="Las Vegas"/>
    <x v="33"/>
    <n v="89115"/>
    <x v="1"/>
    <s v="TEC-PH-10004094"/>
    <x v="2"/>
    <x v="7"/>
    <s v="Motorola L703CM"/>
    <n v="1123.1280000000002"/>
    <n v="9"/>
    <n v="0.2"/>
    <n v="70.195499999999981"/>
  </r>
  <r>
    <n v="9145"/>
    <x v="4574"/>
    <x v="3"/>
    <x v="968"/>
    <d v="2014-05-27T00:00:00"/>
    <s v="Standard Class"/>
    <s v="RD-19480"/>
    <s v="Rick Duston"/>
    <x v="0"/>
    <s v="United States"/>
    <s v="Las Vegas"/>
    <x v="33"/>
    <n v="89115"/>
    <x v="1"/>
    <s v="OFF-AP-10000358"/>
    <x v="1"/>
    <x v="9"/>
    <s v="Fellowes Basic Home/Office Series Surge Protectors"/>
    <n v="64.900000000000006"/>
    <n v="5"/>
    <n v="0"/>
    <n v="18.820999999999994"/>
  </r>
  <r>
    <n v="9146"/>
    <x v="4575"/>
    <x v="1"/>
    <x v="1181"/>
    <d v="2012-09-24T00:00:00"/>
    <s v="Standard Class"/>
    <s v="TP-21130"/>
    <s v="Theone Pippenger"/>
    <x v="0"/>
    <s v="United States"/>
    <s v="Naperville"/>
    <x v="10"/>
    <n v="60540"/>
    <x v="2"/>
    <s v="OFF-BI-10000138"/>
    <x v="1"/>
    <x v="8"/>
    <s v="Acco Translucent Poly Ring Binders"/>
    <n v="2.8079999999999989"/>
    <n v="3"/>
    <n v="0.8"/>
    <n v="-4.492799999999999"/>
  </r>
  <r>
    <n v="9147"/>
    <x v="4576"/>
    <x v="0"/>
    <x v="1156"/>
    <d v="2013-01-27T00:00:00"/>
    <s v="Standard Class"/>
    <s v="CB-12535"/>
    <s v="Claudia Bergmann"/>
    <x v="1"/>
    <s v="United States"/>
    <s v="Burlington"/>
    <x v="42"/>
    <s v="05408"/>
    <x v="3"/>
    <s v="TEC-AC-10002926"/>
    <x v="2"/>
    <x v="11"/>
    <s v="Logitech Wireless Marathon Mouse M705"/>
    <n v="99.98"/>
    <n v="2"/>
    <n v="0"/>
    <n v="42.991400000000006"/>
  </r>
  <r>
    <n v="9148"/>
    <x v="4576"/>
    <x v="0"/>
    <x v="1156"/>
    <d v="2013-01-27T00:00:00"/>
    <s v="Standard Class"/>
    <s v="CB-12535"/>
    <s v="Claudia Bergmann"/>
    <x v="1"/>
    <s v="United States"/>
    <s v="Burlington"/>
    <x v="42"/>
    <s v="05408"/>
    <x v="3"/>
    <s v="OFF-AR-10003477"/>
    <x v="1"/>
    <x v="6"/>
    <s v="4009 Highlighters"/>
    <n v="8.0400000000000009"/>
    <n v="6"/>
    <n v="0"/>
    <n v="2.7336"/>
  </r>
  <r>
    <n v="9149"/>
    <x v="4576"/>
    <x v="0"/>
    <x v="1156"/>
    <d v="2013-01-27T00:00:00"/>
    <s v="Standard Class"/>
    <s v="CB-12535"/>
    <s v="Claudia Bergmann"/>
    <x v="1"/>
    <s v="United States"/>
    <s v="Burlington"/>
    <x v="42"/>
    <s v="05408"/>
    <x v="3"/>
    <s v="OFF-ST-10001526"/>
    <x v="1"/>
    <x v="4"/>
    <s v="Iceberg Mobile Mega Data/Printer Cart "/>
    <n v="1564.29"/>
    <n v="13"/>
    <n v="0"/>
    <n v="406.71539999999993"/>
  </r>
  <r>
    <n v="9150"/>
    <x v="4577"/>
    <x v="2"/>
    <x v="106"/>
    <d v="2011-06-06T00:00:00"/>
    <s v="Standard Class"/>
    <s v="QJ-19255"/>
    <s v="Quincy Jones"/>
    <x v="1"/>
    <s v="United States"/>
    <s v="Detroit"/>
    <x v="12"/>
    <n v="48234"/>
    <x v="2"/>
    <s v="OFF-BI-10001765"/>
    <x v="1"/>
    <x v="8"/>
    <s v="Wilson Jones Heavy-Duty Casebound Ring Binders with Metal Hinges"/>
    <n v="138.56"/>
    <n v="4"/>
    <n v="0"/>
    <n v="66.508799999999994"/>
  </r>
  <r>
    <n v="9151"/>
    <x v="4577"/>
    <x v="2"/>
    <x v="106"/>
    <d v="2011-06-06T00:00:00"/>
    <s v="Standard Class"/>
    <s v="QJ-19255"/>
    <s v="Quincy Jones"/>
    <x v="1"/>
    <s v="United States"/>
    <s v="Detroit"/>
    <x v="12"/>
    <n v="48234"/>
    <x v="2"/>
    <s v="OFF-AP-10004859"/>
    <x v="1"/>
    <x v="9"/>
    <s v="Acco 6 Outlet Guardian Premium Surge Suppressor"/>
    <n v="65.52000000000001"/>
    <n v="5"/>
    <n v="0.1"/>
    <n v="12.376000000000001"/>
  </r>
  <r>
    <n v="9152"/>
    <x v="4578"/>
    <x v="1"/>
    <x v="496"/>
    <d v="2012-09-29T00:00:00"/>
    <s v="Second Class"/>
    <s v="KM-16720"/>
    <s v="Kunst Miller"/>
    <x v="0"/>
    <s v="United States"/>
    <s v="Avondale"/>
    <x v="16"/>
    <n v="85323"/>
    <x v="1"/>
    <s v="OFF-AR-10003179"/>
    <x v="1"/>
    <x v="6"/>
    <s v="Dixon Ticonderoga Core-Lock Colored Pencils"/>
    <n v="14.576000000000001"/>
    <n v="2"/>
    <n v="0.2"/>
    <n v="2.3685999999999989"/>
  </r>
  <r>
    <n v="9153"/>
    <x v="4578"/>
    <x v="1"/>
    <x v="496"/>
    <d v="2012-09-29T00:00:00"/>
    <s v="Second Class"/>
    <s v="KM-16720"/>
    <s v="Kunst Miller"/>
    <x v="0"/>
    <s v="United States"/>
    <s v="Avondale"/>
    <x v="16"/>
    <n v="85323"/>
    <x v="1"/>
    <s v="TEC-AC-10002345"/>
    <x v="2"/>
    <x v="11"/>
    <s v="HP Standard 104 key PS/2 Keyboard"/>
    <n v="23.200000000000003"/>
    <n v="2"/>
    <n v="0.2"/>
    <n v="1.4499999999999993"/>
  </r>
  <r>
    <n v="9154"/>
    <x v="4578"/>
    <x v="1"/>
    <x v="496"/>
    <d v="2012-09-29T00:00:00"/>
    <s v="Second Class"/>
    <s v="KM-16720"/>
    <s v="Kunst Miller"/>
    <x v="0"/>
    <s v="United States"/>
    <s v="Avondale"/>
    <x v="16"/>
    <n v="85323"/>
    <x v="1"/>
    <s v="OFF-AR-10001246"/>
    <x v="1"/>
    <x v="6"/>
    <s v="Newell 317"/>
    <n v="16.463999999999999"/>
    <n v="7"/>
    <n v="0.2"/>
    <n v="1.852199999999999"/>
  </r>
  <r>
    <n v="9155"/>
    <x v="4579"/>
    <x v="0"/>
    <x v="1147"/>
    <d v="2013-08-04T00:00:00"/>
    <s v="Second Class"/>
    <s v="KM-16660"/>
    <s v="Khloe Miller"/>
    <x v="0"/>
    <s v="United States"/>
    <s v="Philadelphia"/>
    <x v="9"/>
    <n v="19140"/>
    <x v="3"/>
    <s v="FUR-FU-10004864"/>
    <x v="0"/>
    <x v="5"/>
    <s v="Eldon 500 Class Desk Accessories"/>
    <n v="19.312000000000001"/>
    <n v="2"/>
    <n v="0.2"/>
    <n v="3.1382000000000003"/>
  </r>
  <r>
    <n v="9156"/>
    <x v="4580"/>
    <x v="2"/>
    <x v="1213"/>
    <d v="2011-01-29T00:00:00"/>
    <s v="Standard Class"/>
    <s v="IM-15055"/>
    <s v="Ionia McGrath"/>
    <x v="0"/>
    <s v="United States"/>
    <s v="Las Vegas"/>
    <x v="33"/>
    <n v="89115"/>
    <x v="1"/>
    <s v="OFF-PA-10001804"/>
    <x v="1"/>
    <x v="10"/>
    <s v="Xerox 195"/>
    <n v="40.08"/>
    <n v="6"/>
    <n v="0"/>
    <n v="19.238399999999999"/>
  </r>
  <r>
    <n v="9157"/>
    <x v="4581"/>
    <x v="2"/>
    <x v="472"/>
    <d v="2011-08-08T00:00:00"/>
    <s v="Standard Class"/>
    <s v="ML-17395"/>
    <s v="Marina Lichtenstein"/>
    <x v="1"/>
    <s v="United States"/>
    <s v="Bangor"/>
    <x v="43"/>
    <n v="4401"/>
    <x v="3"/>
    <s v="OFF-AP-10001271"/>
    <x v="1"/>
    <x v="9"/>
    <s v="Eureka The Boss Cordless Rechargeable Stick Vac"/>
    <n v="101.96"/>
    <n v="2"/>
    <n v="0"/>
    <n v="27.529200000000003"/>
  </r>
  <r>
    <n v="9158"/>
    <x v="4581"/>
    <x v="2"/>
    <x v="472"/>
    <d v="2011-08-08T00:00:00"/>
    <s v="Standard Class"/>
    <s v="ML-17395"/>
    <s v="Marina Lichtenstein"/>
    <x v="1"/>
    <s v="United States"/>
    <s v="Bangor"/>
    <x v="43"/>
    <n v="4401"/>
    <x v="3"/>
    <s v="OFF-PA-10004353"/>
    <x v="1"/>
    <x v="10"/>
    <s v="Southworth 25% Cotton Premium Laser Paper and Envelopes"/>
    <n v="259.74"/>
    <n v="13"/>
    <n v="0"/>
    <n v="124.6752"/>
  </r>
  <r>
    <n v="9159"/>
    <x v="4581"/>
    <x v="2"/>
    <x v="472"/>
    <d v="2011-08-08T00:00:00"/>
    <s v="Standard Class"/>
    <s v="ML-17395"/>
    <s v="Marina Lichtenstein"/>
    <x v="1"/>
    <s v="United States"/>
    <s v="Bangor"/>
    <x v="43"/>
    <n v="4401"/>
    <x v="3"/>
    <s v="TEC-AC-10002473"/>
    <x v="2"/>
    <x v="11"/>
    <s v="Maxell 4.7GB DVD-R"/>
    <n v="255.42"/>
    <n v="9"/>
    <n v="0"/>
    <n v="104.7222"/>
  </r>
  <r>
    <n v="9160"/>
    <x v="4582"/>
    <x v="0"/>
    <x v="888"/>
    <d v="2013-08-15T00:00:00"/>
    <s v="Standard Class"/>
    <s v="GH-14410"/>
    <s v="Gary Hansen"/>
    <x v="2"/>
    <s v="United States"/>
    <s v="Hendersonville"/>
    <x v="18"/>
    <n v="37075"/>
    <x v="0"/>
    <s v="OFF-BI-10003314"/>
    <x v="1"/>
    <x v="8"/>
    <s v="Tuff Stuff Recycled Round Ring Binders"/>
    <n v="4.338000000000001"/>
    <n v="3"/>
    <n v="0.7"/>
    <n v="-3.0366"/>
  </r>
  <r>
    <n v="9161"/>
    <x v="4582"/>
    <x v="0"/>
    <x v="888"/>
    <d v="2013-08-15T00:00:00"/>
    <s v="Standard Class"/>
    <s v="GH-14410"/>
    <s v="Gary Hansen"/>
    <x v="2"/>
    <s v="United States"/>
    <s v="Hendersonville"/>
    <x v="18"/>
    <n v="37075"/>
    <x v="0"/>
    <s v="OFF-BI-10004465"/>
    <x v="1"/>
    <x v="8"/>
    <s v="Avery Durable Slant Ring Binders"/>
    <n v="11.880000000000003"/>
    <n v="5"/>
    <n v="0.7"/>
    <n v="-7.9199999999999982"/>
  </r>
  <r>
    <n v="9162"/>
    <x v="4583"/>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x v="4583"/>
    <x v="0"/>
    <x v="16"/>
    <d v="2013-12-13T00:00:00"/>
    <s v="Standard Class"/>
    <s v="AG-10900"/>
    <s v="Arthur Gainer"/>
    <x v="0"/>
    <s v="United States"/>
    <s v="Eau Claire"/>
    <x v="6"/>
    <n v="54703"/>
    <x v="2"/>
    <s v="FUR-CH-10002335"/>
    <x v="0"/>
    <x v="1"/>
    <s v="Hon GuestStacker Chair"/>
    <n v="680.01"/>
    <n v="3"/>
    <n v="0"/>
    <n v="176.80260000000001"/>
  </r>
  <r>
    <n v="9164"/>
    <x v="4584"/>
    <x v="1"/>
    <x v="1214"/>
    <d v="2012-06-12T00:00:00"/>
    <s v="Standard Class"/>
    <s v="MG-17695"/>
    <s v="Maureen Gnade"/>
    <x v="0"/>
    <s v="United States"/>
    <s v="Chicago"/>
    <x v="10"/>
    <n v="60610"/>
    <x v="2"/>
    <s v="TEC-AC-10003433"/>
    <x v="2"/>
    <x v="11"/>
    <s v="Maxell 4.7GB DVD+R 5/Pack"/>
    <n v="2.3760000000000003"/>
    <n v="3"/>
    <n v="0.2"/>
    <n v="0.74249999999999994"/>
  </r>
  <r>
    <n v="9165"/>
    <x v="4584"/>
    <x v="1"/>
    <x v="1214"/>
    <d v="2012-06-12T00:00:00"/>
    <s v="Standard Class"/>
    <s v="MG-17695"/>
    <s v="Maureen Gnade"/>
    <x v="0"/>
    <s v="United States"/>
    <s v="Chicago"/>
    <x v="10"/>
    <n v="60610"/>
    <x v="2"/>
    <s v="OFF-AP-10003849"/>
    <x v="1"/>
    <x v="9"/>
    <s v="Hoover Shoulder Vac Commercial Portable Vacuum"/>
    <n v="143.12799999999996"/>
    <n v="2"/>
    <n v="0.8"/>
    <n v="-393.60200000000009"/>
  </r>
  <r>
    <n v="9166"/>
    <x v="4585"/>
    <x v="0"/>
    <x v="890"/>
    <d v="2013-06-27T00:00:00"/>
    <s v="Second Class"/>
    <s v="MJ-17740"/>
    <s v="Max Jones"/>
    <x v="0"/>
    <s v="United States"/>
    <s v="San Diego"/>
    <x v="1"/>
    <n v="92037"/>
    <x v="1"/>
    <s v="TEC-MA-10000984"/>
    <x v="2"/>
    <x v="15"/>
    <s v="Okidata MB760 Printer"/>
    <n v="4476.8"/>
    <n v="4"/>
    <n v="0.2"/>
    <n v="503.63999999999965"/>
  </r>
  <r>
    <n v="9167"/>
    <x v="4585"/>
    <x v="0"/>
    <x v="890"/>
    <d v="2013-06-27T00:00:00"/>
    <s v="Second Class"/>
    <s v="MJ-17740"/>
    <s v="Max Jones"/>
    <x v="0"/>
    <s v="United States"/>
    <s v="San Diego"/>
    <x v="1"/>
    <n v="92037"/>
    <x v="1"/>
    <s v="OFF-PA-10000418"/>
    <x v="1"/>
    <x v="10"/>
    <s v="Xerox 189"/>
    <n v="104.85"/>
    <n v="1"/>
    <n v="0"/>
    <n v="50.327999999999996"/>
  </r>
  <r>
    <n v="9168"/>
    <x v="4585"/>
    <x v="0"/>
    <x v="890"/>
    <d v="2013-06-27T00:00:00"/>
    <s v="Second Class"/>
    <s v="MJ-17740"/>
    <s v="Max Jones"/>
    <x v="0"/>
    <s v="United States"/>
    <s v="San Diego"/>
    <x v="1"/>
    <n v="92037"/>
    <x v="1"/>
    <s v="OFF-AP-10001242"/>
    <x v="1"/>
    <x v="9"/>
    <s v="APC 7 Outlet Network SurgeArrest Surge Protector"/>
    <n v="241.44"/>
    <n v="3"/>
    <n v="0"/>
    <n v="72.431999999999988"/>
  </r>
  <r>
    <n v="9169"/>
    <x v="4586"/>
    <x v="0"/>
    <x v="543"/>
    <d v="2013-03-20T00:00:00"/>
    <s v="Standard Class"/>
    <s v="SJ-20125"/>
    <s v="Sanjit Jacobs"/>
    <x v="2"/>
    <s v="United States"/>
    <s v="Jackson"/>
    <x v="35"/>
    <n v="39212"/>
    <x v="0"/>
    <s v="OFF-PA-10001954"/>
    <x v="1"/>
    <x v="10"/>
    <s v="Xerox 1964"/>
    <n v="319.76"/>
    <n v="14"/>
    <n v="0"/>
    <n v="147.08959999999999"/>
  </r>
  <r>
    <n v="9170"/>
    <x v="4586"/>
    <x v="0"/>
    <x v="543"/>
    <d v="2013-03-20T00:00:00"/>
    <s v="Standard Class"/>
    <s v="SJ-20125"/>
    <s v="Sanjit Jacobs"/>
    <x v="2"/>
    <s v="United States"/>
    <s v="Jackson"/>
    <x v="35"/>
    <n v="39212"/>
    <x v="0"/>
    <s v="OFF-PA-10001954"/>
    <x v="1"/>
    <x v="10"/>
    <s v="Xerox 1964"/>
    <n v="45.68"/>
    <n v="2"/>
    <n v="0"/>
    <n v="21.012799999999999"/>
  </r>
  <r>
    <n v="9171"/>
    <x v="4587"/>
    <x v="0"/>
    <x v="49"/>
    <d v="2013-12-02T00:00:00"/>
    <s v="Same Day"/>
    <s v="LB-16795"/>
    <s v="Laurel Beltran"/>
    <x v="2"/>
    <s v="United States"/>
    <s v="Oxnard"/>
    <x v="1"/>
    <n v="93030"/>
    <x v="1"/>
    <s v="FUR-FU-10000448"/>
    <x v="0"/>
    <x v="5"/>
    <s v="Tenex Chairmats For Use With Carpeted Floors"/>
    <n v="31.96"/>
    <n v="2"/>
    <n v="0"/>
    <n v="1.597999999999999"/>
  </r>
  <r>
    <n v="9172"/>
    <x v="4587"/>
    <x v="0"/>
    <x v="49"/>
    <d v="2013-12-02T00:00:00"/>
    <s v="Same Day"/>
    <s v="LB-16795"/>
    <s v="Laurel Beltran"/>
    <x v="2"/>
    <s v="United States"/>
    <s v="Oxnard"/>
    <x v="1"/>
    <n v="93030"/>
    <x v="1"/>
    <s v="OFF-PA-10001357"/>
    <x v="1"/>
    <x v="10"/>
    <s v="Xerox 1886"/>
    <n v="47.9"/>
    <n v="1"/>
    <n v="0"/>
    <n v="22.991999999999997"/>
  </r>
  <r>
    <n v="9173"/>
    <x v="4587"/>
    <x v="0"/>
    <x v="49"/>
    <d v="2013-12-02T00:00:00"/>
    <s v="Same Day"/>
    <s v="LB-16795"/>
    <s v="Laurel Beltran"/>
    <x v="2"/>
    <s v="United States"/>
    <s v="Oxnard"/>
    <x v="1"/>
    <n v="93030"/>
    <x v="1"/>
    <s v="OFF-ST-10002292"/>
    <x v="1"/>
    <x v="4"/>
    <s v="Sauder Facets Collection Locker/File Cabinet, Sky Alder Finish"/>
    <n v="1112.94"/>
    <n v="3"/>
    <n v="0"/>
    <n v="222.58799999999991"/>
  </r>
  <r>
    <n v="9174"/>
    <x v="4587"/>
    <x v="0"/>
    <x v="49"/>
    <d v="2013-12-02T00:00:00"/>
    <s v="Same Day"/>
    <s v="LB-16795"/>
    <s v="Laurel Beltran"/>
    <x v="2"/>
    <s v="United States"/>
    <s v="Oxnard"/>
    <x v="1"/>
    <n v="93030"/>
    <x v="1"/>
    <s v="OFF-EN-10001219"/>
    <x v="1"/>
    <x v="12"/>
    <s v="#10- 4 1/8&quot; x 9 1/2&quot; Security-Tint Envelopes"/>
    <n v="22.919999999999998"/>
    <n v="3"/>
    <n v="0"/>
    <n v="11.230799999999999"/>
  </r>
  <r>
    <n v="9175"/>
    <x v="4588"/>
    <x v="3"/>
    <x v="492"/>
    <d v="2014-06-15T00:00:00"/>
    <s v="Second Class"/>
    <s v="SB-20185"/>
    <s v="Sarah Brown"/>
    <x v="0"/>
    <s v="United States"/>
    <s v="Kent"/>
    <x v="4"/>
    <n v="98031"/>
    <x v="1"/>
    <s v="TEC-PH-10002564"/>
    <x v="2"/>
    <x v="7"/>
    <s v="OtterBox Defender Series Case - Samsung Galaxy S4"/>
    <n v="71.975999999999999"/>
    <n v="3"/>
    <n v="0.2"/>
    <n v="8.9969999999999892"/>
  </r>
  <r>
    <n v="9176"/>
    <x v="4588"/>
    <x v="3"/>
    <x v="492"/>
    <d v="2014-06-15T00:00:00"/>
    <s v="Second Class"/>
    <s v="SB-20185"/>
    <s v="Sarah Brown"/>
    <x v="0"/>
    <s v="United States"/>
    <s v="Kent"/>
    <x v="4"/>
    <n v="98031"/>
    <x v="1"/>
    <s v="OFF-PA-10001639"/>
    <x v="1"/>
    <x v="10"/>
    <s v="Xerox 203"/>
    <n v="19.440000000000001"/>
    <n v="3"/>
    <n v="0"/>
    <n v="9.3312000000000008"/>
  </r>
  <r>
    <n v="9177"/>
    <x v="4589"/>
    <x v="0"/>
    <x v="690"/>
    <d v="2013-03-25T00:00:00"/>
    <s v="Standard Class"/>
    <s v="CC-12610"/>
    <s v="Corey Catlett"/>
    <x v="1"/>
    <s v="United States"/>
    <s v="Nashville"/>
    <x v="18"/>
    <n v="37211"/>
    <x v="0"/>
    <s v="OFF-BI-10001153"/>
    <x v="1"/>
    <x v="8"/>
    <s v="Ibico Recycled Grain-Textured Covers"/>
    <n v="31.086000000000006"/>
    <n v="3"/>
    <n v="0.7"/>
    <n v="-20.72399999999999"/>
  </r>
  <r>
    <n v="9178"/>
    <x v="4590"/>
    <x v="0"/>
    <x v="696"/>
    <d v="2013-11-19T00:00:00"/>
    <s v="Standard Class"/>
    <s v="DP-13000"/>
    <s v="Darren Powers"/>
    <x v="0"/>
    <s v="United States"/>
    <s v="New York City"/>
    <x v="15"/>
    <n v="10035"/>
    <x v="3"/>
    <s v="TEC-PH-10003356"/>
    <x v="2"/>
    <x v="7"/>
    <s v="SmartStand Mobile Device Holder, Assorted Colors"/>
    <n v="13.98"/>
    <n v="2"/>
    <n v="0"/>
    <n v="3.9144000000000005"/>
  </r>
  <r>
    <n v="9179"/>
    <x v="4590"/>
    <x v="0"/>
    <x v="696"/>
    <d v="2013-11-19T00:00:00"/>
    <s v="Standard Class"/>
    <s v="DP-13000"/>
    <s v="Darren Powers"/>
    <x v="0"/>
    <s v="United States"/>
    <s v="New York City"/>
    <x v="15"/>
    <n v="10035"/>
    <x v="3"/>
    <s v="OFF-AR-10001725"/>
    <x v="1"/>
    <x v="6"/>
    <s v="Boston Home &amp; Office Model 2000 Electric Pencil Sharpeners"/>
    <n v="23.65"/>
    <n v="1"/>
    <n v="0"/>
    <n v="6.1490000000000009"/>
  </r>
  <r>
    <n v="9180"/>
    <x v="4591"/>
    <x v="3"/>
    <x v="783"/>
    <d v="2014-08-12T00:00:00"/>
    <s v="Standard Class"/>
    <s v="JL-15505"/>
    <s v="Jeremy Lonsdale"/>
    <x v="0"/>
    <s v="United States"/>
    <s v="Westminster"/>
    <x v="1"/>
    <n v="92683"/>
    <x v="1"/>
    <s v="TEC-PH-10002415"/>
    <x v="2"/>
    <x v="7"/>
    <s v="Polycom VoiceStation 500 Conference phone"/>
    <n v="707.88"/>
    <n v="3"/>
    <n v="0.2"/>
    <n v="44.242500000000035"/>
  </r>
  <r>
    <n v="9181"/>
    <x v="4591"/>
    <x v="3"/>
    <x v="783"/>
    <d v="2014-08-12T00:00:00"/>
    <s v="Standard Class"/>
    <s v="JL-15505"/>
    <s v="Jeremy Lonsdale"/>
    <x v="0"/>
    <s v="United States"/>
    <s v="Westminster"/>
    <x v="1"/>
    <n v="92683"/>
    <x v="1"/>
    <s v="OFF-BI-10003355"/>
    <x v="1"/>
    <x v="8"/>
    <s v="Cardinal Holdit Business Card Pockets"/>
    <n v="11.952000000000002"/>
    <n v="3"/>
    <n v="0.2"/>
    <n v="4.1832000000000003"/>
  </r>
  <r>
    <n v="9182"/>
    <x v="4591"/>
    <x v="3"/>
    <x v="783"/>
    <d v="2014-08-12T00:00:00"/>
    <s v="Standard Class"/>
    <s v="JL-15505"/>
    <s v="Jeremy Lonsdale"/>
    <x v="0"/>
    <s v="United States"/>
    <s v="Westminster"/>
    <x v="1"/>
    <n v="92683"/>
    <x v="1"/>
    <s v="OFF-BI-10000216"/>
    <x v="1"/>
    <x v="8"/>
    <s v="Mead 1st Gear 2&quot; Zipper Binder, Asst. Colors"/>
    <n v="31.128000000000004"/>
    <n v="3"/>
    <n v="0.2"/>
    <n v="11.673000000000002"/>
  </r>
  <r>
    <n v="9183"/>
    <x v="4591"/>
    <x v="3"/>
    <x v="783"/>
    <d v="2014-08-12T00:00:00"/>
    <s v="Standard Class"/>
    <s v="JL-15505"/>
    <s v="Jeremy Lonsdale"/>
    <x v="0"/>
    <s v="United States"/>
    <s v="Westminster"/>
    <x v="1"/>
    <n v="92683"/>
    <x v="1"/>
    <s v="TEC-AC-10004803"/>
    <x v="2"/>
    <x v="11"/>
    <s v="Sony Micro Vault Click 4 GB USB 2.0 Flash Drive"/>
    <n v="55.76"/>
    <n v="4"/>
    <n v="0"/>
    <n v="7.8064000000000036"/>
  </r>
  <r>
    <n v="9184"/>
    <x v="4591"/>
    <x v="3"/>
    <x v="783"/>
    <d v="2014-08-12T00:00:00"/>
    <s v="Standard Class"/>
    <s v="JL-15505"/>
    <s v="Jeremy Lonsdale"/>
    <x v="0"/>
    <s v="United States"/>
    <s v="Westminster"/>
    <x v="1"/>
    <n v="92683"/>
    <x v="1"/>
    <s v="OFF-PA-10001970"/>
    <x v="1"/>
    <x v="10"/>
    <s v="Xerox 1881"/>
    <n v="24.56"/>
    <n v="2"/>
    <n v="0"/>
    <n v="11.543199999999999"/>
  </r>
  <r>
    <n v="9185"/>
    <x v="4591"/>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x v="4591"/>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x v="4591"/>
    <x v="3"/>
    <x v="783"/>
    <d v="2014-08-12T00:00:00"/>
    <s v="Standard Class"/>
    <s v="JL-15505"/>
    <s v="Jeremy Lonsdale"/>
    <x v="0"/>
    <s v="United States"/>
    <s v="Westminster"/>
    <x v="1"/>
    <n v="92683"/>
    <x v="1"/>
    <s v="OFF-AP-10002534"/>
    <x v="1"/>
    <x v="9"/>
    <s v="3.6 Cubic Foot Counter Height Office Refrigerator"/>
    <n v="1473.1"/>
    <n v="5"/>
    <n v="0"/>
    <n v="412.46800000000007"/>
  </r>
  <r>
    <n v="9188"/>
    <x v="4592"/>
    <x v="1"/>
    <x v="291"/>
    <d v="2012-08-25T00:00:00"/>
    <s v="Standard Class"/>
    <s v="SM-20320"/>
    <s v="Sean Miller"/>
    <x v="2"/>
    <s v="United States"/>
    <s v="Allentown"/>
    <x v="9"/>
    <n v="18103"/>
    <x v="3"/>
    <s v="OFF-SU-10001935"/>
    <x v="1"/>
    <x v="14"/>
    <s v="Staples"/>
    <n v="3.4880000000000004"/>
    <n v="2"/>
    <n v="0.2"/>
    <n v="-0.69760000000000066"/>
  </r>
  <r>
    <n v="9189"/>
    <x v="4592"/>
    <x v="1"/>
    <x v="291"/>
    <d v="2012-08-25T00:00:00"/>
    <s v="Standard Class"/>
    <s v="SM-20320"/>
    <s v="Sean Miller"/>
    <x v="2"/>
    <s v="United States"/>
    <s v="Allentown"/>
    <x v="9"/>
    <n v="18103"/>
    <x v="3"/>
    <s v="TEC-AC-10000290"/>
    <x v="2"/>
    <x v="11"/>
    <s v="Sabrent 4-Port USB 2.0 Hub"/>
    <n v="21.728000000000002"/>
    <n v="4"/>
    <n v="0.2"/>
    <n v="3.8024000000000004"/>
  </r>
  <r>
    <n v="9190"/>
    <x v="4592"/>
    <x v="1"/>
    <x v="291"/>
    <d v="2012-08-25T00:00:00"/>
    <s v="Standard Class"/>
    <s v="SM-20320"/>
    <s v="Sean Miller"/>
    <x v="2"/>
    <s v="United States"/>
    <s v="Allentown"/>
    <x v="9"/>
    <n v="18103"/>
    <x v="3"/>
    <s v="OFF-ST-10002574"/>
    <x v="1"/>
    <x v="4"/>
    <s v="SAFCO Commercial Wire Shelving, Black"/>
    <n v="663.072"/>
    <n v="6"/>
    <n v="0.2"/>
    <n v="-165.768"/>
  </r>
  <r>
    <n v="9191"/>
    <x v="4592"/>
    <x v="1"/>
    <x v="291"/>
    <d v="2012-08-25T00:00:00"/>
    <s v="Standard Class"/>
    <s v="SM-20320"/>
    <s v="Sean Miller"/>
    <x v="2"/>
    <s v="United States"/>
    <s v="Allentown"/>
    <x v="9"/>
    <n v="18103"/>
    <x v="3"/>
    <s v="OFF-BI-10004519"/>
    <x v="1"/>
    <x v="8"/>
    <s v="GBC DocuBind P100 Manual Binding Machine"/>
    <n v="99.588000000000008"/>
    <n v="2"/>
    <n v="0.7"/>
    <n v="-82.989999999999981"/>
  </r>
  <r>
    <n v="9192"/>
    <x v="4592"/>
    <x v="1"/>
    <x v="291"/>
    <d v="2012-08-25T00:00:00"/>
    <s v="Standard Class"/>
    <s v="SM-20320"/>
    <s v="Sean Miller"/>
    <x v="2"/>
    <s v="United States"/>
    <s v="Allentown"/>
    <x v="9"/>
    <n v="18103"/>
    <x v="3"/>
    <s v="OFF-PA-10003625"/>
    <x v="1"/>
    <x v="10"/>
    <s v="Xerox 1979"/>
    <n v="49.568000000000005"/>
    <n v="2"/>
    <n v="0.2"/>
    <n v="15.489999999999997"/>
  </r>
  <r>
    <n v="9193"/>
    <x v="4593"/>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x v="4593"/>
    <x v="1"/>
    <x v="121"/>
    <d v="2012-11-07T00:00:00"/>
    <s v="Standard Class"/>
    <s v="BB-10990"/>
    <s v="Barry Blumstein"/>
    <x v="1"/>
    <s v="United States"/>
    <s v="San Antonio"/>
    <x v="5"/>
    <n v="78207"/>
    <x v="2"/>
    <s v="TEC-PH-10002200"/>
    <x v="2"/>
    <x v="7"/>
    <s v="Aastra 6757i CT Wireless VoIP phone"/>
    <n v="344.70400000000001"/>
    <n v="2"/>
    <n v="0.2"/>
    <n v="38.779199999999989"/>
  </r>
  <r>
    <n v="9195"/>
    <x v="4594"/>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x v="4594"/>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x v="4595"/>
    <x v="2"/>
    <x v="1025"/>
    <d v="2011-05-15T00:00:00"/>
    <s v="Standard Class"/>
    <s v="GM-14680"/>
    <s v="Greg Matthias"/>
    <x v="0"/>
    <s v="United States"/>
    <s v="San Jose"/>
    <x v="1"/>
    <n v="95123"/>
    <x v="1"/>
    <s v="OFF-PA-10004353"/>
    <x v="1"/>
    <x v="10"/>
    <s v="Southworth 25% Cotton Premium Laser Paper and Envelopes"/>
    <n v="39.96"/>
    <n v="2"/>
    <n v="0"/>
    <n v="19.180800000000001"/>
  </r>
  <r>
    <n v="9198"/>
    <x v="4595"/>
    <x v="2"/>
    <x v="1025"/>
    <d v="2011-05-15T00:00:00"/>
    <s v="Standard Class"/>
    <s v="GM-14680"/>
    <s v="Greg Matthias"/>
    <x v="0"/>
    <s v="United States"/>
    <s v="San Jose"/>
    <x v="1"/>
    <n v="95123"/>
    <x v="1"/>
    <s v="TEC-PH-10001817"/>
    <x v="2"/>
    <x v="7"/>
    <s v="Wilson Electronics DB Pro Signal Booster"/>
    <n v="1432.0000000000002"/>
    <n v="5"/>
    <n v="0.2"/>
    <n v="125.30000000000007"/>
  </r>
  <r>
    <n v="9199"/>
    <x v="4595"/>
    <x v="2"/>
    <x v="1025"/>
    <d v="2011-05-15T00:00:00"/>
    <s v="Standard Class"/>
    <s v="GM-14680"/>
    <s v="Greg Matthias"/>
    <x v="0"/>
    <s v="United States"/>
    <s v="San Jose"/>
    <x v="1"/>
    <n v="95123"/>
    <x v="1"/>
    <s v="OFF-SU-10004737"/>
    <x v="1"/>
    <x v="14"/>
    <s v="Acme Design Stainless Steel Bent Scissors"/>
    <n v="41.04"/>
    <n v="6"/>
    <n v="0"/>
    <n v="11.0808"/>
  </r>
  <r>
    <n v="9200"/>
    <x v="4595"/>
    <x v="2"/>
    <x v="1025"/>
    <d v="2011-05-15T00:00:00"/>
    <s v="Standard Class"/>
    <s v="GM-14680"/>
    <s v="Greg Matthias"/>
    <x v="0"/>
    <s v="United States"/>
    <s v="San Jose"/>
    <x v="1"/>
    <n v="95123"/>
    <x v="1"/>
    <s v="FUR-CH-10002320"/>
    <x v="0"/>
    <x v="1"/>
    <s v="Hon Pagoda Stacking Chairs"/>
    <n v="256.78400000000005"/>
    <n v="1"/>
    <n v="0.2"/>
    <n v="32.097999999999971"/>
  </r>
  <r>
    <n v="9201"/>
    <x v="4596"/>
    <x v="0"/>
    <x v="508"/>
    <d v="2013-10-21T00:00:00"/>
    <s v="First Class"/>
    <s v="NR-18550"/>
    <s v="Nick Radford"/>
    <x v="0"/>
    <s v="United States"/>
    <s v="Perth Amboy"/>
    <x v="30"/>
    <n v="8861"/>
    <x v="3"/>
    <s v="FUR-BO-10001337"/>
    <x v="0"/>
    <x v="0"/>
    <s v="O'Sullivan Living Dimensions 2-Shelf Bookcases"/>
    <n v="120.98"/>
    <n v="1"/>
    <n v="0"/>
    <n v="12.097999999999999"/>
  </r>
  <r>
    <n v="9202"/>
    <x v="4596"/>
    <x v="0"/>
    <x v="508"/>
    <d v="2013-10-21T00:00:00"/>
    <s v="First Class"/>
    <s v="NR-18550"/>
    <s v="Nick Radford"/>
    <x v="0"/>
    <s v="United States"/>
    <s v="Perth Amboy"/>
    <x v="30"/>
    <n v="8861"/>
    <x v="3"/>
    <s v="OFF-BI-10004584"/>
    <x v="1"/>
    <x v="8"/>
    <s v="GBC ProClick 150 Presentation Binding System"/>
    <n v="315.98"/>
    <n v="1"/>
    <n v="0"/>
    <n v="148.51060000000001"/>
  </r>
  <r>
    <n v="9203"/>
    <x v="4597"/>
    <x v="0"/>
    <x v="859"/>
    <d v="2013-11-04T00:00:00"/>
    <s v="Standard Class"/>
    <s v="EH-13765"/>
    <s v="Edward Hooks"/>
    <x v="1"/>
    <s v="United States"/>
    <s v="New York City"/>
    <x v="15"/>
    <n v="10011"/>
    <x v="3"/>
    <s v="OFF-BI-10004817"/>
    <x v="1"/>
    <x v="8"/>
    <s v="GBC Personal VeloBind Strips"/>
    <n v="28.752000000000002"/>
    <n v="3"/>
    <n v="0.2"/>
    <n v="10.0632"/>
  </r>
  <r>
    <n v="9204"/>
    <x v="4597"/>
    <x v="0"/>
    <x v="859"/>
    <d v="2013-11-04T00:00:00"/>
    <s v="Standard Class"/>
    <s v="EH-13765"/>
    <s v="Edward Hooks"/>
    <x v="1"/>
    <s v="United States"/>
    <s v="New York City"/>
    <x v="15"/>
    <n v="10011"/>
    <x v="3"/>
    <s v="OFF-AR-10004602"/>
    <x v="1"/>
    <x v="6"/>
    <s v="Boston KS Multi-Size Manual Pencil Sharpener"/>
    <n v="114.94999999999999"/>
    <n v="5"/>
    <n v="0"/>
    <n v="32.186000000000007"/>
  </r>
  <r>
    <n v="9205"/>
    <x v="4598"/>
    <x v="0"/>
    <x v="49"/>
    <d v="2013-12-06T00:00:00"/>
    <s v="Standard Class"/>
    <s v="FH-14365"/>
    <s v="Fred Hopkins"/>
    <x v="1"/>
    <s v="United States"/>
    <s v="Los Angeles"/>
    <x v="1"/>
    <n v="90004"/>
    <x v="1"/>
    <s v="OFF-AR-10001149"/>
    <x v="1"/>
    <x v="6"/>
    <s v="Sanford Colorific Colored Pencils, 12/Box"/>
    <n v="23.04"/>
    <n v="8"/>
    <n v="0"/>
    <n v="6.911999999999999"/>
  </r>
  <r>
    <n v="9206"/>
    <x v="4599"/>
    <x v="0"/>
    <x v="438"/>
    <d v="2013-04-22T00:00:00"/>
    <s v="Same Day"/>
    <s v="BT-11680"/>
    <s v="Brian Thompson"/>
    <x v="0"/>
    <s v="United States"/>
    <s v="Milford"/>
    <x v="29"/>
    <n v="6460"/>
    <x v="3"/>
    <s v="OFF-AR-10004817"/>
    <x v="1"/>
    <x v="6"/>
    <s v="Colorific Watercolor Pencils"/>
    <n v="15.48"/>
    <n v="3"/>
    <n v="0"/>
    <n v="4.4891999999999985"/>
  </r>
  <r>
    <n v="9207"/>
    <x v="4599"/>
    <x v="0"/>
    <x v="438"/>
    <d v="2013-04-22T00:00:00"/>
    <s v="Same Day"/>
    <s v="BT-11680"/>
    <s v="Brian Thompson"/>
    <x v="0"/>
    <s v="United States"/>
    <s v="Milford"/>
    <x v="29"/>
    <n v="6460"/>
    <x v="3"/>
    <s v="OFF-PA-10003797"/>
    <x v="1"/>
    <x v="10"/>
    <s v="Xerox 209"/>
    <n v="51.84"/>
    <n v="8"/>
    <n v="0"/>
    <n v="24.883200000000002"/>
  </r>
  <r>
    <n v="9208"/>
    <x v="4600"/>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x v="4601"/>
    <x v="3"/>
    <x v="646"/>
    <d v="2014-08-09T00:00:00"/>
    <s v="Second Class"/>
    <s v="SC-20230"/>
    <s v="Scot Coram"/>
    <x v="1"/>
    <s v="United States"/>
    <s v="Seattle"/>
    <x v="4"/>
    <n v="98105"/>
    <x v="1"/>
    <s v="OFF-ST-10003996"/>
    <x v="1"/>
    <x v="4"/>
    <s v="Letter/Legal File Tote with Clear Snap-On Lid, Black Granite"/>
    <n v="16.059999999999999"/>
    <n v="1"/>
    <n v="0"/>
    <n v="4.1755999999999993"/>
  </r>
  <r>
    <n v="9210"/>
    <x v="4602"/>
    <x v="3"/>
    <x v="157"/>
    <d v="2014-12-15T00:00:00"/>
    <s v="Second Class"/>
    <s v="RS-19870"/>
    <s v="Roy Skaria"/>
    <x v="2"/>
    <s v="United States"/>
    <s v="Burlington"/>
    <x v="23"/>
    <n v="52601"/>
    <x v="2"/>
    <s v="OFF-EN-10003160"/>
    <x v="1"/>
    <x v="12"/>
    <s v="Pastel Pink Envelopes"/>
    <n v="7.28"/>
    <n v="1"/>
    <n v="0"/>
    <n v="3.4944000000000002"/>
  </r>
  <r>
    <n v="9211"/>
    <x v="4602"/>
    <x v="3"/>
    <x v="157"/>
    <d v="2014-12-15T00:00:00"/>
    <s v="Second Class"/>
    <s v="RS-19870"/>
    <s v="Roy Skaria"/>
    <x v="2"/>
    <s v="United States"/>
    <s v="Burlington"/>
    <x v="23"/>
    <n v="52601"/>
    <x v="2"/>
    <s v="OFF-BI-10002012"/>
    <x v="1"/>
    <x v="8"/>
    <s v="Wilson Jones Easy Flow II Sheet Lifters"/>
    <n v="5.4"/>
    <n v="3"/>
    <n v="0"/>
    <n v="2.5920000000000001"/>
  </r>
  <r>
    <n v="9212"/>
    <x v="4603"/>
    <x v="1"/>
    <x v="948"/>
    <d v="2012-03-19T00:00:00"/>
    <s v="Standard Class"/>
    <s v="AI-10855"/>
    <s v="Arianne Irving"/>
    <x v="0"/>
    <s v="United States"/>
    <s v="Roseville"/>
    <x v="1"/>
    <n v="95661"/>
    <x v="1"/>
    <s v="OFF-PA-10002105"/>
    <x v="1"/>
    <x v="10"/>
    <s v="Xerox 223"/>
    <n v="19.440000000000001"/>
    <n v="3"/>
    <n v="0"/>
    <n v="9.3312000000000008"/>
  </r>
  <r>
    <n v="9213"/>
    <x v="4604"/>
    <x v="2"/>
    <x v="589"/>
    <d v="2011-12-15T00:00:00"/>
    <s v="Standard Class"/>
    <s v="DJ-13420"/>
    <s v="Denny Joy"/>
    <x v="1"/>
    <s v="United States"/>
    <s v="San Francisco"/>
    <x v="1"/>
    <n v="94110"/>
    <x v="1"/>
    <s v="FUR-FU-10000397"/>
    <x v="0"/>
    <x v="5"/>
    <s v="Luxo Economy Swing Arm Lamp"/>
    <n v="39.880000000000003"/>
    <n v="2"/>
    <n v="0"/>
    <n v="11.166400000000003"/>
  </r>
  <r>
    <n v="9214"/>
    <x v="4604"/>
    <x v="2"/>
    <x v="589"/>
    <d v="2011-12-15T00:00:00"/>
    <s v="Standard Class"/>
    <s v="DJ-13420"/>
    <s v="Denny Joy"/>
    <x v="1"/>
    <s v="United States"/>
    <s v="San Francisco"/>
    <x v="1"/>
    <n v="94110"/>
    <x v="1"/>
    <s v="FUR-FU-10000758"/>
    <x v="0"/>
    <x v="5"/>
    <s v="DAX Natural Wood-Tone Poster Frame"/>
    <n v="79.44"/>
    <n v="3"/>
    <n v="0"/>
    <n v="28.598399999999994"/>
  </r>
  <r>
    <n v="9215"/>
    <x v="4605"/>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x v="4606"/>
    <x v="0"/>
    <x v="831"/>
    <d v="2013-11-27T00:00:00"/>
    <s v="Standard Class"/>
    <s v="TH-21235"/>
    <s v="Tiffany House"/>
    <x v="1"/>
    <s v="United States"/>
    <s v="Los Angeles"/>
    <x v="1"/>
    <n v="90049"/>
    <x v="1"/>
    <s v="OFF-PA-10004451"/>
    <x v="1"/>
    <x v="10"/>
    <s v="Xerox 222"/>
    <n v="32.400000000000006"/>
    <n v="5"/>
    <n v="0"/>
    <n v="15.552000000000001"/>
  </r>
  <r>
    <n v="9217"/>
    <x v="4607"/>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x v="4608"/>
    <x v="3"/>
    <x v="237"/>
    <d v="2014-11-18T00:00:00"/>
    <s v="First Class"/>
    <s v="AW-10930"/>
    <s v="Arthur Wiediger"/>
    <x v="2"/>
    <s v="United States"/>
    <s v="Minneapolis"/>
    <x v="11"/>
    <n v="55407"/>
    <x v="2"/>
    <s v="OFF-EN-10004459"/>
    <x v="1"/>
    <x v="12"/>
    <s v="Security-Tint Envelopes"/>
    <n v="15.28"/>
    <n v="2"/>
    <n v="0"/>
    <n v="7.4871999999999996"/>
  </r>
  <r>
    <n v="9219"/>
    <x v="4609"/>
    <x v="1"/>
    <x v="748"/>
    <d v="2012-08-20T00:00:00"/>
    <s v="Standard Class"/>
    <s v="JW-15955"/>
    <s v="Joni Wasserman"/>
    <x v="0"/>
    <s v="United States"/>
    <s v="Philadelphia"/>
    <x v="9"/>
    <n v="19120"/>
    <x v="3"/>
    <s v="OFF-ST-10002352"/>
    <x v="1"/>
    <x v="4"/>
    <s v="Iris Project Case"/>
    <n v="44.688000000000002"/>
    <n v="7"/>
    <n v="0.2"/>
    <n v="3.3515999999999977"/>
  </r>
  <r>
    <n v="9220"/>
    <x v="4609"/>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x v="4610"/>
    <x v="3"/>
    <x v="119"/>
    <d v="2014-10-15T00:00:00"/>
    <s v="First Class"/>
    <s v="MH-18025"/>
    <s v="Michelle Huthwaite"/>
    <x v="0"/>
    <s v="United States"/>
    <s v="Lafayette"/>
    <x v="28"/>
    <n v="70506"/>
    <x v="0"/>
    <s v="OFF-LA-10000248"/>
    <x v="1"/>
    <x v="2"/>
    <s v="Avery 52"/>
    <n v="11.07"/>
    <n v="3"/>
    <n v="0"/>
    <n v="5.2028999999999996"/>
  </r>
  <r>
    <n v="9222"/>
    <x v="4610"/>
    <x v="3"/>
    <x v="119"/>
    <d v="2014-10-15T00:00:00"/>
    <s v="First Class"/>
    <s v="MH-18025"/>
    <s v="Michelle Huthwaite"/>
    <x v="0"/>
    <s v="United States"/>
    <s v="Lafayette"/>
    <x v="28"/>
    <n v="70506"/>
    <x v="0"/>
    <s v="FUR-TA-10003473"/>
    <x v="0"/>
    <x v="3"/>
    <s v="Bretford Rectangular Conference Table Tops"/>
    <n v="1504.52"/>
    <n v="4"/>
    <n v="0"/>
    <n v="346.03960000000006"/>
  </r>
  <r>
    <n v="9223"/>
    <x v="4610"/>
    <x v="3"/>
    <x v="119"/>
    <d v="2014-10-15T00:00:00"/>
    <s v="First Class"/>
    <s v="MH-18025"/>
    <s v="Michelle Huthwaite"/>
    <x v="0"/>
    <s v="United States"/>
    <s v="Lafayette"/>
    <x v="28"/>
    <n v="70506"/>
    <x v="0"/>
    <s v="OFF-PA-10004355"/>
    <x v="1"/>
    <x v="10"/>
    <s v="Xerox 231"/>
    <n v="25.92"/>
    <n v="4"/>
    <n v="0"/>
    <n v="12.441600000000001"/>
  </r>
  <r>
    <n v="9224"/>
    <x v="4611"/>
    <x v="3"/>
    <x v="259"/>
    <d v="2014-11-05T00:00:00"/>
    <s v="Same Day"/>
    <s v="FM-14290"/>
    <s v="Frank Merwin"/>
    <x v="2"/>
    <s v="United States"/>
    <s v="Bryan"/>
    <x v="5"/>
    <n v="77803"/>
    <x v="2"/>
    <s v="OFF-BI-10001308"/>
    <x v="1"/>
    <x v="8"/>
    <s v="GBC Standard Plastic Binding Systems' Combs"/>
    <n v="7.5359999999999987"/>
    <n v="6"/>
    <n v="0.8"/>
    <n v="-13.188000000000009"/>
  </r>
  <r>
    <n v="9225"/>
    <x v="4611"/>
    <x v="3"/>
    <x v="259"/>
    <d v="2014-11-05T00:00:00"/>
    <s v="Same Day"/>
    <s v="FM-14290"/>
    <s v="Frank Merwin"/>
    <x v="2"/>
    <s v="United States"/>
    <s v="Bryan"/>
    <x v="5"/>
    <n v="77803"/>
    <x v="2"/>
    <s v="OFF-BI-10003094"/>
    <x v="1"/>
    <x v="8"/>
    <s v="Self-Adhesive Ring Binder Labels"/>
    <n v="1.4079999999999997"/>
    <n v="2"/>
    <n v="0.8"/>
    <n v="-2.3232000000000008"/>
  </r>
  <r>
    <n v="9226"/>
    <x v="4611"/>
    <x v="3"/>
    <x v="259"/>
    <d v="2014-11-05T00:00:00"/>
    <s v="Same Day"/>
    <s v="FM-14290"/>
    <s v="Frank Merwin"/>
    <x v="2"/>
    <s v="United States"/>
    <s v="Bryan"/>
    <x v="5"/>
    <n v="77803"/>
    <x v="2"/>
    <s v="OFF-BI-10004040"/>
    <x v="1"/>
    <x v="8"/>
    <s v="Wilson Jones Impact Binders"/>
    <n v="4.1439999999999992"/>
    <n v="4"/>
    <n v="0.8"/>
    <n v="-6.4232000000000014"/>
  </r>
  <r>
    <n v="9227"/>
    <x v="4611"/>
    <x v="3"/>
    <x v="259"/>
    <d v="2014-11-05T00:00:00"/>
    <s v="Same Day"/>
    <s v="FM-14290"/>
    <s v="Frank Merwin"/>
    <x v="2"/>
    <s v="United States"/>
    <s v="Bryan"/>
    <x v="5"/>
    <n v="77803"/>
    <x v="2"/>
    <s v="OFF-ST-10002485"/>
    <x v="1"/>
    <x v="4"/>
    <s v="Rogers Deluxe File Chest"/>
    <n v="52.751999999999995"/>
    <n v="3"/>
    <n v="0.2"/>
    <n v="-12.528600000000001"/>
  </r>
  <r>
    <n v="9228"/>
    <x v="4612"/>
    <x v="3"/>
    <x v="498"/>
    <d v="2014-03-25T00:00:00"/>
    <s v="Standard Class"/>
    <s v="GZ-14545"/>
    <s v="George Zrebassa"/>
    <x v="1"/>
    <s v="United States"/>
    <s v="Los Angeles"/>
    <x v="1"/>
    <n v="90008"/>
    <x v="1"/>
    <s v="OFF-AP-10001205"/>
    <x v="1"/>
    <x v="9"/>
    <s v="Belkin 5 Outlet SurgeMaster Power Centers"/>
    <n v="381.35999999999996"/>
    <n v="7"/>
    <n v="0"/>
    <n v="106.78080000000003"/>
  </r>
  <r>
    <n v="9229"/>
    <x v="4613"/>
    <x v="2"/>
    <x v="935"/>
    <d v="2011-11-03T00:00:00"/>
    <s v="Same Day"/>
    <s v="TC-21535"/>
    <s v="Tracy Collins"/>
    <x v="2"/>
    <s v="United States"/>
    <s v="Los Angeles"/>
    <x v="1"/>
    <n v="90049"/>
    <x v="1"/>
    <s v="OFF-AR-10001868"/>
    <x v="1"/>
    <x v="6"/>
    <s v="Prang Dustless Chalk Sticks"/>
    <n v="6.72"/>
    <n v="4"/>
    <n v="0"/>
    <n v="3.36"/>
  </r>
  <r>
    <n v="9230"/>
    <x v="4614"/>
    <x v="3"/>
    <x v="283"/>
    <d v="2014-07-27T00:00:00"/>
    <s v="First Class"/>
    <s v="TB-21520"/>
    <s v="Tracy Blumstein"/>
    <x v="0"/>
    <s v="United States"/>
    <s v="Los Angeles"/>
    <x v="1"/>
    <n v="90045"/>
    <x v="1"/>
    <s v="OFF-BI-10003429"/>
    <x v="1"/>
    <x v="8"/>
    <s v="Cardinal HOLDit! Binder Insert Strips,Extra Strips"/>
    <n v="15.192"/>
    <n v="3"/>
    <n v="0.2"/>
    <n v="5.5070999999999994"/>
  </r>
  <r>
    <n v="9231"/>
    <x v="4614"/>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x v="4615"/>
    <x v="2"/>
    <x v="422"/>
    <d v="2011-12-31T00:00:00"/>
    <s v="Standard Class"/>
    <s v="RP-19390"/>
    <s v="Resi Pölking"/>
    <x v="0"/>
    <s v="United States"/>
    <s v="Phoenix"/>
    <x v="16"/>
    <n v="85023"/>
    <x v="1"/>
    <s v="OFF-BI-10003650"/>
    <x v="1"/>
    <x v="8"/>
    <s v="GBC DocuBind 300 Electric Binding Machine"/>
    <n v="946.76400000000024"/>
    <n v="6"/>
    <n v="0.7"/>
    <n v="-694.29359999999997"/>
  </r>
  <r>
    <n v="9233"/>
    <x v="4616"/>
    <x v="0"/>
    <x v="476"/>
    <d v="2013-09-07T00:00:00"/>
    <s v="Standard Class"/>
    <s v="LR-16915"/>
    <s v="Lena Radford"/>
    <x v="0"/>
    <s v="United States"/>
    <s v="Los Angeles"/>
    <x v="1"/>
    <n v="90036"/>
    <x v="1"/>
    <s v="FUR-FU-10001889"/>
    <x v="0"/>
    <x v="5"/>
    <s v="Ultra Door Pull Handle"/>
    <n v="94.679999999999993"/>
    <n v="9"/>
    <n v="0"/>
    <n v="31.244399999999995"/>
  </r>
  <r>
    <n v="9234"/>
    <x v="4616"/>
    <x v="0"/>
    <x v="476"/>
    <d v="2013-09-07T00:00:00"/>
    <s v="Standard Class"/>
    <s v="LR-16915"/>
    <s v="Lena Radford"/>
    <x v="0"/>
    <s v="United States"/>
    <s v="Los Angeles"/>
    <x v="1"/>
    <n v="90036"/>
    <x v="1"/>
    <s v="OFF-ST-10000321"/>
    <x v="1"/>
    <x v="4"/>
    <s v="Akro Stacking Bins"/>
    <n v="23.669999999999998"/>
    <n v="3"/>
    <n v="0"/>
    <n v="0.94679999999999698"/>
  </r>
  <r>
    <n v="9235"/>
    <x v="4616"/>
    <x v="0"/>
    <x v="476"/>
    <d v="2013-09-07T00:00:00"/>
    <s v="Standard Class"/>
    <s v="LR-16915"/>
    <s v="Lena Radford"/>
    <x v="0"/>
    <s v="United States"/>
    <s v="Los Angeles"/>
    <x v="1"/>
    <n v="90036"/>
    <x v="1"/>
    <s v="TEC-PH-10001530"/>
    <x v="2"/>
    <x v="7"/>
    <s v="Cisco Unified IP Phone 7945G VoIP phone"/>
    <n v="1091.1680000000001"/>
    <n v="4"/>
    <n v="0.2"/>
    <n v="68.197999999999979"/>
  </r>
  <r>
    <n v="9236"/>
    <x v="4616"/>
    <x v="0"/>
    <x v="476"/>
    <d v="2013-09-07T00:00:00"/>
    <s v="Standard Class"/>
    <s v="LR-16915"/>
    <s v="Lena Radford"/>
    <x v="0"/>
    <s v="United States"/>
    <s v="Los Angeles"/>
    <x v="1"/>
    <n v="90036"/>
    <x v="1"/>
    <s v="OFF-AR-10004752"/>
    <x v="1"/>
    <x v="6"/>
    <s v="Blackstonian Pencils"/>
    <n v="18.689999999999998"/>
    <n v="7"/>
    <n v="0"/>
    <n v="5.2332000000000001"/>
  </r>
  <r>
    <n v="9237"/>
    <x v="4616"/>
    <x v="0"/>
    <x v="476"/>
    <d v="2013-09-07T00:00:00"/>
    <s v="Standard Class"/>
    <s v="LR-16915"/>
    <s v="Lena Radford"/>
    <x v="0"/>
    <s v="United States"/>
    <s v="Los Angeles"/>
    <x v="1"/>
    <n v="90036"/>
    <x v="1"/>
    <s v="FUR-TA-10001539"/>
    <x v="0"/>
    <x v="3"/>
    <s v="Chromcraft Rectangular Conference Tables"/>
    <n v="568.72800000000007"/>
    <n v="3"/>
    <n v="0.2"/>
    <n v="28.436399999999935"/>
  </r>
  <r>
    <n v="9238"/>
    <x v="4616"/>
    <x v="0"/>
    <x v="476"/>
    <d v="2013-09-07T00:00:00"/>
    <s v="Standard Class"/>
    <s v="LR-16915"/>
    <s v="Lena Radford"/>
    <x v="0"/>
    <s v="United States"/>
    <s v="Los Angeles"/>
    <x v="1"/>
    <n v="90036"/>
    <x v="1"/>
    <s v="OFF-BI-10001553"/>
    <x v="1"/>
    <x v="8"/>
    <s v="SpineVue Locking Slant-D Ring Binders by Cardinal"/>
    <n v="7.3120000000000012"/>
    <n v="1"/>
    <n v="0.2"/>
    <n v="2.5591999999999997"/>
  </r>
  <r>
    <n v="9239"/>
    <x v="4617"/>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x v="4618"/>
    <x v="3"/>
    <x v="855"/>
    <d v="2014-11-03T00:00:00"/>
    <s v="Standard Class"/>
    <s v="NB-18655"/>
    <s v="Nona Balk"/>
    <x v="1"/>
    <s v="United States"/>
    <s v="Tallahassee"/>
    <x v="2"/>
    <n v="32303"/>
    <x v="0"/>
    <s v="OFF-PA-10001685"/>
    <x v="1"/>
    <x v="10"/>
    <s v="Staples"/>
    <n v="56.783999999999999"/>
    <n v="7"/>
    <n v="0.2"/>
    <n v="20.584200000000003"/>
  </r>
  <r>
    <n v="9241"/>
    <x v="4618"/>
    <x v="3"/>
    <x v="855"/>
    <d v="2014-11-03T00:00:00"/>
    <s v="Standard Class"/>
    <s v="NB-18655"/>
    <s v="Nona Balk"/>
    <x v="1"/>
    <s v="United States"/>
    <s v="Tallahassee"/>
    <x v="2"/>
    <n v="32303"/>
    <x v="0"/>
    <s v="OFF-BI-10001097"/>
    <x v="1"/>
    <x v="8"/>
    <s v="Avery Hole Reinforcements"/>
    <n v="5.6070000000000011"/>
    <n v="3"/>
    <n v="0.7"/>
    <n v="-3.9248999999999974"/>
  </r>
  <r>
    <n v="9242"/>
    <x v="4618"/>
    <x v="3"/>
    <x v="855"/>
    <d v="2014-11-03T00:00:00"/>
    <s v="Standard Class"/>
    <s v="NB-18655"/>
    <s v="Nona Balk"/>
    <x v="1"/>
    <s v="United States"/>
    <s v="Tallahassee"/>
    <x v="2"/>
    <n v="32303"/>
    <x v="0"/>
    <s v="OFF-AR-10001662"/>
    <x v="1"/>
    <x v="6"/>
    <s v="Rogers Handheld Barrel Pencil Sharpener"/>
    <n v="6.5760000000000005"/>
    <n v="3"/>
    <n v="0.2"/>
    <n v="0.57540000000000058"/>
  </r>
  <r>
    <n v="9243"/>
    <x v="4619"/>
    <x v="2"/>
    <x v="868"/>
    <d v="2011-07-14T00:00:00"/>
    <s v="Standard Class"/>
    <s v="DS-13030"/>
    <s v="Darrin Sayre"/>
    <x v="2"/>
    <s v="United States"/>
    <s v="San Francisco"/>
    <x v="1"/>
    <n v="94122"/>
    <x v="1"/>
    <s v="OFF-BI-10002609"/>
    <x v="1"/>
    <x v="8"/>
    <s v="Avery Hidden Tab Dividers for Binding Systems"/>
    <n v="14.303999999999998"/>
    <n v="6"/>
    <n v="0.2"/>
    <n v="4.6487999999999987"/>
  </r>
  <r>
    <n v="9244"/>
    <x v="4619"/>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x v="4619"/>
    <x v="2"/>
    <x v="868"/>
    <d v="2011-07-14T00:00:00"/>
    <s v="Standard Class"/>
    <s v="DS-13030"/>
    <s v="Darrin Sayre"/>
    <x v="2"/>
    <s v="United States"/>
    <s v="San Francisco"/>
    <x v="1"/>
    <n v="94122"/>
    <x v="1"/>
    <s v="OFF-AR-10003251"/>
    <x v="1"/>
    <x v="6"/>
    <s v="Prang Drawing Pencil Set"/>
    <n v="5.56"/>
    <n v="2"/>
    <n v="0"/>
    <n v="2.2239999999999998"/>
  </r>
  <r>
    <n v="9246"/>
    <x v="4619"/>
    <x v="2"/>
    <x v="868"/>
    <d v="2011-07-14T00:00:00"/>
    <s v="Standard Class"/>
    <s v="DS-13030"/>
    <s v="Darrin Sayre"/>
    <x v="2"/>
    <s v="United States"/>
    <s v="San Francisco"/>
    <x v="1"/>
    <n v="94122"/>
    <x v="1"/>
    <s v="OFF-PA-10002365"/>
    <x v="1"/>
    <x v="10"/>
    <s v="Xerox 1967"/>
    <n v="32.400000000000006"/>
    <n v="5"/>
    <n v="0"/>
    <n v="15.552000000000001"/>
  </r>
  <r>
    <n v="9247"/>
    <x v="4620"/>
    <x v="3"/>
    <x v="1053"/>
    <d v="2014-05-27T00:00:00"/>
    <s v="Standard Class"/>
    <s v="VF-21715"/>
    <s v="Vicky Freymann"/>
    <x v="2"/>
    <s v="United States"/>
    <s v="San Francisco"/>
    <x v="1"/>
    <n v="94109"/>
    <x v="1"/>
    <s v="OFF-AR-10003651"/>
    <x v="1"/>
    <x v="6"/>
    <s v="Newell 350"/>
    <n v="9.84"/>
    <n v="3"/>
    <n v="0"/>
    <n v="2.8535999999999988"/>
  </r>
  <r>
    <n v="9248"/>
    <x v="4620"/>
    <x v="3"/>
    <x v="1053"/>
    <d v="2014-05-27T00:00:00"/>
    <s v="Standard Class"/>
    <s v="VF-21715"/>
    <s v="Vicky Freymann"/>
    <x v="2"/>
    <s v="United States"/>
    <s v="San Francisco"/>
    <x v="1"/>
    <n v="94109"/>
    <x v="1"/>
    <s v="OFF-AR-10003732"/>
    <x v="1"/>
    <x v="6"/>
    <s v="Newell 333"/>
    <n v="2.78"/>
    <n v="1"/>
    <n v="0"/>
    <n v="0.72279999999999989"/>
  </r>
  <r>
    <n v="9249"/>
    <x v="4621"/>
    <x v="0"/>
    <x v="338"/>
    <d v="2013-11-15T00:00:00"/>
    <s v="Standard Class"/>
    <s v="SW-20275"/>
    <s v="Scott Williamson"/>
    <x v="0"/>
    <s v="United States"/>
    <s v="New York City"/>
    <x v="15"/>
    <n v="10009"/>
    <x v="3"/>
    <s v="OFF-BI-10002557"/>
    <x v="1"/>
    <x v="8"/>
    <s v="Presstex Flexible Ring Binders"/>
    <n v="3.64"/>
    <n v="1"/>
    <n v="0.2"/>
    <n v="1.3649999999999998"/>
  </r>
  <r>
    <n v="9250"/>
    <x v="4621"/>
    <x v="0"/>
    <x v="338"/>
    <d v="2013-11-15T00:00:00"/>
    <s v="Standard Class"/>
    <s v="SW-20275"/>
    <s v="Scott Williamson"/>
    <x v="0"/>
    <s v="United States"/>
    <s v="New York City"/>
    <x v="15"/>
    <n v="10009"/>
    <x v="3"/>
    <s v="TEC-PH-10003691"/>
    <x v="2"/>
    <x v="7"/>
    <s v="BlackBerry Q10"/>
    <n v="881.93"/>
    <n v="7"/>
    <n v="0"/>
    <n v="220.48250000000002"/>
  </r>
  <r>
    <n v="9251"/>
    <x v="4622"/>
    <x v="0"/>
    <x v="499"/>
    <d v="2013-12-07T00:00:00"/>
    <s v="Standard Class"/>
    <s v="PW-19030"/>
    <s v="Pauline Webber"/>
    <x v="1"/>
    <s v="United States"/>
    <s v="Marion"/>
    <x v="23"/>
    <n v="52302"/>
    <x v="2"/>
    <s v="OFF-BI-10001107"/>
    <x v="1"/>
    <x v="8"/>
    <s v="GBC White Gloss Covers, Plain Front"/>
    <n v="115.84"/>
    <n v="8"/>
    <n v="0"/>
    <n v="54.444800000000001"/>
  </r>
  <r>
    <n v="9252"/>
    <x v="4623"/>
    <x v="3"/>
    <x v="580"/>
    <d v="2014-03-09T00:00:00"/>
    <s v="Standard Class"/>
    <s v="KD-16615"/>
    <s v="Ken Dana"/>
    <x v="1"/>
    <s v="United States"/>
    <s v="Los Angeles"/>
    <x v="1"/>
    <n v="90008"/>
    <x v="1"/>
    <s v="OFF-BI-10004224"/>
    <x v="1"/>
    <x v="8"/>
    <s v="Catalog Binders with Expanding Posts"/>
    <n v="107.64800000000001"/>
    <n v="2"/>
    <n v="0.2"/>
    <n v="33.639999999999986"/>
  </r>
  <r>
    <n v="9253"/>
    <x v="4624"/>
    <x v="3"/>
    <x v="397"/>
    <d v="2014-09-26T00:00:00"/>
    <s v="Second Class"/>
    <s v="DO-13645"/>
    <s v="Doug O'Connell"/>
    <x v="0"/>
    <s v="United States"/>
    <s v="Pine Bluff"/>
    <x v="36"/>
    <n v="71603"/>
    <x v="0"/>
    <s v="TEC-AC-10001114"/>
    <x v="2"/>
    <x v="11"/>
    <s v="Microsoft Wireless Mobile Mouse 4000"/>
    <n v="199.95000000000002"/>
    <n v="5"/>
    <n v="0"/>
    <n v="63.983999999999988"/>
  </r>
  <r>
    <n v="9254"/>
    <x v="4624"/>
    <x v="3"/>
    <x v="397"/>
    <d v="2014-09-26T00:00:00"/>
    <s v="Second Class"/>
    <s v="DO-13645"/>
    <s v="Doug O'Connell"/>
    <x v="0"/>
    <s v="United States"/>
    <s v="Pine Bluff"/>
    <x v="36"/>
    <n v="71603"/>
    <x v="0"/>
    <s v="OFF-PA-10002005"/>
    <x v="1"/>
    <x v="10"/>
    <s v="Xerox 225"/>
    <n v="12.96"/>
    <n v="2"/>
    <n v="0"/>
    <n v="6.2208000000000006"/>
  </r>
  <r>
    <n v="9255"/>
    <x v="4625"/>
    <x v="2"/>
    <x v="1058"/>
    <d v="2011-02-16T00:00:00"/>
    <s v="Second Class"/>
    <s v="GA-14725"/>
    <s v="Guy Armstrong"/>
    <x v="0"/>
    <s v="United States"/>
    <s v="Columbia"/>
    <x v="25"/>
    <n v="65203"/>
    <x v="2"/>
    <s v="FUR-CH-10001146"/>
    <x v="0"/>
    <x v="1"/>
    <s v="Global Value Mid-Back Manager's Chair, Gray"/>
    <n v="60.89"/>
    <n v="1"/>
    <n v="0"/>
    <n v="15.222499999999997"/>
  </r>
  <r>
    <n v="9256"/>
    <x v="4625"/>
    <x v="2"/>
    <x v="1058"/>
    <d v="2011-02-16T00:00:00"/>
    <s v="Second Class"/>
    <s v="GA-14725"/>
    <s v="Guy Armstrong"/>
    <x v="0"/>
    <s v="United States"/>
    <s v="Columbia"/>
    <x v="25"/>
    <n v="65203"/>
    <x v="2"/>
    <s v="OFF-LA-10004853"/>
    <x v="1"/>
    <x v="2"/>
    <s v="Avery 483"/>
    <n v="14.940000000000001"/>
    <n v="3"/>
    <n v="0"/>
    <n v="6.8723999999999998"/>
  </r>
  <r>
    <n v="9257"/>
    <x v="4625"/>
    <x v="2"/>
    <x v="1058"/>
    <d v="2011-02-16T00:00:00"/>
    <s v="Second Class"/>
    <s v="GA-14725"/>
    <s v="Guy Armstrong"/>
    <x v="0"/>
    <s v="United States"/>
    <s v="Columbia"/>
    <x v="25"/>
    <n v="65203"/>
    <x v="2"/>
    <s v="OFF-BI-10004728"/>
    <x v="1"/>
    <x v="8"/>
    <s v="Wilson Jones Turn Tabs Binder Tool for Ring Binders"/>
    <n v="9.64"/>
    <n v="2"/>
    <n v="0"/>
    <n v="4.4344000000000001"/>
  </r>
  <r>
    <n v="9258"/>
    <x v="4625"/>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x v="4625"/>
    <x v="2"/>
    <x v="1058"/>
    <d v="2011-02-16T00:00:00"/>
    <s v="Second Class"/>
    <s v="GA-14725"/>
    <s v="Guy Armstrong"/>
    <x v="0"/>
    <s v="United States"/>
    <s v="Columbia"/>
    <x v="25"/>
    <n v="65203"/>
    <x v="2"/>
    <s v="OFF-BI-10004654"/>
    <x v="1"/>
    <x v="8"/>
    <s v="VariCap6 Expandable Binder"/>
    <n v="51.900000000000006"/>
    <n v="3"/>
    <n v="0"/>
    <n v="24.393000000000001"/>
  </r>
  <r>
    <n v="9260"/>
    <x v="4625"/>
    <x v="2"/>
    <x v="1058"/>
    <d v="2011-02-16T00:00:00"/>
    <s v="Second Class"/>
    <s v="GA-14725"/>
    <s v="Guy Armstrong"/>
    <x v="0"/>
    <s v="United States"/>
    <s v="Columbia"/>
    <x v="25"/>
    <n v="65203"/>
    <x v="2"/>
    <s v="OFF-ST-10002583"/>
    <x v="1"/>
    <x v="4"/>
    <s v="Fellowes Neat Ideas Storage Cubes"/>
    <n v="64.959999999999994"/>
    <n v="2"/>
    <n v="0"/>
    <n v="2.598399999999998"/>
  </r>
  <r>
    <n v="9261"/>
    <x v="4626"/>
    <x v="3"/>
    <x v="343"/>
    <d v="2014-11-15T00:00:00"/>
    <s v="Second Class"/>
    <s v="JL-15505"/>
    <s v="Jeremy Lonsdale"/>
    <x v="0"/>
    <s v="United States"/>
    <s v="Aberdeen"/>
    <x v="44"/>
    <n v="57401"/>
    <x v="2"/>
    <s v="OFF-SU-10004661"/>
    <x v="1"/>
    <x v="14"/>
    <s v="Acme Titanium Bonded Scissors"/>
    <n v="25.5"/>
    <n v="3"/>
    <n v="0"/>
    <n v="6.63"/>
  </r>
  <r>
    <n v="9262"/>
    <x v="4627"/>
    <x v="3"/>
    <x v="264"/>
    <d v="2014-09-03T00:00:00"/>
    <s v="Same Day"/>
    <s v="SU-20665"/>
    <s v="Stephanie Ulpright"/>
    <x v="2"/>
    <s v="United States"/>
    <s v="Seattle"/>
    <x v="4"/>
    <n v="98103"/>
    <x v="1"/>
    <s v="FUR-CH-10003061"/>
    <x v="0"/>
    <x v="1"/>
    <s v="Global Leather Task Chair, Black"/>
    <n v="215.976"/>
    <n v="3"/>
    <n v="0.2"/>
    <n v="-2.6997000000000355"/>
  </r>
  <r>
    <n v="9263"/>
    <x v="4628"/>
    <x v="1"/>
    <x v="330"/>
    <d v="2012-10-13T00:00:00"/>
    <s v="Standard Class"/>
    <s v="FM-14380"/>
    <s v="Fred McMath"/>
    <x v="0"/>
    <s v="United States"/>
    <s v="Detroit"/>
    <x v="12"/>
    <n v="48227"/>
    <x v="2"/>
    <s v="FUR-CH-10000513"/>
    <x v="0"/>
    <x v="1"/>
    <s v="High-Back Leather Manager's Chair"/>
    <n v="389.97"/>
    <n v="3"/>
    <n v="0"/>
    <n v="35.097300000000004"/>
  </r>
  <r>
    <n v="9264"/>
    <x v="4628"/>
    <x v="1"/>
    <x v="330"/>
    <d v="2012-10-13T00:00:00"/>
    <s v="Standard Class"/>
    <s v="FM-14380"/>
    <s v="Fred McMath"/>
    <x v="0"/>
    <s v="United States"/>
    <s v="Detroit"/>
    <x v="12"/>
    <n v="48227"/>
    <x v="2"/>
    <s v="OFF-AP-10002191"/>
    <x v="1"/>
    <x v="9"/>
    <s v="Belkin 8 Outlet SurgeMaster II Gold Surge Protector"/>
    <n v="269.90999999999997"/>
    <n v="5"/>
    <n v="0.1"/>
    <n v="53.982000000000006"/>
  </r>
  <r>
    <n v="9265"/>
    <x v="4629"/>
    <x v="3"/>
    <x v="221"/>
    <d v="2014-12-02T00:00:00"/>
    <s v="Standard Class"/>
    <s v="MY-17380"/>
    <s v="Maribeth Yedwab"/>
    <x v="1"/>
    <s v="United States"/>
    <s v="Memphis"/>
    <x v="18"/>
    <n v="38109"/>
    <x v="0"/>
    <s v="OFF-BI-10000216"/>
    <x v="1"/>
    <x v="8"/>
    <s v="Mead 1st Gear 2&quot; Zipper Binder, Asst. Colors"/>
    <n v="11.673000000000002"/>
    <n v="3"/>
    <n v="0.7"/>
    <n v="-7.782"/>
  </r>
  <r>
    <n v="9266"/>
    <x v="4629"/>
    <x v="3"/>
    <x v="221"/>
    <d v="2014-12-02T00:00:00"/>
    <s v="Standard Class"/>
    <s v="MY-17380"/>
    <s v="Maribeth Yedwab"/>
    <x v="1"/>
    <s v="United States"/>
    <s v="Memphis"/>
    <x v="18"/>
    <n v="38109"/>
    <x v="0"/>
    <s v="OFF-EN-10003448"/>
    <x v="1"/>
    <x v="12"/>
    <s v="Peel &amp; Seel Recycled Catalog Envelopes, Brown"/>
    <n v="64.848000000000013"/>
    <n v="7"/>
    <n v="0.2"/>
    <n v="24.317999999999998"/>
  </r>
  <r>
    <n v="9267"/>
    <x v="4630"/>
    <x v="2"/>
    <x v="1215"/>
    <d v="2011-02-10T00:00:00"/>
    <s v="First Class"/>
    <s v="NM-18445"/>
    <s v="Nathan Mautz"/>
    <x v="2"/>
    <s v="United States"/>
    <s v="North Las Vegas"/>
    <x v="33"/>
    <n v="89031"/>
    <x v="1"/>
    <s v="FUR-FU-10002111"/>
    <x v="0"/>
    <x v="5"/>
    <s v="Master Caster Door Stop, Large Brown"/>
    <n v="14.56"/>
    <n v="2"/>
    <n v="0"/>
    <n v="5.5327999999999999"/>
  </r>
  <r>
    <n v="9268"/>
    <x v="4631"/>
    <x v="1"/>
    <x v="12"/>
    <d v="2012-09-25T00:00:00"/>
    <s v="Same Day"/>
    <s v="CS-11950"/>
    <s v="Carlos Soltero"/>
    <x v="0"/>
    <s v="United States"/>
    <s v="Freeport"/>
    <x v="15"/>
    <n v="11520"/>
    <x v="3"/>
    <s v="FUR-CH-10001545"/>
    <x v="0"/>
    <x v="1"/>
    <s v="Hon Comfortask Task/Swivel Chairs"/>
    <n v="102.58200000000001"/>
    <n v="1"/>
    <n v="0.1"/>
    <n v="6.8388000000000009"/>
  </r>
  <r>
    <n v="9269"/>
    <x v="4631"/>
    <x v="1"/>
    <x v="12"/>
    <d v="2012-09-25T00:00:00"/>
    <s v="Same Day"/>
    <s v="CS-11950"/>
    <s v="Carlos Soltero"/>
    <x v="0"/>
    <s v="United States"/>
    <s v="Freeport"/>
    <x v="15"/>
    <n v="11520"/>
    <x v="3"/>
    <s v="OFF-PA-10002947"/>
    <x v="1"/>
    <x v="10"/>
    <s v="Xerox 1923"/>
    <n v="20.04"/>
    <n v="3"/>
    <n v="0"/>
    <n v="9.6191999999999993"/>
  </r>
  <r>
    <n v="9270"/>
    <x v="4632"/>
    <x v="3"/>
    <x v="170"/>
    <d v="2014-08-29T00:00:00"/>
    <s v="Standard Class"/>
    <s v="PK-19075"/>
    <s v="Pete Kriz"/>
    <x v="0"/>
    <s v="United States"/>
    <s v="New York City"/>
    <x v="15"/>
    <n v="10035"/>
    <x v="3"/>
    <s v="OFF-BI-10003476"/>
    <x v="1"/>
    <x v="8"/>
    <s v="Avery Metallic Poly Binders"/>
    <n v="32.088000000000001"/>
    <n v="7"/>
    <n v="0.2"/>
    <n v="11.2308"/>
  </r>
  <r>
    <n v="9271"/>
    <x v="4632"/>
    <x v="3"/>
    <x v="170"/>
    <d v="2014-08-29T00:00:00"/>
    <s v="Standard Class"/>
    <s v="PK-19075"/>
    <s v="Pete Kriz"/>
    <x v="0"/>
    <s v="United States"/>
    <s v="New York City"/>
    <x v="15"/>
    <n v="10035"/>
    <x v="3"/>
    <s v="OFF-BI-10001359"/>
    <x v="1"/>
    <x v="8"/>
    <s v="GBC DocuBind TL300 Electric Binding System"/>
    <n v="4305.5520000000006"/>
    <n v="6"/>
    <n v="0.2"/>
    <n v="1453.1237999999996"/>
  </r>
  <r>
    <n v="9272"/>
    <x v="4633"/>
    <x v="0"/>
    <x v="536"/>
    <d v="2013-05-18T00:00:00"/>
    <s v="Standard Class"/>
    <s v="HM-14860"/>
    <s v="Harry Marie"/>
    <x v="1"/>
    <s v="United States"/>
    <s v="New York City"/>
    <x v="15"/>
    <n v="10024"/>
    <x v="3"/>
    <s v="FUR-FU-10000320"/>
    <x v="0"/>
    <x v="5"/>
    <s v="OIC Stacking Trays"/>
    <n v="10.02"/>
    <n v="3"/>
    <n v="0"/>
    <n v="4.4088000000000012"/>
  </r>
  <r>
    <n v="9273"/>
    <x v="4633"/>
    <x v="0"/>
    <x v="536"/>
    <d v="2013-05-18T00:00:00"/>
    <s v="Standard Class"/>
    <s v="HM-14860"/>
    <s v="Harry Marie"/>
    <x v="1"/>
    <s v="United States"/>
    <s v="New York City"/>
    <x v="15"/>
    <n v="10024"/>
    <x v="3"/>
    <s v="TEC-PH-10001835"/>
    <x v="2"/>
    <x v="7"/>
    <s v="Jawbone JAMBOX Wireless Bluetooth Speaker"/>
    <n v="631.96"/>
    <n v="4"/>
    <n v="0"/>
    <n v="303.3408"/>
  </r>
  <r>
    <n v="9274"/>
    <x v="4634"/>
    <x v="3"/>
    <x v="264"/>
    <d v="2014-09-07T00:00:00"/>
    <s v="Standard Class"/>
    <s v="AH-10210"/>
    <s v="Alan Hwang"/>
    <x v="0"/>
    <s v="United States"/>
    <s v="Henderson"/>
    <x v="0"/>
    <n v="42420"/>
    <x v="0"/>
    <s v="OFF-BI-10003650"/>
    <x v="1"/>
    <x v="8"/>
    <s v="GBC DocuBind 300 Electric Binding Machine"/>
    <n v="1577.94"/>
    <n v="3"/>
    <n v="0"/>
    <n v="757.41120000000001"/>
  </r>
  <r>
    <n v="9275"/>
    <x v="4635"/>
    <x v="2"/>
    <x v="982"/>
    <d v="2011-10-10T00:00:00"/>
    <s v="Same Day"/>
    <s v="FC-14335"/>
    <s v="Fred Chung"/>
    <x v="1"/>
    <s v="United States"/>
    <s v="Albuquerque"/>
    <x v="27"/>
    <n v="87105"/>
    <x v="1"/>
    <s v="OFF-AR-10000937"/>
    <x v="1"/>
    <x v="6"/>
    <s v="Dixon Ticonderoga Core-Lock Colored Pencils, 48-Color Set"/>
    <n v="255.84999999999997"/>
    <n v="7"/>
    <n v="0"/>
    <n v="112.57400000000001"/>
  </r>
  <r>
    <n v="9276"/>
    <x v="4636"/>
    <x v="0"/>
    <x v="439"/>
    <d v="2013-05-30T00:00:00"/>
    <s v="Second Class"/>
    <s v="CP-12085"/>
    <s v="Cathy Prescott"/>
    <x v="1"/>
    <s v="United States"/>
    <s v="Delray Beach"/>
    <x v="2"/>
    <n v="33445"/>
    <x v="0"/>
    <s v="OFF-ST-10000532"/>
    <x v="1"/>
    <x v="4"/>
    <s v="Advantus Rolling Drawer Organizers"/>
    <n v="184.70400000000001"/>
    <n v="6"/>
    <n v="0.2"/>
    <n v="13.852799999999995"/>
  </r>
  <r>
    <n v="9277"/>
    <x v="4636"/>
    <x v="0"/>
    <x v="439"/>
    <d v="2013-05-30T00:00:00"/>
    <s v="Second Class"/>
    <s v="CP-12085"/>
    <s v="Cathy Prescott"/>
    <x v="1"/>
    <s v="United States"/>
    <s v="Delray Beach"/>
    <x v="2"/>
    <n v="33445"/>
    <x v="0"/>
    <s v="TEC-AC-10001267"/>
    <x v="2"/>
    <x v="11"/>
    <s v="Imation 32GB Pocket Pro USB 3.0 Flash Drive - 32 GB - Black - 1 P ..."/>
    <n v="47.92"/>
    <n v="2"/>
    <n v="0.2"/>
    <n v="11.98"/>
  </r>
  <r>
    <n v="9278"/>
    <x v="4637"/>
    <x v="3"/>
    <x v="96"/>
    <d v="2014-12-06T00:00:00"/>
    <s v="Standard Class"/>
    <s v="SC-20305"/>
    <s v="Sean Christensen"/>
    <x v="0"/>
    <s v="United States"/>
    <s v="Philadelphia"/>
    <x v="9"/>
    <n v="19140"/>
    <x v="3"/>
    <s v="OFF-LA-10004853"/>
    <x v="1"/>
    <x v="2"/>
    <s v="Avery 483"/>
    <n v="15.936000000000002"/>
    <n v="4"/>
    <n v="0.2"/>
    <n v="5.1791999999999998"/>
  </r>
  <r>
    <n v="9279"/>
    <x v="4637"/>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x v="4637"/>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x v="4638"/>
    <x v="0"/>
    <x v="873"/>
    <d v="2013-09-25T00:00:00"/>
    <s v="Standard Class"/>
    <s v="HJ-14875"/>
    <s v="Heather Jas"/>
    <x v="2"/>
    <s v="United States"/>
    <s v="Seattle"/>
    <x v="4"/>
    <n v="98105"/>
    <x v="1"/>
    <s v="FUR-BO-10002853"/>
    <x v="0"/>
    <x v="0"/>
    <s v="O'Sullivan 5-Shelf Heavy-Duty Bookcases"/>
    <n v="163.88"/>
    <n v="2"/>
    <n v="0"/>
    <n v="40.97"/>
  </r>
  <r>
    <n v="9282"/>
    <x v="4639"/>
    <x v="3"/>
    <x v="220"/>
    <d v="2014-09-16T00:00:00"/>
    <s v="Standard Class"/>
    <s v="CB-12025"/>
    <s v="Cassandra Brandow"/>
    <x v="0"/>
    <s v="United States"/>
    <s v="Richmond"/>
    <x v="17"/>
    <n v="23223"/>
    <x v="0"/>
    <s v="OFF-AP-10000027"/>
    <x v="1"/>
    <x v="9"/>
    <s v="Hoover Commercial SteamVac"/>
    <n v="67.900000000000006"/>
    <n v="5"/>
    <n v="0"/>
    <n v="20.369999999999997"/>
  </r>
  <r>
    <n v="9283"/>
    <x v="4640"/>
    <x v="0"/>
    <x v="945"/>
    <d v="2014-01-05T00:00:00"/>
    <s v="Standard Class"/>
    <s v="EH-14185"/>
    <s v="Evan Henry"/>
    <x v="0"/>
    <s v="United States"/>
    <s v="West Palm Beach"/>
    <x v="2"/>
    <n v="33407"/>
    <x v="0"/>
    <s v="OFF-PA-10002421"/>
    <x v="1"/>
    <x v="10"/>
    <s v="Embossed Ink Jet Note Cards"/>
    <n v="72.224000000000004"/>
    <n v="4"/>
    <n v="0.2"/>
    <n v="25.278400000000001"/>
  </r>
  <r>
    <n v="9284"/>
    <x v="4641"/>
    <x v="3"/>
    <x v="264"/>
    <d v="2014-09-05T00:00:00"/>
    <s v="Second Class"/>
    <s v="LW-17215"/>
    <s v="Luke Weiss"/>
    <x v="0"/>
    <s v="United States"/>
    <s v="Fort Collins"/>
    <x v="22"/>
    <n v="80525"/>
    <x v="1"/>
    <s v="OFF-LA-10002475"/>
    <x v="1"/>
    <x v="2"/>
    <s v="Avery 519"/>
    <n v="11.696"/>
    <n v="2"/>
    <n v="0.2"/>
    <n v="3.9473999999999996"/>
  </r>
  <r>
    <n v="9285"/>
    <x v="464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x v="4643"/>
    <x v="1"/>
    <x v="82"/>
    <d v="2012-11-24T00:00:00"/>
    <s v="First Class"/>
    <s v="JH-15820"/>
    <s v="John Huston"/>
    <x v="0"/>
    <s v="United States"/>
    <s v="Monroe"/>
    <x v="3"/>
    <n v="28110"/>
    <x v="0"/>
    <s v="FUR-FU-10000087"/>
    <x v="0"/>
    <x v="5"/>
    <s v="Executive Impressions 14&quot; Two-Color Numerals Wall Clock"/>
    <n v="18.175999999999998"/>
    <n v="1"/>
    <n v="0.2"/>
    <n v="4.7712000000000012"/>
  </r>
  <r>
    <n v="9287"/>
    <x v="4644"/>
    <x v="3"/>
    <x v="249"/>
    <d v="2014-06-27T00:00:00"/>
    <s v="Standard Class"/>
    <s v="DB-13270"/>
    <s v="Deborah Brumfield"/>
    <x v="2"/>
    <s v="United States"/>
    <s v="Dallas"/>
    <x v="5"/>
    <n v="75081"/>
    <x v="2"/>
    <s v="OFF-BI-10003166"/>
    <x v="1"/>
    <x v="8"/>
    <s v="GBC Plasticlear Binding Covers"/>
    <n v="6.8879999999999981"/>
    <n v="3"/>
    <n v="0.8"/>
    <n v="-11.020800000000005"/>
  </r>
  <r>
    <n v="9288"/>
    <x v="4644"/>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x v="4645"/>
    <x v="3"/>
    <x v="329"/>
    <d v="2014-12-04T00:00:00"/>
    <s v="First Class"/>
    <s v="TB-21625"/>
    <s v="Trudy Brown"/>
    <x v="0"/>
    <s v="United States"/>
    <s v="Philadelphia"/>
    <x v="9"/>
    <n v="19134"/>
    <x v="3"/>
    <s v="FUR-CH-10003981"/>
    <x v="0"/>
    <x v="1"/>
    <s v="Global Commerce Series Low-Back Swivel/Tilt Chairs"/>
    <n v="1079.316"/>
    <n v="6"/>
    <n v="0.3"/>
    <n v="-15.418800000000203"/>
  </r>
  <r>
    <n v="9290"/>
    <x v="4646"/>
    <x v="2"/>
    <x v="488"/>
    <d v="2011-04-26T00:00:00"/>
    <s v="Second Class"/>
    <s v="NM-18445"/>
    <s v="Nathan Mautz"/>
    <x v="2"/>
    <s v="United States"/>
    <s v="San Francisco"/>
    <x v="1"/>
    <n v="94109"/>
    <x v="1"/>
    <s v="OFF-PA-10001878"/>
    <x v="1"/>
    <x v="10"/>
    <s v="Xerox 1891"/>
    <n v="48.91"/>
    <n v="1"/>
    <n v="0"/>
    <n v="22.987699999999997"/>
  </r>
  <r>
    <n v="9291"/>
    <x v="4647"/>
    <x v="2"/>
    <x v="865"/>
    <d v="2011-09-25T00:00:00"/>
    <s v="First Class"/>
    <s v="TT-21220"/>
    <s v="Thomas Thornton"/>
    <x v="0"/>
    <s v="United States"/>
    <s v="Dover"/>
    <x v="13"/>
    <n v="19901"/>
    <x v="3"/>
    <s v="OFF-AR-10002375"/>
    <x v="1"/>
    <x v="6"/>
    <s v="Newell 351"/>
    <n v="9.84"/>
    <n v="3"/>
    <n v="0"/>
    <n v="2.8535999999999988"/>
  </r>
  <r>
    <n v="9292"/>
    <x v="4647"/>
    <x v="2"/>
    <x v="865"/>
    <d v="2011-09-25T00:00:00"/>
    <s v="First Class"/>
    <s v="TT-21220"/>
    <s v="Thomas Thornton"/>
    <x v="0"/>
    <s v="United States"/>
    <s v="Dover"/>
    <x v="13"/>
    <n v="19901"/>
    <x v="3"/>
    <s v="OFF-BI-10004965"/>
    <x v="1"/>
    <x v="8"/>
    <s v="Ibico Covers for Plastic or Wire Binding Elements"/>
    <n v="34.5"/>
    <n v="3"/>
    <n v="0"/>
    <n v="15.524999999999999"/>
  </r>
  <r>
    <n v="9293"/>
    <x v="4648"/>
    <x v="3"/>
    <x v="580"/>
    <d v="2014-03-03T00:00:00"/>
    <s v="Same Day"/>
    <s v="RS-19765"/>
    <s v="Roland Schwarz"/>
    <x v="1"/>
    <s v="United States"/>
    <s v="Waco"/>
    <x v="5"/>
    <n v="76706"/>
    <x v="2"/>
    <s v="OFF-BI-10004022"/>
    <x v="1"/>
    <x v="8"/>
    <s v="Acco Suede Grain Vinyl Round Ring Binder"/>
    <n v="0.55599999999999983"/>
    <n v="1"/>
    <n v="0.8"/>
    <n v="-0.94520000000000004"/>
  </r>
  <r>
    <n v="9294"/>
    <x v="4649"/>
    <x v="3"/>
    <x v="701"/>
    <d v="2014-11-22T00:00:00"/>
    <s v="Second Class"/>
    <s v="TB-21625"/>
    <s v="Trudy Brown"/>
    <x v="0"/>
    <s v="United States"/>
    <s v="Hagerstown"/>
    <x v="39"/>
    <n v="21740"/>
    <x v="3"/>
    <s v="OFF-BI-10000050"/>
    <x v="1"/>
    <x v="8"/>
    <s v="Angle-D Binders with Locking Rings, Label Holders"/>
    <n v="43.8"/>
    <n v="6"/>
    <n v="0"/>
    <n v="20.585999999999999"/>
  </r>
  <r>
    <n v="9295"/>
    <x v="4650"/>
    <x v="3"/>
    <x v="39"/>
    <d v="2014-06-02T00:00:00"/>
    <s v="Standard Class"/>
    <s v="AM-10360"/>
    <s v="Alice McCarthy"/>
    <x v="1"/>
    <s v="United States"/>
    <s v="Cleveland"/>
    <x v="24"/>
    <n v="44105"/>
    <x v="3"/>
    <s v="OFF-PA-10002464"/>
    <x v="1"/>
    <x v="10"/>
    <s v="HP Office Recycled Paper (20Lb. and 87 Bright)"/>
    <n v="13.872000000000002"/>
    <n v="3"/>
    <n v="0.2"/>
    <n v="5.0286000000000008"/>
  </r>
  <r>
    <n v="9296"/>
    <x v="4650"/>
    <x v="3"/>
    <x v="39"/>
    <d v="2014-06-02T00:00:00"/>
    <s v="Standard Class"/>
    <s v="AM-10360"/>
    <s v="Alice McCarthy"/>
    <x v="1"/>
    <s v="United States"/>
    <s v="Cleveland"/>
    <x v="24"/>
    <n v="44105"/>
    <x v="3"/>
    <s v="FUR-BO-10004709"/>
    <x v="0"/>
    <x v="0"/>
    <s v="Bush Westfield Collection Bookcases, Medium Cherry Finish"/>
    <n v="115.96"/>
    <n v="4"/>
    <n v="0.5"/>
    <n v="-64.937599999999989"/>
  </r>
  <r>
    <n v="9297"/>
    <x v="4651"/>
    <x v="1"/>
    <x v="24"/>
    <d v="2012-04-22T00:00:00"/>
    <s v="Second Class"/>
    <s v="MP-17965"/>
    <s v="Michael Paige"/>
    <x v="1"/>
    <s v="United States"/>
    <s v="Mcallen"/>
    <x v="5"/>
    <n v="78501"/>
    <x v="2"/>
    <s v="TEC-AC-10003590"/>
    <x v="2"/>
    <x v="11"/>
    <s v="TRENDnet 56K USB 2.0 Phone, Internet and Fax Modem"/>
    <n v="41.424000000000007"/>
    <n v="2"/>
    <n v="0.2"/>
    <n v="8.2847999999999971"/>
  </r>
  <r>
    <n v="9298"/>
    <x v="4651"/>
    <x v="1"/>
    <x v="24"/>
    <d v="2012-04-22T00:00:00"/>
    <s v="Second Class"/>
    <s v="MP-17965"/>
    <s v="Michael Paige"/>
    <x v="1"/>
    <s v="United States"/>
    <s v="Mcallen"/>
    <x v="5"/>
    <n v="78501"/>
    <x v="2"/>
    <s v="TEC-PH-10003357"/>
    <x v="2"/>
    <x v="7"/>
    <s v="Grandstream GXP2100 Mainstream Business Phone"/>
    <n v="244.768"/>
    <n v="4"/>
    <n v="0.2"/>
    <n v="24.476800000000004"/>
  </r>
  <r>
    <n v="9299"/>
    <x v="4651"/>
    <x v="1"/>
    <x v="24"/>
    <d v="2012-04-22T00:00:00"/>
    <s v="Second Class"/>
    <s v="MP-17965"/>
    <s v="Michael Paige"/>
    <x v="1"/>
    <s v="United States"/>
    <s v="Mcallen"/>
    <x v="5"/>
    <n v="78501"/>
    <x v="2"/>
    <s v="OFF-AR-10003373"/>
    <x v="1"/>
    <x v="6"/>
    <s v="Boston School Pro Electric Pencil Sharpener, 1670"/>
    <n v="74.352000000000004"/>
    <n v="3"/>
    <n v="0.2"/>
    <n v="6.5057999999999971"/>
  </r>
  <r>
    <n v="9300"/>
    <x v="4651"/>
    <x v="1"/>
    <x v="24"/>
    <d v="2012-04-22T00:00:00"/>
    <s v="Second Class"/>
    <s v="MP-17965"/>
    <s v="Michael Paige"/>
    <x v="1"/>
    <s v="United States"/>
    <s v="Mcallen"/>
    <x v="5"/>
    <n v="78501"/>
    <x v="2"/>
    <s v="OFF-BI-10003676"/>
    <x v="1"/>
    <x v="8"/>
    <s v="GBC Standard Recycled Report Covers, Clear Plastic Sheets"/>
    <n v="4.3119999999999985"/>
    <n v="2"/>
    <n v="0.8"/>
    <n v="-6.8992000000000022"/>
  </r>
  <r>
    <n v="9301"/>
    <x v="4651"/>
    <x v="1"/>
    <x v="24"/>
    <d v="2012-04-22T00:00:00"/>
    <s v="Second Class"/>
    <s v="MP-17965"/>
    <s v="Michael Paige"/>
    <x v="1"/>
    <s v="United States"/>
    <s v="Mcallen"/>
    <x v="5"/>
    <n v="78501"/>
    <x v="2"/>
    <s v="FUR-CH-10000225"/>
    <x v="0"/>
    <x v="1"/>
    <s v="Global Geo Office Task Chair, Gray"/>
    <n v="56.686"/>
    <n v="1"/>
    <n v="0.3"/>
    <n v="-20.245000000000008"/>
  </r>
  <r>
    <n v="9302"/>
    <x v="4651"/>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x v="4651"/>
    <x v="1"/>
    <x v="24"/>
    <d v="2012-04-22T00:00:00"/>
    <s v="Second Class"/>
    <s v="MP-17965"/>
    <s v="Michael Paige"/>
    <x v="1"/>
    <s v="United States"/>
    <s v="Mcallen"/>
    <x v="5"/>
    <n v="78501"/>
    <x v="2"/>
    <s v="OFF-AR-10003481"/>
    <x v="1"/>
    <x v="6"/>
    <s v="Newell 348"/>
    <n v="7.8719999999999999"/>
    <n v="3"/>
    <n v="0.2"/>
    <n v="0.88559999999999883"/>
  </r>
  <r>
    <n v="9304"/>
    <x v="4651"/>
    <x v="1"/>
    <x v="24"/>
    <d v="2012-04-22T00:00:00"/>
    <s v="Second Class"/>
    <s v="MP-17965"/>
    <s v="Michael Paige"/>
    <x v="1"/>
    <s v="United States"/>
    <s v="Mcallen"/>
    <x v="5"/>
    <n v="78501"/>
    <x v="2"/>
    <s v="OFF-PA-10003936"/>
    <x v="1"/>
    <x v="10"/>
    <s v="Xerox 1994"/>
    <n v="15.552000000000003"/>
    <n v="3"/>
    <n v="0.2"/>
    <n v="5.4432"/>
  </r>
  <r>
    <n v="9305"/>
    <x v="4651"/>
    <x v="1"/>
    <x v="24"/>
    <d v="2012-04-22T00:00:00"/>
    <s v="Second Class"/>
    <s v="MP-17965"/>
    <s v="Michael Paige"/>
    <x v="1"/>
    <s v="United States"/>
    <s v="Mcallen"/>
    <x v="5"/>
    <n v="78501"/>
    <x v="2"/>
    <s v="OFF-BI-10000320"/>
    <x v="1"/>
    <x v="8"/>
    <s v="GBC Plastic Binding Combs"/>
    <n v="1.4759999999999998"/>
    <n v="1"/>
    <n v="0.8"/>
    <n v="-2.2877999999999998"/>
  </r>
  <r>
    <n v="9306"/>
    <x v="4652"/>
    <x v="1"/>
    <x v="444"/>
    <d v="2012-09-24T00:00:00"/>
    <s v="Standard Class"/>
    <s v="MH-17290"/>
    <s v="Marc Harrigan"/>
    <x v="2"/>
    <s v="United States"/>
    <s v="Santa Fe"/>
    <x v="27"/>
    <n v="87505"/>
    <x v="1"/>
    <s v="OFF-AR-10001972"/>
    <x v="1"/>
    <x v="6"/>
    <s v="Newell 323"/>
    <n v="8.4"/>
    <n v="5"/>
    <n v="0"/>
    <n v="2.1840000000000002"/>
  </r>
  <r>
    <n v="9307"/>
    <x v="4653"/>
    <x v="2"/>
    <x v="727"/>
    <d v="2011-03-30T00:00:00"/>
    <s v="Standard Class"/>
    <s v="CA-12265"/>
    <s v="Christina Anderson"/>
    <x v="0"/>
    <s v="United States"/>
    <s v="San Francisco"/>
    <x v="1"/>
    <n v="94110"/>
    <x v="1"/>
    <s v="OFF-AR-10003829"/>
    <x v="1"/>
    <x v="6"/>
    <s v="Newell 35"/>
    <n v="6.56"/>
    <n v="2"/>
    <n v="0"/>
    <n v="1.9023999999999992"/>
  </r>
  <r>
    <n v="9308"/>
    <x v="4653"/>
    <x v="2"/>
    <x v="727"/>
    <d v="2011-03-30T00:00:00"/>
    <s v="Standard Class"/>
    <s v="CA-12265"/>
    <s v="Christina Anderson"/>
    <x v="0"/>
    <s v="United States"/>
    <s v="San Francisco"/>
    <x v="1"/>
    <n v="94110"/>
    <x v="1"/>
    <s v="OFF-AR-10003338"/>
    <x v="1"/>
    <x v="6"/>
    <s v="Eberhard Faber 3 1/2&quot; Golf Pencils"/>
    <n v="14.88"/>
    <n v="2"/>
    <n v="0"/>
    <n v="3.7200000000000006"/>
  </r>
  <r>
    <n v="9309"/>
    <x v="4653"/>
    <x v="2"/>
    <x v="727"/>
    <d v="2011-03-30T00:00:00"/>
    <s v="Standard Class"/>
    <s v="CA-12265"/>
    <s v="Christina Anderson"/>
    <x v="0"/>
    <s v="United States"/>
    <s v="San Francisco"/>
    <x v="1"/>
    <n v="94110"/>
    <x v="1"/>
    <s v="TEC-AC-10002558"/>
    <x v="2"/>
    <x v="11"/>
    <s v="Imation Swivel Flash Drive USB flash drive - 8 GB"/>
    <n v="45.48"/>
    <n v="4"/>
    <n v="0"/>
    <n v="15.917999999999999"/>
  </r>
  <r>
    <n v="9310"/>
    <x v="4653"/>
    <x v="2"/>
    <x v="727"/>
    <d v="2011-03-30T00:00:00"/>
    <s v="Standard Class"/>
    <s v="CA-12265"/>
    <s v="Christina Anderson"/>
    <x v="0"/>
    <s v="United States"/>
    <s v="San Francisco"/>
    <x v="1"/>
    <n v="94110"/>
    <x v="1"/>
    <s v="OFF-AR-10000034"/>
    <x v="1"/>
    <x v="6"/>
    <s v="BIC Brite Liner Grip Highlighters, Assorted, 5/Pack"/>
    <n v="25.44"/>
    <n v="6"/>
    <n v="0"/>
    <n v="9.9215999999999998"/>
  </r>
  <r>
    <n v="9311"/>
    <x v="4654"/>
    <x v="0"/>
    <x v="370"/>
    <d v="2013-09-01T00:00:00"/>
    <s v="Standard Class"/>
    <s v="KD-16615"/>
    <s v="Ken Dana"/>
    <x v="1"/>
    <s v="United States"/>
    <s v="New York City"/>
    <x v="15"/>
    <n v="10024"/>
    <x v="3"/>
    <s v="OFF-BI-10001510"/>
    <x v="1"/>
    <x v="8"/>
    <s v="Deluxe Heavy-Duty Vinyl Round Ring Binder"/>
    <n v="146.68800000000002"/>
    <n v="8"/>
    <n v="0.2"/>
    <n v="45.839999999999996"/>
  </r>
  <r>
    <n v="9312"/>
    <x v="4655"/>
    <x v="3"/>
    <x v="904"/>
    <d v="2014-03-13T00:00:00"/>
    <s v="Standard Class"/>
    <s v="DW-13540"/>
    <s v="Don Weiss"/>
    <x v="0"/>
    <s v="United States"/>
    <s v="Dallas"/>
    <x v="5"/>
    <n v="75220"/>
    <x v="2"/>
    <s v="OFF-LA-10000134"/>
    <x v="1"/>
    <x v="2"/>
    <s v="Avery 511"/>
    <n v="4.9280000000000008"/>
    <n v="2"/>
    <n v="0.2"/>
    <n v="1.7247999999999997"/>
  </r>
  <r>
    <n v="9313"/>
    <x v="4655"/>
    <x v="3"/>
    <x v="904"/>
    <d v="2014-03-13T00:00:00"/>
    <s v="Standard Class"/>
    <s v="DW-13540"/>
    <s v="Don Weiss"/>
    <x v="0"/>
    <s v="United States"/>
    <s v="Dallas"/>
    <x v="5"/>
    <n v="75220"/>
    <x v="2"/>
    <s v="OFF-AR-10000588"/>
    <x v="1"/>
    <x v="6"/>
    <s v="Newell 345"/>
    <n v="63.488"/>
    <n v="4"/>
    <n v="0.2"/>
    <n v="4.7616000000000014"/>
  </r>
  <r>
    <n v="9314"/>
    <x v="4656"/>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x v="4656"/>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x v="4657"/>
    <x v="0"/>
    <x v="41"/>
    <d v="2013-04-10T00:00:00"/>
    <s v="Standard Class"/>
    <s v="JH-16180"/>
    <s v="Justin Hirsh"/>
    <x v="0"/>
    <s v="United States"/>
    <s v="Philadelphia"/>
    <x v="9"/>
    <n v="19140"/>
    <x v="3"/>
    <s v="TEC-PH-10000141"/>
    <x v="2"/>
    <x v="7"/>
    <s v="Clearsounds A400"/>
    <n v="118.78199999999998"/>
    <n v="3"/>
    <n v="0.4"/>
    <n v="-27.715799999999994"/>
  </r>
  <r>
    <n v="9317"/>
    <x v="4657"/>
    <x v="0"/>
    <x v="41"/>
    <d v="2013-04-10T00:00:00"/>
    <s v="Standard Class"/>
    <s v="JH-16180"/>
    <s v="Justin Hirsh"/>
    <x v="0"/>
    <s v="United States"/>
    <s v="Philadelphia"/>
    <x v="9"/>
    <n v="19140"/>
    <x v="3"/>
    <s v="OFF-SU-10000646"/>
    <x v="1"/>
    <x v="14"/>
    <s v="Premier Automatic Letter Opener"/>
    <n v="769.18400000000008"/>
    <n v="4"/>
    <n v="0.2"/>
    <n v="-163.45159999999996"/>
  </r>
  <r>
    <n v="9318"/>
    <x v="4658"/>
    <x v="3"/>
    <x v="1217"/>
    <d v="2014-02-27T00:00:00"/>
    <s v="Standard Class"/>
    <s v="DK-13090"/>
    <s v="Dave Kipp"/>
    <x v="0"/>
    <s v="United States"/>
    <s v="Carrollton"/>
    <x v="5"/>
    <n v="75007"/>
    <x v="2"/>
    <s v="TEC-AC-10002076"/>
    <x v="2"/>
    <x v="11"/>
    <s v="Microsoft Natural Keyboard Elite"/>
    <n v="47.904000000000003"/>
    <n v="1"/>
    <n v="0.2"/>
    <n v="-2.9940000000000015"/>
  </r>
  <r>
    <n v="9319"/>
    <x v="4659"/>
    <x v="3"/>
    <x v="228"/>
    <d v="2014-07-26T00:00:00"/>
    <s v="Standard Class"/>
    <s v="AR-10825"/>
    <s v="Anthony Rawles"/>
    <x v="1"/>
    <s v="United States"/>
    <s v="New York City"/>
    <x v="15"/>
    <n v="10009"/>
    <x v="3"/>
    <s v="OFF-PA-10000743"/>
    <x v="1"/>
    <x v="10"/>
    <s v="Xerox 1977"/>
    <n v="13.36"/>
    <n v="2"/>
    <n v="0"/>
    <n v="6.4127999999999998"/>
  </r>
  <r>
    <n v="9320"/>
    <x v="4659"/>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x v="4659"/>
    <x v="3"/>
    <x v="228"/>
    <d v="2014-07-26T00:00:00"/>
    <s v="Standard Class"/>
    <s v="AR-10825"/>
    <s v="Anthony Rawles"/>
    <x v="1"/>
    <s v="United States"/>
    <s v="New York City"/>
    <x v="15"/>
    <n v="10009"/>
    <x v="3"/>
    <s v="FUR-FU-10000747"/>
    <x v="0"/>
    <x v="5"/>
    <s v="Tenex B1-RE Series Chair Mats for Low Pile Carpets"/>
    <n v="183.92"/>
    <n v="4"/>
    <n v="0"/>
    <n v="31.266399999999976"/>
  </r>
  <r>
    <n v="9322"/>
    <x v="4660"/>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x v="4660"/>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x v="4661"/>
    <x v="3"/>
    <x v="397"/>
    <d v="2014-09-30T00:00:00"/>
    <s v="Standard Class"/>
    <s v="DB-13660"/>
    <s v="Duane Benoit"/>
    <x v="0"/>
    <s v="United States"/>
    <s v="Los Angeles"/>
    <x v="1"/>
    <n v="90036"/>
    <x v="1"/>
    <s v="OFF-PA-10003641"/>
    <x v="1"/>
    <x v="10"/>
    <s v="Xerox 1909"/>
    <n v="211.04"/>
    <n v="8"/>
    <n v="0"/>
    <n v="97.078399999999988"/>
  </r>
  <r>
    <n v="9325"/>
    <x v="4661"/>
    <x v="3"/>
    <x v="397"/>
    <d v="2014-09-30T00:00:00"/>
    <s v="Standard Class"/>
    <s v="DB-13660"/>
    <s v="Duane Benoit"/>
    <x v="0"/>
    <s v="United States"/>
    <s v="Los Angeles"/>
    <x v="1"/>
    <n v="90036"/>
    <x v="1"/>
    <s v="FUR-CH-10003973"/>
    <x v="0"/>
    <x v="1"/>
    <s v="GuestStacker Chair with Chrome Finish Legs"/>
    <n v="594.81600000000003"/>
    <n v="2"/>
    <n v="0.2"/>
    <n v="59.481600000000014"/>
  </r>
  <r>
    <n v="9326"/>
    <x v="4661"/>
    <x v="3"/>
    <x v="397"/>
    <d v="2014-09-30T00:00:00"/>
    <s v="Standard Class"/>
    <s v="DB-13660"/>
    <s v="Duane Benoit"/>
    <x v="0"/>
    <s v="United States"/>
    <s v="Los Angeles"/>
    <x v="1"/>
    <n v="90036"/>
    <x v="1"/>
    <s v="OFF-BI-10000977"/>
    <x v="1"/>
    <x v="8"/>
    <s v="Ibico Plastic Spiral Binding Combs"/>
    <n v="72.960000000000008"/>
    <n v="3"/>
    <n v="0.2"/>
    <n v="23.711999999999996"/>
  </r>
  <r>
    <n v="9327"/>
    <x v="4662"/>
    <x v="3"/>
    <x v="210"/>
    <d v="2014-09-11T00:00:00"/>
    <s v="First Class"/>
    <s v="PF-19225"/>
    <s v="Phillip Flathmann"/>
    <x v="0"/>
    <s v="United States"/>
    <s v="Edmonds"/>
    <x v="4"/>
    <n v="98026"/>
    <x v="1"/>
    <s v="FUR-FU-10004053"/>
    <x v="0"/>
    <x v="5"/>
    <s v="DAX Two-Tone Silver Metal Document Frame"/>
    <n v="80.959999999999994"/>
    <n v="4"/>
    <n v="0"/>
    <n v="34.812800000000003"/>
  </r>
  <r>
    <n v="9328"/>
    <x v="4662"/>
    <x v="3"/>
    <x v="210"/>
    <d v="2014-09-11T00:00:00"/>
    <s v="First Class"/>
    <s v="PF-19225"/>
    <s v="Phillip Flathmann"/>
    <x v="0"/>
    <s v="United States"/>
    <s v="Edmonds"/>
    <x v="4"/>
    <n v="98026"/>
    <x v="1"/>
    <s v="TEC-PH-10002033"/>
    <x v="2"/>
    <x v="7"/>
    <s v="Konftel 250 Conference phone - Charcoal black"/>
    <n v="455.71199999999999"/>
    <n v="2"/>
    <n v="0.2"/>
    <n v="34.178400000000011"/>
  </r>
  <r>
    <n v="9329"/>
    <x v="4662"/>
    <x v="3"/>
    <x v="210"/>
    <d v="2014-09-11T00:00:00"/>
    <s v="First Class"/>
    <s v="PF-19225"/>
    <s v="Phillip Flathmann"/>
    <x v="0"/>
    <s v="United States"/>
    <s v="Edmonds"/>
    <x v="4"/>
    <n v="98026"/>
    <x v="1"/>
    <s v="OFF-AR-10004260"/>
    <x v="1"/>
    <x v="6"/>
    <s v="Boston 1799 Powerhouse Electric Pencil Sharpener"/>
    <n v="25.98"/>
    <n v="1"/>
    <n v="0"/>
    <n v="7.2744"/>
  </r>
  <r>
    <n v="9330"/>
    <x v="4663"/>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x v="4664"/>
    <x v="1"/>
    <x v="768"/>
    <d v="2012-11-18T00:00:00"/>
    <s v="Standard Class"/>
    <s v="EB-14110"/>
    <s v="Eugene Barchas"/>
    <x v="0"/>
    <s v="United States"/>
    <s v="New York City"/>
    <x v="15"/>
    <n v="10035"/>
    <x v="3"/>
    <s v="OFF-EN-10001539"/>
    <x v="1"/>
    <x v="12"/>
    <s v="Staples"/>
    <n v="15.56"/>
    <n v="2"/>
    <n v="0"/>
    <n v="7.3132000000000001"/>
  </r>
  <r>
    <n v="9332"/>
    <x v="4665"/>
    <x v="0"/>
    <x v="321"/>
    <d v="2013-10-04T00:00:00"/>
    <s v="Standard Class"/>
    <s v="ES-14080"/>
    <s v="Erin Smith"/>
    <x v="1"/>
    <s v="United States"/>
    <s v="Springfield"/>
    <x v="21"/>
    <n v="97477"/>
    <x v="1"/>
    <s v="TEC-PH-10001817"/>
    <x v="2"/>
    <x v="7"/>
    <s v="Wilson Electronics DB Pro Signal Booster"/>
    <n v="859.2"/>
    <n v="3"/>
    <n v="0.2"/>
    <n v="75.180000000000064"/>
  </r>
  <r>
    <n v="9333"/>
    <x v="466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x v="4666"/>
    <x v="3"/>
    <x v="220"/>
    <d v="2014-09-14T00:00:00"/>
    <s v="Second Class"/>
    <s v="SS-20410"/>
    <s v="Shahid Shariari"/>
    <x v="0"/>
    <s v="United States"/>
    <s v="Georgetown"/>
    <x v="0"/>
    <n v="40324"/>
    <x v="0"/>
    <s v="OFF-FA-10000992"/>
    <x v="1"/>
    <x v="13"/>
    <s v="Acco Clips to Go Binder Clips, 24 Clips in Two Sizes"/>
    <n v="14.2"/>
    <n v="4"/>
    <n v="0"/>
    <n v="6.6739999999999995"/>
  </r>
  <r>
    <n v="9335"/>
    <x v="4667"/>
    <x v="3"/>
    <x v="927"/>
    <d v="2014-05-03T00:00:00"/>
    <s v="First Class"/>
    <s v="AG-10900"/>
    <s v="Arthur Gainer"/>
    <x v="0"/>
    <s v="United States"/>
    <s v="Coral Springs"/>
    <x v="2"/>
    <n v="33065"/>
    <x v="0"/>
    <s v="FUR-BO-10001798"/>
    <x v="0"/>
    <x v="0"/>
    <s v="Bush Somerset Collection Bookcase"/>
    <n v="314.35199999999998"/>
    <n v="3"/>
    <n v="0.2"/>
    <n v="-15.71759999999999"/>
  </r>
  <r>
    <n v="9336"/>
    <x v="4667"/>
    <x v="3"/>
    <x v="927"/>
    <d v="2014-05-03T00:00:00"/>
    <s v="First Class"/>
    <s v="AG-10900"/>
    <s v="Arthur Gainer"/>
    <x v="0"/>
    <s v="United States"/>
    <s v="Coral Springs"/>
    <x v="2"/>
    <n v="33065"/>
    <x v="0"/>
    <s v="OFF-LA-10004409"/>
    <x v="1"/>
    <x v="2"/>
    <s v="Avery 492"/>
    <n v="4.6079999999999997"/>
    <n v="2"/>
    <n v="0.2"/>
    <n v="1.4975999999999996"/>
  </r>
  <r>
    <n v="9337"/>
    <x v="4668"/>
    <x v="3"/>
    <x v="118"/>
    <d v="2014-09-21T00:00:00"/>
    <s v="Standard Class"/>
    <s v="CY-12745"/>
    <s v="Craig Yedwab"/>
    <x v="1"/>
    <s v="United States"/>
    <s v="San Francisco"/>
    <x v="1"/>
    <n v="94110"/>
    <x v="1"/>
    <s v="OFF-FA-10000621"/>
    <x v="1"/>
    <x v="13"/>
    <s v="OIC Colored Binder Clips, Assorted Sizes"/>
    <n v="17.899999999999999"/>
    <n v="5"/>
    <n v="0"/>
    <n v="8.7710000000000008"/>
  </r>
  <r>
    <n v="9338"/>
    <x v="4669"/>
    <x v="2"/>
    <x v="538"/>
    <d v="2011-10-22T00:00:00"/>
    <s v="Second Class"/>
    <s v="RP-19270"/>
    <s v="Rachel Payne"/>
    <x v="1"/>
    <s v="United States"/>
    <s v="San Francisco"/>
    <x v="1"/>
    <n v="94110"/>
    <x v="1"/>
    <s v="OFF-BI-10003196"/>
    <x v="1"/>
    <x v="8"/>
    <s v="Accohide Poly Flexible Ring Binders"/>
    <n v="2.9920000000000004"/>
    <n v="1"/>
    <n v="0.2"/>
    <n v="1.1219999999999999"/>
  </r>
  <r>
    <n v="9339"/>
    <x v="4669"/>
    <x v="2"/>
    <x v="538"/>
    <d v="2011-10-22T00:00:00"/>
    <s v="Second Class"/>
    <s v="RP-19270"/>
    <s v="Rachel Payne"/>
    <x v="1"/>
    <s v="United States"/>
    <s v="San Francisco"/>
    <x v="1"/>
    <n v="94110"/>
    <x v="1"/>
    <s v="OFF-BI-10003727"/>
    <x v="1"/>
    <x v="8"/>
    <s v="Avery Durable Slant Ring Binders With Label Holder"/>
    <n v="20.064"/>
    <n v="6"/>
    <n v="0.2"/>
    <n v="7.0223999999999993"/>
  </r>
  <r>
    <n v="9340"/>
    <x v="4669"/>
    <x v="2"/>
    <x v="538"/>
    <d v="2011-10-22T00:00:00"/>
    <s v="Second Class"/>
    <s v="RP-19270"/>
    <s v="Rachel Payne"/>
    <x v="1"/>
    <s v="United States"/>
    <s v="San Francisco"/>
    <x v="1"/>
    <n v="94110"/>
    <x v="1"/>
    <s v="OFF-PA-10003228"/>
    <x v="1"/>
    <x v="10"/>
    <s v="Xerox 1917"/>
    <n v="146.72999999999999"/>
    <n v="3"/>
    <n v="0"/>
    <n v="68.963099999999997"/>
  </r>
  <r>
    <n v="9341"/>
    <x v="4669"/>
    <x v="2"/>
    <x v="538"/>
    <d v="2011-10-22T00:00:00"/>
    <s v="Second Class"/>
    <s v="RP-19270"/>
    <s v="Rachel Payne"/>
    <x v="1"/>
    <s v="United States"/>
    <s v="San Francisco"/>
    <x v="1"/>
    <n v="94110"/>
    <x v="1"/>
    <s v="OFF-LA-10002787"/>
    <x v="1"/>
    <x v="2"/>
    <s v="Avery 480"/>
    <n v="18.75"/>
    <n v="5"/>
    <n v="0"/>
    <n v="9"/>
  </r>
  <r>
    <n v="9342"/>
    <x v="4669"/>
    <x v="2"/>
    <x v="538"/>
    <d v="2011-10-22T00:00:00"/>
    <s v="Second Class"/>
    <s v="RP-19270"/>
    <s v="Rachel Payne"/>
    <x v="1"/>
    <s v="United States"/>
    <s v="San Francisco"/>
    <x v="1"/>
    <n v="94110"/>
    <x v="1"/>
    <s v="TEC-PH-10001305"/>
    <x v="2"/>
    <x v="7"/>
    <s v="Panasonic KX TS208W Corded phone"/>
    <n v="117.57600000000002"/>
    <n v="3"/>
    <n v="0.2"/>
    <n v="11.757600000000011"/>
  </r>
  <r>
    <n v="9343"/>
    <x v="4670"/>
    <x v="0"/>
    <x v="69"/>
    <d v="2013-03-19T00:00:00"/>
    <s v="Standard Class"/>
    <s v="DB-13360"/>
    <s v="Dennis Bolton"/>
    <x v="2"/>
    <s v="United States"/>
    <s v="Riverside"/>
    <x v="1"/>
    <n v="92503"/>
    <x v="1"/>
    <s v="OFF-BI-10001036"/>
    <x v="1"/>
    <x v="8"/>
    <s v="Cardinal EasyOpen D-Ring Binders"/>
    <n v="51.184000000000012"/>
    <n v="7"/>
    <n v="0.2"/>
    <n v="19.193999999999999"/>
  </r>
  <r>
    <n v="9344"/>
    <x v="4671"/>
    <x v="3"/>
    <x v="922"/>
    <d v="2014-02-21T00:00:00"/>
    <s v="First Class"/>
    <s v="CK-12325"/>
    <s v="Christine Kargatis"/>
    <x v="2"/>
    <s v="United States"/>
    <s v="Troy"/>
    <x v="24"/>
    <n v="45373"/>
    <x v="3"/>
    <s v="FUR-TA-10001086"/>
    <x v="0"/>
    <x v="3"/>
    <s v="SAFCO PlanMaster Boards, 60w x 37-1/2d, White Melamine"/>
    <n v="455.97"/>
    <n v="5"/>
    <n v="0.4"/>
    <n v="-106.39299999999997"/>
  </r>
  <r>
    <n v="9345"/>
    <x v="4671"/>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x v="4671"/>
    <x v="3"/>
    <x v="922"/>
    <d v="2014-02-21T00:00:00"/>
    <s v="First Class"/>
    <s v="CK-12325"/>
    <s v="Christine Kargatis"/>
    <x v="2"/>
    <s v="United States"/>
    <s v="Troy"/>
    <x v="24"/>
    <n v="45373"/>
    <x v="3"/>
    <s v="TEC-PH-10000526"/>
    <x v="2"/>
    <x v="7"/>
    <s v="Vtech CS6719"/>
    <n v="57.593999999999994"/>
    <n v="1"/>
    <n v="0.4"/>
    <n v="-11.518799999999999"/>
  </r>
  <r>
    <n v="9347"/>
    <x v="4671"/>
    <x v="3"/>
    <x v="922"/>
    <d v="2014-02-21T00:00:00"/>
    <s v="First Class"/>
    <s v="CK-12325"/>
    <s v="Christine Kargatis"/>
    <x v="2"/>
    <s v="United States"/>
    <s v="Troy"/>
    <x v="24"/>
    <n v="45373"/>
    <x v="3"/>
    <s v="FUR-FU-10004973"/>
    <x v="0"/>
    <x v="5"/>
    <s v="Flat Face Poster Frame"/>
    <n v="30.144000000000002"/>
    <n v="2"/>
    <n v="0.2"/>
    <n v="8.2896000000000001"/>
  </r>
  <r>
    <n v="9348"/>
    <x v="4671"/>
    <x v="3"/>
    <x v="922"/>
    <d v="2014-02-21T00:00:00"/>
    <s v="First Class"/>
    <s v="CK-12325"/>
    <s v="Christine Kargatis"/>
    <x v="2"/>
    <s v="United States"/>
    <s v="Troy"/>
    <x v="24"/>
    <n v="45373"/>
    <x v="3"/>
    <s v="FUR-CH-10003981"/>
    <x v="0"/>
    <x v="1"/>
    <s v="Global Commerce Series Low-Back Swivel/Tilt Chairs"/>
    <n v="899.43"/>
    <n v="5"/>
    <n v="0.3"/>
    <n v="-12.84900000000016"/>
  </r>
  <r>
    <n v="9349"/>
    <x v="4672"/>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x v="4672"/>
    <x v="0"/>
    <x v="596"/>
    <d v="2013-12-29T00:00:00"/>
    <s v="Standard Class"/>
    <s v="DN-13690"/>
    <s v="Duane Noonan"/>
    <x v="0"/>
    <s v="United States"/>
    <s v="Moreno Valley"/>
    <x v="1"/>
    <n v="92553"/>
    <x v="1"/>
    <s v="FUR-FU-10001934"/>
    <x v="0"/>
    <x v="5"/>
    <s v="Magnifier Swing Arm Lamp"/>
    <n v="41.96"/>
    <n v="2"/>
    <n v="0"/>
    <n v="10.909600000000001"/>
  </r>
  <r>
    <n v="9351"/>
    <x v="4673"/>
    <x v="0"/>
    <x v="713"/>
    <d v="2013-09-28T00:00:00"/>
    <s v="Standard Class"/>
    <s v="DP-13105"/>
    <s v="Dave Poirier"/>
    <x v="1"/>
    <s v="United States"/>
    <s v="Seattle"/>
    <x v="4"/>
    <n v="98115"/>
    <x v="1"/>
    <s v="OFF-BI-10004970"/>
    <x v="1"/>
    <x v="8"/>
    <s v="ACCOHIDE 3-Ring Binder, Blue, 1&quot;"/>
    <n v="13.216000000000001"/>
    <n v="4"/>
    <n v="0.2"/>
    <n v="4.4603999999999999"/>
  </r>
  <r>
    <n v="9352"/>
    <x v="4673"/>
    <x v="0"/>
    <x v="713"/>
    <d v="2013-09-28T00:00:00"/>
    <s v="Standard Class"/>
    <s v="DP-13105"/>
    <s v="Dave Poirier"/>
    <x v="1"/>
    <s v="United States"/>
    <s v="Seattle"/>
    <x v="4"/>
    <n v="98115"/>
    <x v="1"/>
    <s v="FUR-CH-10003396"/>
    <x v="0"/>
    <x v="1"/>
    <s v="Global Deluxe Steno Chair"/>
    <n v="184.75200000000001"/>
    <n v="3"/>
    <n v="0.2"/>
    <n v="-20.784600000000012"/>
  </r>
  <r>
    <n v="9353"/>
    <x v="4674"/>
    <x v="3"/>
    <x v="241"/>
    <d v="2014-09-27T00:00:00"/>
    <s v="First Class"/>
    <s v="RO-19780"/>
    <s v="Rose O'Brian"/>
    <x v="0"/>
    <s v="United States"/>
    <s v="Chicago"/>
    <x v="10"/>
    <n v="60623"/>
    <x v="2"/>
    <s v="FUR-CH-10003973"/>
    <x v="0"/>
    <x v="1"/>
    <s v="GuestStacker Chair with Chrome Finish Legs"/>
    <n v="520.46399999999994"/>
    <n v="2"/>
    <n v="0.3"/>
    <n v="-14.870399999999961"/>
  </r>
  <r>
    <n v="9354"/>
    <x v="4674"/>
    <x v="3"/>
    <x v="241"/>
    <d v="2014-09-27T00:00:00"/>
    <s v="First Class"/>
    <s v="RO-19780"/>
    <s v="Rose O'Brian"/>
    <x v="0"/>
    <s v="United States"/>
    <s v="Chicago"/>
    <x v="10"/>
    <n v="60623"/>
    <x v="2"/>
    <s v="OFF-PA-10002109"/>
    <x v="1"/>
    <x v="10"/>
    <s v="Wirebound Voice Message Log Book"/>
    <n v="11.423999999999999"/>
    <n v="3"/>
    <n v="0.2"/>
    <n v="3.7127999999999988"/>
  </r>
  <r>
    <n v="9355"/>
    <x v="4675"/>
    <x v="1"/>
    <x v="494"/>
    <d v="2012-12-05T00:00:00"/>
    <s v="Standard Class"/>
    <s v="MA-17560"/>
    <s v="Matt Abelman"/>
    <x v="2"/>
    <s v="United States"/>
    <s v="Jackson"/>
    <x v="12"/>
    <n v="49201"/>
    <x v="2"/>
    <s v="OFF-PA-10001826"/>
    <x v="1"/>
    <x v="10"/>
    <s v="Xerox 207"/>
    <n v="19.440000000000001"/>
    <n v="3"/>
    <n v="0"/>
    <n v="9.3312000000000008"/>
  </r>
  <r>
    <n v="9356"/>
    <x v="4675"/>
    <x v="1"/>
    <x v="494"/>
    <d v="2012-12-05T00:00:00"/>
    <s v="Standard Class"/>
    <s v="MA-17560"/>
    <s v="Matt Abelman"/>
    <x v="2"/>
    <s v="United States"/>
    <s v="Jackson"/>
    <x v="12"/>
    <n v="49201"/>
    <x v="2"/>
    <s v="OFF-AR-10000823"/>
    <x v="1"/>
    <x v="6"/>
    <s v="Newell 307"/>
    <n v="3.64"/>
    <n v="2"/>
    <n v="0"/>
    <n v="1.0192000000000001"/>
  </r>
  <r>
    <n v="9357"/>
    <x v="4675"/>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x v="467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x v="4676"/>
    <x v="0"/>
    <x v="967"/>
    <d v="2013-01-28T00:00:00"/>
    <s v="Second Class"/>
    <s v="JD-15895"/>
    <s v="Jonathan Doherty"/>
    <x v="1"/>
    <s v="United States"/>
    <s v="New York City"/>
    <x v="15"/>
    <n v="10024"/>
    <x v="3"/>
    <s v="FUR-TA-10001095"/>
    <x v="0"/>
    <x v="3"/>
    <s v="Chromcraft Round Conference Tables"/>
    <n v="313.72199999999998"/>
    <n v="3"/>
    <n v="0.4"/>
    <n v="-99.34529999999998"/>
  </r>
  <r>
    <n v="9360"/>
    <x v="4676"/>
    <x v="0"/>
    <x v="967"/>
    <d v="2013-01-28T00:00:00"/>
    <s v="Second Class"/>
    <s v="JD-15895"/>
    <s v="Jonathan Doherty"/>
    <x v="1"/>
    <s v="United States"/>
    <s v="New York City"/>
    <x v="15"/>
    <n v="10024"/>
    <x v="3"/>
    <s v="FUR-FU-10000747"/>
    <x v="0"/>
    <x v="5"/>
    <s v="Tenex B1-RE Series Chair Mats for Low Pile Carpets"/>
    <n v="45.98"/>
    <n v="1"/>
    <n v="0"/>
    <n v="7.816599999999994"/>
  </r>
  <r>
    <n v="9361"/>
    <x v="4676"/>
    <x v="0"/>
    <x v="967"/>
    <d v="2013-01-28T00:00:00"/>
    <s v="Second Class"/>
    <s v="JD-15895"/>
    <s v="Jonathan Doherty"/>
    <x v="1"/>
    <s v="United States"/>
    <s v="New York City"/>
    <x v="15"/>
    <n v="10024"/>
    <x v="3"/>
    <s v="OFF-ST-10004337"/>
    <x v="1"/>
    <x v="4"/>
    <s v="SAFCO Commercial Wire Shelving, 72h"/>
    <n v="428.68"/>
    <n v="7"/>
    <n v="0"/>
    <n v="0"/>
  </r>
  <r>
    <n v="9362"/>
    <x v="4677"/>
    <x v="3"/>
    <x v="708"/>
    <d v="2014-03-26T00:00:00"/>
    <s v="Standard Class"/>
    <s v="PS-18970"/>
    <s v="Paul Stevenson"/>
    <x v="2"/>
    <s v="United States"/>
    <s v="Seattle"/>
    <x v="4"/>
    <n v="98105"/>
    <x v="1"/>
    <s v="OFF-BI-10004410"/>
    <x v="1"/>
    <x v="8"/>
    <s v="C-Line Peel &amp; Stick Add-On Filing Pockets, 8-3/4 x 5-1/8, 10/Pack"/>
    <n v="30.576000000000001"/>
    <n v="6"/>
    <n v="0.2"/>
    <n v="10.3194"/>
  </r>
  <r>
    <n v="9363"/>
    <x v="4677"/>
    <x v="3"/>
    <x v="708"/>
    <d v="2014-03-26T00:00:00"/>
    <s v="Standard Class"/>
    <s v="PS-18970"/>
    <s v="Paul Stevenson"/>
    <x v="2"/>
    <s v="United States"/>
    <s v="Seattle"/>
    <x v="4"/>
    <n v="98105"/>
    <x v="1"/>
    <s v="OFF-FA-10004838"/>
    <x v="1"/>
    <x v="13"/>
    <s v="Super Bands, 12/Pack"/>
    <n v="13.020000000000001"/>
    <n v="7"/>
    <n v="0"/>
    <n v="0.3906000000000005"/>
  </r>
  <r>
    <n v="9364"/>
    <x v="4677"/>
    <x v="3"/>
    <x v="708"/>
    <d v="2014-03-26T00:00:00"/>
    <s v="Standard Class"/>
    <s v="PS-18970"/>
    <s v="Paul Stevenson"/>
    <x v="2"/>
    <s v="United States"/>
    <s v="Seattle"/>
    <x v="4"/>
    <n v="98105"/>
    <x v="1"/>
    <s v="FUR-FU-10002364"/>
    <x v="0"/>
    <x v="5"/>
    <s v="Eldon Expressions Wood Desk Accessories, Oak"/>
    <n v="22.14"/>
    <n v="3"/>
    <n v="0"/>
    <n v="6.4205999999999976"/>
  </r>
  <r>
    <n v="9365"/>
    <x v="4677"/>
    <x v="3"/>
    <x v="708"/>
    <d v="2014-03-26T00:00:00"/>
    <s v="Standard Class"/>
    <s v="PS-18970"/>
    <s v="Paul Stevenson"/>
    <x v="2"/>
    <s v="United States"/>
    <s v="Seattle"/>
    <x v="4"/>
    <n v="98105"/>
    <x v="1"/>
    <s v="OFF-ST-10001809"/>
    <x v="1"/>
    <x v="4"/>
    <s v="Fellowes Officeware Wire Shelving"/>
    <n v="359.32"/>
    <n v="4"/>
    <n v="0"/>
    <n v="7.1863999999999919"/>
  </r>
  <r>
    <n v="9366"/>
    <x v="4678"/>
    <x v="2"/>
    <x v="963"/>
    <d v="2011-08-25T00:00:00"/>
    <s v="First Class"/>
    <s v="JF-15415"/>
    <s v="Jennifer Ferguson"/>
    <x v="0"/>
    <s v="United States"/>
    <s v="Saint Charles"/>
    <x v="25"/>
    <n v="63301"/>
    <x v="2"/>
    <s v="OFF-PA-10001846"/>
    <x v="1"/>
    <x v="10"/>
    <s v="Xerox 1899"/>
    <n v="11.56"/>
    <n v="2"/>
    <n v="0"/>
    <n v="5.6644000000000005"/>
  </r>
  <r>
    <n v="9367"/>
    <x v="4679"/>
    <x v="2"/>
    <x v="785"/>
    <d v="2011-06-13T00:00:00"/>
    <s v="Standard Class"/>
    <s v="RD-19480"/>
    <s v="Rick Duston"/>
    <x v="0"/>
    <s v="United States"/>
    <s v="Long Beach"/>
    <x v="15"/>
    <n v="11561"/>
    <x v="3"/>
    <s v="OFF-BI-10003876"/>
    <x v="1"/>
    <x v="8"/>
    <s v="Green Canvas Binder for 8-1/2&quot; x 14&quot; Sheets"/>
    <n v="68.48"/>
    <n v="2"/>
    <n v="0.2"/>
    <n v="25.679999999999996"/>
  </r>
  <r>
    <n v="9368"/>
    <x v="4679"/>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x v="4680"/>
    <x v="0"/>
    <x v="281"/>
    <d v="2013-04-10T00:00:00"/>
    <s v="First Class"/>
    <s v="ES-14080"/>
    <s v="Erin Smith"/>
    <x v="1"/>
    <s v="United States"/>
    <s v="Lakewood"/>
    <x v="30"/>
    <n v="8701"/>
    <x v="3"/>
    <s v="OFF-PA-10004243"/>
    <x v="1"/>
    <x v="10"/>
    <s v="Xerox 1939"/>
    <n v="37.94"/>
    <n v="2"/>
    <n v="0"/>
    <n v="18.211199999999998"/>
  </r>
  <r>
    <n v="9370"/>
    <x v="4681"/>
    <x v="3"/>
    <x v="659"/>
    <d v="2014-11-10T00:00:00"/>
    <s v="Second Class"/>
    <s v="KN-16390"/>
    <s v="Katherine Nockton"/>
    <x v="1"/>
    <s v="United States"/>
    <s v="Clinton"/>
    <x v="39"/>
    <n v="20735"/>
    <x v="3"/>
    <s v="FUR-CH-10000422"/>
    <x v="0"/>
    <x v="1"/>
    <s v="Global Highback Leather Tilter in Burgundy"/>
    <n v="272.96999999999997"/>
    <n v="3"/>
    <n v="0"/>
    <n v="43.675200000000018"/>
  </r>
  <r>
    <n v="9371"/>
    <x v="4682"/>
    <x v="1"/>
    <x v="352"/>
    <d v="2012-05-31T00:00:00"/>
    <s v="First Class"/>
    <s v="VP-21760"/>
    <s v="Victoria Pisteka"/>
    <x v="1"/>
    <s v="United States"/>
    <s v="Columbus"/>
    <x v="24"/>
    <n v="43229"/>
    <x v="3"/>
    <s v="FUR-FU-10002506"/>
    <x v="0"/>
    <x v="5"/>
    <s v="Tensor &quot;Hersey Kiss&quot; Styled Floor Lamp"/>
    <n v="41.568000000000005"/>
    <n v="4"/>
    <n v="0.2"/>
    <n v="-4.1568000000000023"/>
  </r>
  <r>
    <n v="9372"/>
    <x v="4682"/>
    <x v="1"/>
    <x v="352"/>
    <d v="2012-05-31T00:00:00"/>
    <s v="First Class"/>
    <s v="VP-21760"/>
    <s v="Victoria Pisteka"/>
    <x v="1"/>
    <s v="United States"/>
    <s v="Columbus"/>
    <x v="24"/>
    <n v="43229"/>
    <x v="3"/>
    <s v="FUR-CH-10000863"/>
    <x v="0"/>
    <x v="1"/>
    <s v="Novimex Swivel Fabric Task Chair"/>
    <n v="317.05799999999999"/>
    <n v="3"/>
    <n v="0.3"/>
    <n v="-86.058600000000013"/>
  </r>
  <r>
    <n v="9373"/>
    <x v="4682"/>
    <x v="1"/>
    <x v="352"/>
    <d v="2012-05-31T00:00:00"/>
    <s v="First Class"/>
    <s v="VP-21760"/>
    <s v="Victoria Pisteka"/>
    <x v="1"/>
    <s v="United States"/>
    <s v="Columbus"/>
    <x v="24"/>
    <n v="43229"/>
    <x v="3"/>
    <s v="OFF-FA-10002988"/>
    <x v="1"/>
    <x v="13"/>
    <s v="Ideal Clamps"/>
    <n v="8.0399999999999991"/>
    <n v="5"/>
    <n v="0.2"/>
    <n v="2.9144999999999994"/>
  </r>
  <r>
    <n v="9374"/>
    <x v="4683"/>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x v="4684"/>
    <x v="0"/>
    <x v="410"/>
    <d v="2013-06-10T00:00:00"/>
    <s v="Standard Class"/>
    <s v="KB-16600"/>
    <s v="Ken Brennan"/>
    <x v="1"/>
    <s v="United States"/>
    <s v="Seattle"/>
    <x v="4"/>
    <n v="98105"/>
    <x v="1"/>
    <s v="OFF-SU-10002537"/>
    <x v="1"/>
    <x v="14"/>
    <s v="Acme Box Cutter Scissors"/>
    <n v="61.38"/>
    <n v="6"/>
    <n v="0"/>
    <n v="15.958800000000004"/>
  </r>
  <r>
    <n v="9376"/>
    <x v="4685"/>
    <x v="1"/>
    <x v="639"/>
    <d v="2012-12-19T00:00:00"/>
    <s v="Second Class"/>
    <s v="AJ-10945"/>
    <s v="Ashley Jarboe"/>
    <x v="0"/>
    <s v="United States"/>
    <s v="Los Angeles"/>
    <x v="1"/>
    <n v="90045"/>
    <x v="1"/>
    <s v="TEC-AC-10003063"/>
    <x v="2"/>
    <x v="11"/>
    <s v="Micro Innovations USB RF Wireless Keyboard with Mouse"/>
    <n v="50"/>
    <n v="2"/>
    <n v="0"/>
    <n v="10.5"/>
  </r>
  <r>
    <n v="9377"/>
    <x v="4686"/>
    <x v="3"/>
    <x v="53"/>
    <d v="2014-12-30T00:00:00"/>
    <s v="Standard Class"/>
    <s v="PO-18865"/>
    <s v="Patrick O'Donnell"/>
    <x v="0"/>
    <s v="United States"/>
    <s v="East Orange"/>
    <x v="30"/>
    <n v="7017"/>
    <x v="3"/>
    <s v="TEC-AC-10003237"/>
    <x v="2"/>
    <x v="11"/>
    <s v="Memorex Micro Travel Drive 4 GB"/>
    <n v="31.799999999999997"/>
    <n v="3"/>
    <n v="0"/>
    <n v="13.674000000000003"/>
  </r>
  <r>
    <n v="9378"/>
    <x v="4687"/>
    <x v="3"/>
    <x v="94"/>
    <d v="2014-12-22T00:00:00"/>
    <s v="Standard Class"/>
    <s v="DP-13105"/>
    <s v="Dave Poirier"/>
    <x v="1"/>
    <s v="United States"/>
    <s v="Eau Claire"/>
    <x v="6"/>
    <n v="54703"/>
    <x v="2"/>
    <s v="OFF-ST-10001031"/>
    <x v="1"/>
    <x v="4"/>
    <s v="Adjustable Personal File Tote"/>
    <n v="32.56"/>
    <n v="2"/>
    <n v="0"/>
    <n v="8.465600000000002"/>
  </r>
  <r>
    <n v="9379"/>
    <x v="4688"/>
    <x v="0"/>
    <x v="1120"/>
    <d v="2013-05-16T00:00:00"/>
    <s v="Standard Class"/>
    <s v="GM-14500"/>
    <s v="Gene McClure"/>
    <x v="0"/>
    <s v="United States"/>
    <s v="Chicago"/>
    <x v="10"/>
    <n v="60610"/>
    <x v="2"/>
    <s v="OFF-EN-10001535"/>
    <x v="1"/>
    <x v="12"/>
    <s v="Grip Seal Envelopes"/>
    <n v="7.0720000000000001"/>
    <n v="2"/>
    <n v="0.2"/>
    <n v="2.3868"/>
  </r>
  <r>
    <n v="9380"/>
    <x v="4689"/>
    <x v="2"/>
    <x v="851"/>
    <d v="2011-12-27T00:00:00"/>
    <s v="Second Class"/>
    <s v="CC-12670"/>
    <s v="Craig Carreira"/>
    <x v="0"/>
    <s v="United States"/>
    <s v="Tampa"/>
    <x v="2"/>
    <n v="33614"/>
    <x v="0"/>
    <s v="OFF-PA-10001295"/>
    <x v="1"/>
    <x v="10"/>
    <s v="Computer Printout Paper with Letter-Trim Perforations"/>
    <n v="45.527999999999999"/>
    <n v="3"/>
    <n v="0.2"/>
    <n v="15.934799999999997"/>
  </r>
  <r>
    <n v="9381"/>
    <x v="4689"/>
    <x v="2"/>
    <x v="851"/>
    <d v="2011-12-27T00:00:00"/>
    <s v="Second Class"/>
    <s v="CC-12670"/>
    <s v="Craig Carreira"/>
    <x v="0"/>
    <s v="United States"/>
    <s v="Tampa"/>
    <x v="2"/>
    <n v="33614"/>
    <x v="0"/>
    <s v="FUR-CH-10004698"/>
    <x v="0"/>
    <x v="1"/>
    <s v="Padded Folding Chairs, Black, 4/Carton"/>
    <n v="64.784000000000006"/>
    <n v="1"/>
    <n v="0.2"/>
    <n v="6.4784000000000042"/>
  </r>
  <r>
    <n v="9382"/>
    <x v="4689"/>
    <x v="2"/>
    <x v="851"/>
    <d v="2011-12-27T00:00:00"/>
    <s v="Second Class"/>
    <s v="CC-12670"/>
    <s v="Craig Carreira"/>
    <x v="0"/>
    <s v="United States"/>
    <s v="Tampa"/>
    <x v="2"/>
    <n v="33614"/>
    <x v="0"/>
    <s v="OFF-ST-10000078"/>
    <x v="1"/>
    <x v="4"/>
    <s v="Tennsco 6- and 18-Compartment Lockers"/>
    <n v="424.27200000000005"/>
    <n v="2"/>
    <n v="0.2"/>
    <n v="-10.60680000000005"/>
  </r>
  <r>
    <n v="9383"/>
    <x v="4689"/>
    <x v="2"/>
    <x v="851"/>
    <d v="2011-12-27T00:00:00"/>
    <s v="Second Class"/>
    <s v="CC-12670"/>
    <s v="Craig Carreira"/>
    <x v="0"/>
    <s v="United States"/>
    <s v="Tampa"/>
    <x v="2"/>
    <n v="33614"/>
    <x v="0"/>
    <s v="OFF-AR-10001868"/>
    <x v="1"/>
    <x v="6"/>
    <s v="Prang Dustless Chalk Sticks"/>
    <n v="1.3440000000000001"/>
    <n v="1"/>
    <n v="0.2"/>
    <n v="0.504"/>
  </r>
  <r>
    <n v="9384"/>
    <x v="4689"/>
    <x v="2"/>
    <x v="851"/>
    <d v="2011-12-27T00:00:00"/>
    <s v="Second Class"/>
    <s v="CC-12670"/>
    <s v="Craig Carreira"/>
    <x v="0"/>
    <s v="United States"/>
    <s v="Tampa"/>
    <x v="2"/>
    <n v="33614"/>
    <x v="0"/>
    <s v="OFF-ST-10004950"/>
    <x v="1"/>
    <x v="4"/>
    <s v="Acco Perma 3000 Stacking Storage Drawers"/>
    <n v="83.920000000000016"/>
    <n v="5"/>
    <n v="0.2"/>
    <n v="-1.049000000000003"/>
  </r>
  <r>
    <n v="9385"/>
    <x v="4690"/>
    <x v="3"/>
    <x v="938"/>
    <d v="2014-08-17T00:00:00"/>
    <s v="Standard Class"/>
    <s v="SJ-20125"/>
    <s v="Sanjit Jacobs"/>
    <x v="2"/>
    <s v="United States"/>
    <s v="New York City"/>
    <x v="15"/>
    <n v="10009"/>
    <x v="3"/>
    <s v="OFF-PA-10003441"/>
    <x v="1"/>
    <x v="10"/>
    <s v="Xerox 226"/>
    <n v="25.92"/>
    <n v="4"/>
    <n v="0"/>
    <n v="12.441600000000001"/>
  </r>
  <r>
    <n v="9386"/>
    <x v="4691"/>
    <x v="3"/>
    <x v="151"/>
    <d v="2014-09-01T00:00:00"/>
    <s v="Standard Class"/>
    <s v="SF-20200"/>
    <s v="Sarah Foster"/>
    <x v="0"/>
    <s v="United States"/>
    <s v="Mesa"/>
    <x v="16"/>
    <n v="85204"/>
    <x v="1"/>
    <s v="FUR-FU-10004973"/>
    <x v="0"/>
    <x v="5"/>
    <s v="Flat Face Poster Frame"/>
    <n v="120.57600000000001"/>
    <n v="8"/>
    <n v="0.2"/>
    <n v="33.1584"/>
  </r>
  <r>
    <n v="9387"/>
    <x v="4692"/>
    <x v="3"/>
    <x v="617"/>
    <d v="2014-01-24T00:00:00"/>
    <s v="Standard Class"/>
    <s v="RM-19375"/>
    <s v="Raymond Messe"/>
    <x v="0"/>
    <s v="United States"/>
    <s v="Burlington"/>
    <x v="42"/>
    <s v="05408"/>
    <x v="3"/>
    <s v="OFF-PA-10000157"/>
    <x v="1"/>
    <x v="10"/>
    <s v="Xerox 191"/>
    <n v="79.92"/>
    <n v="4"/>
    <n v="0"/>
    <n v="37.562399999999997"/>
  </r>
  <r>
    <n v="9388"/>
    <x v="4692"/>
    <x v="3"/>
    <x v="617"/>
    <d v="2014-01-24T00:00:00"/>
    <s v="Standard Class"/>
    <s v="RM-19375"/>
    <s v="Raymond Messe"/>
    <x v="0"/>
    <s v="United States"/>
    <s v="Burlington"/>
    <x v="42"/>
    <s v="05408"/>
    <x v="3"/>
    <s v="OFF-PA-10001970"/>
    <x v="1"/>
    <x v="10"/>
    <s v="Xerox 1881"/>
    <n v="12.28"/>
    <n v="1"/>
    <n v="0"/>
    <n v="5.7715999999999994"/>
  </r>
  <r>
    <n v="9389"/>
    <x v="4692"/>
    <x v="3"/>
    <x v="617"/>
    <d v="2014-01-24T00:00:00"/>
    <s v="Standard Class"/>
    <s v="RM-19375"/>
    <s v="Raymond Messe"/>
    <x v="0"/>
    <s v="United States"/>
    <s v="Burlington"/>
    <x v="42"/>
    <s v="05408"/>
    <x v="3"/>
    <s v="OFF-AP-10000828"/>
    <x v="1"/>
    <x v="9"/>
    <s v="Avanti 4.4 Cu. Ft. Refrigerator"/>
    <n v="542.93999999999994"/>
    <n v="3"/>
    <n v="0"/>
    <n v="152.02319999999997"/>
  </r>
  <r>
    <n v="9390"/>
    <x v="4692"/>
    <x v="3"/>
    <x v="617"/>
    <d v="2014-01-24T00:00:00"/>
    <s v="Standard Class"/>
    <s v="RM-19375"/>
    <s v="Raymond Messe"/>
    <x v="0"/>
    <s v="United States"/>
    <s v="Burlington"/>
    <x v="42"/>
    <s v="05408"/>
    <x v="3"/>
    <s v="OFF-EN-10001509"/>
    <x v="1"/>
    <x v="12"/>
    <s v="Poly String Tie Envelopes"/>
    <n v="2.04"/>
    <n v="1"/>
    <n v="0"/>
    <n v="0.95879999999999987"/>
  </r>
  <r>
    <n v="9391"/>
    <x v="4693"/>
    <x v="1"/>
    <x v="974"/>
    <d v="2012-06-24T00:00:00"/>
    <s v="Standard Class"/>
    <s v="KM-16375"/>
    <s v="Katherine Murray"/>
    <x v="2"/>
    <s v="United States"/>
    <s v="Houston"/>
    <x v="5"/>
    <n v="77070"/>
    <x v="2"/>
    <s v="OFF-ST-10003692"/>
    <x v="1"/>
    <x v="4"/>
    <s v="Recycled Steel Personal File for Hanging File Folders"/>
    <n v="228.92"/>
    <n v="5"/>
    <n v="0.2"/>
    <n v="14.307499999999997"/>
  </r>
  <r>
    <n v="9392"/>
    <x v="4694"/>
    <x v="3"/>
    <x v="677"/>
    <d v="2014-03-17T00:00:00"/>
    <s v="First Class"/>
    <s v="FH-14275"/>
    <s v="Frank Hawley"/>
    <x v="1"/>
    <s v="United States"/>
    <s v="Aurora"/>
    <x v="10"/>
    <n v="60505"/>
    <x v="2"/>
    <s v="TEC-PH-10004700"/>
    <x v="2"/>
    <x v="7"/>
    <s v="PowerGen Dual USB Car Charger"/>
    <n v="7.9920000000000009"/>
    <n v="1"/>
    <n v="0.2"/>
    <n v="2.5973999999999995"/>
  </r>
  <r>
    <n v="9393"/>
    <x v="4695"/>
    <x v="1"/>
    <x v="969"/>
    <d v="2012-10-25T00:00:00"/>
    <s v="Same Day"/>
    <s v="DG-13300"/>
    <s v="Deirdre Greer"/>
    <x v="1"/>
    <s v="United States"/>
    <s v="Denver"/>
    <x v="22"/>
    <n v="80219"/>
    <x v="1"/>
    <s v="FUR-CH-10000422"/>
    <x v="0"/>
    <x v="1"/>
    <s v="Global Highback Leather Tilter in Burgundy"/>
    <n v="582.33600000000001"/>
    <n v="8"/>
    <n v="0.2"/>
    <n v="-29.116799999999955"/>
  </r>
  <r>
    <n v="9394"/>
    <x v="4696"/>
    <x v="2"/>
    <x v="59"/>
    <d v="2011-09-23T00:00:00"/>
    <s v="First Class"/>
    <s v="MW-18220"/>
    <s v="Mitch Webber"/>
    <x v="0"/>
    <s v="United States"/>
    <s v="New York City"/>
    <x v="15"/>
    <n v="10011"/>
    <x v="3"/>
    <s v="TEC-PH-10003484"/>
    <x v="2"/>
    <x v="7"/>
    <s v="Ooma Telo VoIP Home Phone System"/>
    <n v="629.94999999999993"/>
    <n v="5"/>
    <n v="0"/>
    <n v="157.48750000000001"/>
  </r>
  <r>
    <n v="9395"/>
    <x v="4696"/>
    <x v="2"/>
    <x v="59"/>
    <d v="2011-09-23T00:00:00"/>
    <s v="First Class"/>
    <s v="MW-18220"/>
    <s v="Mitch Webber"/>
    <x v="0"/>
    <s v="United States"/>
    <s v="New York City"/>
    <x v="15"/>
    <n v="10011"/>
    <x v="3"/>
    <s v="FUR-CH-10001394"/>
    <x v="0"/>
    <x v="1"/>
    <s v="Global Leather Executive Chair"/>
    <n v="631.78200000000004"/>
    <n v="2"/>
    <n v="0.1"/>
    <n v="140.39599999999993"/>
  </r>
  <r>
    <n v="9396"/>
    <x v="4696"/>
    <x v="2"/>
    <x v="59"/>
    <d v="2011-09-23T00:00:00"/>
    <s v="First Class"/>
    <s v="MW-18220"/>
    <s v="Mitch Webber"/>
    <x v="0"/>
    <s v="United States"/>
    <s v="New York City"/>
    <x v="15"/>
    <n v="10011"/>
    <x v="3"/>
    <s v="FUR-BO-10002213"/>
    <x v="0"/>
    <x v="0"/>
    <s v="DMI Eclipse Executive Suite Bookcases"/>
    <n v="801.5680000000001"/>
    <n v="2"/>
    <n v="0.2"/>
    <n v="-10.019600000000054"/>
  </r>
  <r>
    <n v="9397"/>
    <x v="4696"/>
    <x v="2"/>
    <x v="59"/>
    <d v="2011-09-23T00:00:00"/>
    <s v="First Class"/>
    <s v="MW-18220"/>
    <s v="Mitch Webber"/>
    <x v="0"/>
    <s v="United States"/>
    <s v="New York City"/>
    <x v="15"/>
    <n v="10011"/>
    <x v="3"/>
    <s v="OFF-LA-10002762"/>
    <x v="1"/>
    <x v="2"/>
    <s v="Avery 485"/>
    <n v="75.179999999999993"/>
    <n v="6"/>
    <n v="0"/>
    <n v="35.334599999999995"/>
  </r>
  <r>
    <n v="9398"/>
    <x v="4696"/>
    <x v="2"/>
    <x v="59"/>
    <d v="2011-09-23T00:00:00"/>
    <s v="First Class"/>
    <s v="MW-18220"/>
    <s v="Mitch Webber"/>
    <x v="0"/>
    <s v="United States"/>
    <s v="New York City"/>
    <x v="15"/>
    <n v="10011"/>
    <x v="3"/>
    <s v="OFF-AP-10003842"/>
    <x v="1"/>
    <x v="9"/>
    <s v="Euro-Pro Shark Turbo Vacuum"/>
    <n v="30.98"/>
    <n v="1"/>
    <n v="0"/>
    <n v="8.0548000000000002"/>
  </r>
  <r>
    <n v="9399"/>
    <x v="4696"/>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x v="4697"/>
    <x v="0"/>
    <x v="583"/>
    <d v="2013-11-16T00:00:00"/>
    <s v="Standard Class"/>
    <s v="SC-20845"/>
    <s v="Sung Chung"/>
    <x v="0"/>
    <s v="United States"/>
    <s v="Arlington Heights"/>
    <x v="10"/>
    <n v="60004"/>
    <x v="2"/>
    <s v="OFF-AR-10003394"/>
    <x v="1"/>
    <x v="6"/>
    <s v="Newell 332"/>
    <n v="14.111999999999998"/>
    <n v="6"/>
    <n v="0.2"/>
    <n v="1.2348000000000008"/>
  </r>
  <r>
    <n v="9401"/>
    <x v="4698"/>
    <x v="1"/>
    <x v="1218"/>
    <d v="2012-09-21T00:00:00"/>
    <s v="Standard Class"/>
    <s v="BD-11500"/>
    <s v="Bradley Drucker"/>
    <x v="0"/>
    <s v="United States"/>
    <s v="Newport News"/>
    <x v="17"/>
    <n v="23602"/>
    <x v="0"/>
    <s v="OFF-EN-10001539"/>
    <x v="1"/>
    <x v="12"/>
    <s v="Staples"/>
    <n v="31.12"/>
    <n v="4"/>
    <n v="0"/>
    <n v="14.6264"/>
  </r>
  <r>
    <n v="9402"/>
    <x v="4699"/>
    <x v="2"/>
    <x v="1219"/>
    <d v="2011-06-28T00:00:00"/>
    <s v="Standard Class"/>
    <s v="LP-17080"/>
    <s v="Liz Pelletier"/>
    <x v="0"/>
    <s v="United States"/>
    <s v="Tucson"/>
    <x v="16"/>
    <n v="85705"/>
    <x v="1"/>
    <s v="FUR-FU-10001731"/>
    <x v="0"/>
    <x v="5"/>
    <s v="Acrylic Self-Standing Desk Frames"/>
    <n v="4.2720000000000002"/>
    <n v="2"/>
    <n v="0.2"/>
    <n v="0.96119999999999983"/>
  </r>
  <r>
    <n v="9403"/>
    <x v="4700"/>
    <x v="0"/>
    <x v="399"/>
    <d v="2013-08-18T00:00:00"/>
    <s v="Second Class"/>
    <s v="NP-18700"/>
    <s v="Nora Preis"/>
    <x v="0"/>
    <s v="United States"/>
    <s v="New York City"/>
    <x v="15"/>
    <n v="10024"/>
    <x v="3"/>
    <s v="FUR-TA-10001095"/>
    <x v="0"/>
    <x v="3"/>
    <s v="Chromcraft Round Conference Tables"/>
    <n v="209.148"/>
    <n v="2"/>
    <n v="0.4"/>
    <n v="-66.230199999999996"/>
  </r>
  <r>
    <n v="9404"/>
    <x v="4700"/>
    <x v="0"/>
    <x v="399"/>
    <d v="2013-08-18T00:00:00"/>
    <s v="Second Class"/>
    <s v="NP-18700"/>
    <s v="Nora Preis"/>
    <x v="0"/>
    <s v="United States"/>
    <s v="New York City"/>
    <x v="15"/>
    <n v="10024"/>
    <x v="3"/>
    <s v="OFF-ST-10000078"/>
    <x v="1"/>
    <x v="4"/>
    <s v="Tennsco 6- and 18-Compartment Lockers"/>
    <n v="1591.02"/>
    <n v="6"/>
    <n v="0"/>
    <n v="286.38359999999989"/>
  </r>
  <r>
    <n v="9405"/>
    <x v="4701"/>
    <x v="3"/>
    <x v="669"/>
    <d v="2014-04-18T00:00:00"/>
    <s v="Standard Class"/>
    <s v="DP-13105"/>
    <s v="Dave Poirier"/>
    <x v="1"/>
    <s v="United States"/>
    <s v="Philadelphia"/>
    <x v="9"/>
    <n v="19134"/>
    <x v="3"/>
    <s v="OFF-FA-10004076"/>
    <x v="1"/>
    <x v="13"/>
    <s v="Translucent Push Pins by OIC"/>
    <n v="7.92"/>
    <n v="5"/>
    <n v="0.2"/>
    <n v="1.6829999999999994"/>
  </r>
  <r>
    <n v="9406"/>
    <x v="4702"/>
    <x v="2"/>
    <x v="619"/>
    <d v="2011-03-17T00:00:00"/>
    <s v="First Class"/>
    <s v="RB-19465"/>
    <s v="Rick Bensley"/>
    <x v="2"/>
    <s v="United States"/>
    <s v="Chicago"/>
    <x v="10"/>
    <n v="60653"/>
    <x v="2"/>
    <s v="TEC-MA-10003626"/>
    <x v="2"/>
    <x v="15"/>
    <s v="Hewlett-Packard Deskjet 6540 Color Inkjet Printer"/>
    <n v="574.91"/>
    <n v="2"/>
    <n v="0.3"/>
    <n v="156.04699999999997"/>
  </r>
  <r>
    <n v="9407"/>
    <x v="4702"/>
    <x v="2"/>
    <x v="619"/>
    <d v="2011-03-17T00:00:00"/>
    <s v="First Class"/>
    <s v="RB-19465"/>
    <s v="Rick Bensley"/>
    <x v="2"/>
    <s v="United States"/>
    <s v="Chicago"/>
    <x v="10"/>
    <n v="60653"/>
    <x v="2"/>
    <s v="OFF-PA-10001215"/>
    <x v="1"/>
    <x v="10"/>
    <s v="Xerox 1963"/>
    <n v="8.4480000000000004"/>
    <n v="2"/>
    <n v="0.2"/>
    <n v="2.6399999999999997"/>
  </r>
  <r>
    <n v="9408"/>
    <x v="4703"/>
    <x v="3"/>
    <x v="585"/>
    <d v="2014-09-25T00:00:00"/>
    <s v="Second Class"/>
    <s v="LC-17140"/>
    <s v="Logan Currie"/>
    <x v="0"/>
    <s v="United States"/>
    <s v="New York City"/>
    <x v="15"/>
    <n v="10035"/>
    <x v="3"/>
    <s v="TEC-AC-10002842"/>
    <x v="2"/>
    <x v="11"/>
    <s v="WD My Passport Ultra 2TB Portable External Hard Drive"/>
    <n v="1071"/>
    <n v="9"/>
    <n v="0"/>
    <n v="171.36000000000007"/>
  </r>
  <r>
    <n v="9409"/>
    <x v="4703"/>
    <x v="3"/>
    <x v="585"/>
    <d v="2014-09-25T00:00:00"/>
    <s v="Second Class"/>
    <s v="LC-17140"/>
    <s v="Logan Currie"/>
    <x v="0"/>
    <s v="United States"/>
    <s v="New York City"/>
    <x v="15"/>
    <n v="10035"/>
    <x v="3"/>
    <s v="FUR-FU-10004864"/>
    <x v="0"/>
    <x v="5"/>
    <s v="Eldon 500 Class Desk Accessories"/>
    <n v="12.07"/>
    <n v="1"/>
    <n v="0"/>
    <n v="3.9831000000000003"/>
  </r>
  <r>
    <n v="9410"/>
    <x v="4704"/>
    <x v="3"/>
    <x v="389"/>
    <d v="2014-12-14T00:00:00"/>
    <s v="First Class"/>
    <s v="WB-21850"/>
    <s v="William Brown"/>
    <x v="0"/>
    <s v="United States"/>
    <s v="Philadelphia"/>
    <x v="9"/>
    <n v="19143"/>
    <x v="3"/>
    <s v="OFF-BI-10000014"/>
    <x v="1"/>
    <x v="8"/>
    <s v="Heavy-Duty E-Z-D Binders"/>
    <n v="3.2730000000000006"/>
    <n v="1"/>
    <n v="0.7"/>
    <n v="-2.5092999999999996"/>
  </r>
  <r>
    <n v="9411"/>
    <x v="4704"/>
    <x v="3"/>
    <x v="389"/>
    <d v="2014-12-14T00:00:00"/>
    <s v="First Class"/>
    <s v="WB-21850"/>
    <s v="William Brown"/>
    <x v="0"/>
    <s v="United States"/>
    <s v="Philadelphia"/>
    <x v="9"/>
    <n v="19143"/>
    <x v="3"/>
    <s v="FUR-FU-10001475"/>
    <x v="0"/>
    <x v="5"/>
    <s v="Contract Clock, 14&quot;, Brown"/>
    <n v="87.92"/>
    <n v="5"/>
    <n v="0.2"/>
    <n v="15.385999999999999"/>
  </r>
  <r>
    <n v="9412"/>
    <x v="4705"/>
    <x v="0"/>
    <x v="612"/>
    <d v="2013-03-15T00:00:00"/>
    <s v="Second Class"/>
    <s v="MH-17785"/>
    <s v="Maya Herman"/>
    <x v="1"/>
    <s v="United States"/>
    <s v="Glendale"/>
    <x v="16"/>
    <n v="85301"/>
    <x v="1"/>
    <s v="OFF-ST-10001272"/>
    <x v="1"/>
    <x v="4"/>
    <s v="Mini 13-1/2 Capacity Data Binder Rack, Pearl"/>
    <n v="104.69600000000001"/>
    <n v="1"/>
    <n v="0.2"/>
    <n v="6.5434999999999981"/>
  </r>
  <r>
    <n v="9413"/>
    <x v="4706"/>
    <x v="1"/>
    <x v="746"/>
    <d v="2012-01-29T00:00:00"/>
    <s v="First Class"/>
    <s v="SC-20305"/>
    <s v="Sean Christensen"/>
    <x v="0"/>
    <s v="United States"/>
    <s v="Los Angeles"/>
    <x v="1"/>
    <n v="90036"/>
    <x v="1"/>
    <s v="FUR-CH-10002024"/>
    <x v="0"/>
    <x v="1"/>
    <s v="HON 5400 Series Task Chairs for Big and Tall"/>
    <n v="2803.92"/>
    <n v="5"/>
    <n v="0.2"/>
    <n v="0"/>
  </r>
  <r>
    <n v="9414"/>
    <x v="4707"/>
    <x v="0"/>
    <x v="182"/>
    <d v="2013-09-28T00:00:00"/>
    <s v="First Class"/>
    <s v="MH-17620"/>
    <s v="Matt Hagelstein"/>
    <x v="1"/>
    <s v="United States"/>
    <s v="Houston"/>
    <x v="5"/>
    <n v="77041"/>
    <x v="2"/>
    <s v="OFF-BI-10004001"/>
    <x v="1"/>
    <x v="8"/>
    <s v="GBC Recycled VeloBinder Covers"/>
    <n v="6.8159999999999981"/>
    <n v="2"/>
    <n v="0.8"/>
    <n v="-11.587200000000003"/>
  </r>
  <r>
    <n v="9415"/>
    <x v="4708"/>
    <x v="1"/>
    <x v="1090"/>
    <d v="2012-10-22T00:00:00"/>
    <s v="Standard Class"/>
    <s v="JC-15775"/>
    <s v="John Castell"/>
    <x v="0"/>
    <s v="United States"/>
    <s v="Seattle"/>
    <x v="4"/>
    <n v="98115"/>
    <x v="1"/>
    <s v="TEC-PH-10004094"/>
    <x v="2"/>
    <x v="7"/>
    <s v="Motorola L703CM"/>
    <n v="249.58400000000003"/>
    <n v="2"/>
    <n v="0.2"/>
    <n v="15.598999999999997"/>
  </r>
  <r>
    <n v="9416"/>
    <x v="4708"/>
    <x v="1"/>
    <x v="1090"/>
    <d v="2012-10-22T00:00:00"/>
    <s v="Standard Class"/>
    <s v="JC-15775"/>
    <s v="John Castell"/>
    <x v="0"/>
    <s v="United States"/>
    <s v="Seattle"/>
    <x v="4"/>
    <n v="98115"/>
    <x v="1"/>
    <s v="OFF-PA-10001184"/>
    <x v="1"/>
    <x v="10"/>
    <s v="Xerox 1903"/>
    <n v="17.940000000000001"/>
    <n v="3"/>
    <n v="0"/>
    <n v="8.7906000000000013"/>
  </r>
  <r>
    <n v="9417"/>
    <x v="4708"/>
    <x v="1"/>
    <x v="1090"/>
    <d v="2012-10-22T00:00:00"/>
    <s v="Standard Class"/>
    <s v="JC-15775"/>
    <s v="John Castell"/>
    <x v="0"/>
    <s v="United States"/>
    <s v="Seattle"/>
    <x v="4"/>
    <n v="98115"/>
    <x v="1"/>
    <s v="FUR-FU-10002505"/>
    <x v="0"/>
    <x v="5"/>
    <s v="Eldon 100 Class Desk Accessories"/>
    <n v="10.11"/>
    <n v="3"/>
    <n v="0"/>
    <n v="3.2351999999999994"/>
  </r>
  <r>
    <n v="9418"/>
    <x v="4709"/>
    <x v="2"/>
    <x v="1220"/>
    <d v="2011-11-01T00:00:00"/>
    <s v="Standard Class"/>
    <s v="RD-19810"/>
    <s v="Ross DeVincentis"/>
    <x v="2"/>
    <s v="United States"/>
    <s v="Fayetteville"/>
    <x v="3"/>
    <n v="28314"/>
    <x v="0"/>
    <s v="OFF-PA-10001166"/>
    <x v="1"/>
    <x v="10"/>
    <s v="Xerox 2"/>
    <n v="10.368000000000002"/>
    <n v="2"/>
    <n v="0.2"/>
    <n v="3.6288"/>
  </r>
  <r>
    <n v="9419"/>
    <x v="4709"/>
    <x v="2"/>
    <x v="1220"/>
    <d v="2011-11-01T00:00:00"/>
    <s v="Standard Class"/>
    <s v="RD-19810"/>
    <s v="Ross DeVincentis"/>
    <x v="2"/>
    <s v="United States"/>
    <s v="Fayetteville"/>
    <x v="3"/>
    <n v="28314"/>
    <x v="0"/>
    <s v="OFF-PA-10000349"/>
    <x v="1"/>
    <x v="10"/>
    <s v="Staples"/>
    <n v="11.952000000000002"/>
    <n v="3"/>
    <n v="0.2"/>
    <n v="4.0338000000000003"/>
  </r>
  <r>
    <n v="9420"/>
    <x v="4710"/>
    <x v="3"/>
    <x v="280"/>
    <d v="2014-10-05T00:00:00"/>
    <s v="Second Class"/>
    <s v="SC-20695"/>
    <s v="Steve Chapman"/>
    <x v="1"/>
    <s v="United States"/>
    <s v="Houston"/>
    <x v="5"/>
    <n v="77041"/>
    <x v="2"/>
    <s v="OFF-AP-10004708"/>
    <x v="1"/>
    <x v="9"/>
    <s v="Fellowes Superior 10 Outlet Split Surge Protector"/>
    <n v="15.223999999999997"/>
    <n v="2"/>
    <n v="0.8"/>
    <n v="-38.821200000000012"/>
  </r>
  <r>
    <n v="9421"/>
    <x v="4710"/>
    <x v="3"/>
    <x v="280"/>
    <d v="2014-10-05T00:00:00"/>
    <s v="Second Class"/>
    <s v="SC-20695"/>
    <s v="Steve Chapman"/>
    <x v="1"/>
    <s v="United States"/>
    <s v="Houston"/>
    <x v="5"/>
    <n v="77041"/>
    <x v="2"/>
    <s v="OFF-AP-10001947"/>
    <x v="1"/>
    <x v="9"/>
    <s v="Acco 6 Outlet Guardian Premium Plus Surge Suppressor"/>
    <n v="21.983999999999995"/>
    <n v="6"/>
    <n v="0.8"/>
    <n v="-56.059200000000011"/>
  </r>
  <r>
    <n v="9422"/>
    <x v="4711"/>
    <x v="2"/>
    <x v="149"/>
    <d v="2011-07-27T00:00:00"/>
    <s v="Standard Class"/>
    <s v="NC-18535"/>
    <s v="Nick Crebassa"/>
    <x v="1"/>
    <s v="United States"/>
    <s v="San Francisco"/>
    <x v="1"/>
    <n v="94122"/>
    <x v="1"/>
    <s v="TEC-PH-10000441"/>
    <x v="2"/>
    <x v="7"/>
    <s v="VTech DS6151"/>
    <n v="604.75199999999995"/>
    <n v="6"/>
    <n v="0.2"/>
    <n v="60.475200000000058"/>
  </r>
  <r>
    <n v="9423"/>
    <x v="4711"/>
    <x v="2"/>
    <x v="149"/>
    <d v="2011-07-27T00:00:00"/>
    <s v="Standard Class"/>
    <s v="NC-18535"/>
    <s v="Nick Crebassa"/>
    <x v="1"/>
    <s v="United States"/>
    <s v="San Francisco"/>
    <x v="1"/>
    <n v="94122"/>
    <x v="1"/>
    <s v="OFF-SU-10004664"/>
    <x v="1"/>
    <x v="14"/>
    <s v="Acme Softgrip Scissors"/>
    <n v="40.700000000000003"/>
    <n v="5"/>
    <n v="0"/>
    <n v="11.802999999999999"/>
  </r>
  <r>
    <n v="9424"/>
    <x v="4711"/>
    <x v="2"/>
    <x v="149"/>
    <d v="2011-07-27T00:00:00"/>
    <s v="Standard Class"/>
    <s v="NC-18535"/>
    <s v="Nick Crebassa"/>
    <x v="1"/>
    <s v="United States"/>
    <s v="San Francisco"/>
    <x v="1"/>
    <n v="94122"/>
    <x v="1"/>
    <s v="TEC-PH-10004531"/>
    <x v="2"/>
    <x v="7"/>
    <s v="AT&amp;T CL2909"/>
    <n v="302.37599999999998"/>
    <n v="3"/>
    <n v="0.2"/>
    <n v="37.796999999999997"/>
  </r>
  <r>
    <n v="9425"/>
    <x v="4711"/>
    <x v="2"/>
    <x v="149"/>
    <d v="2011-07-27T00:00:00"/>
    <s v="Standard Class"/>
    <s v="NC-18535"/>
    <s v="Nick Crebassa"/>
    <x v="1"/>
    <s v="United States"/>
    <s v="San Francisco"/>
    <x v="1"/>
    <n v="94122"/>
    <x v="1"/>
    <s v="TEC-AC-10002167"/>
    <x v="2"/>
    <x v="11"/>
    <s v="Imation 8gb Micro Traveldrive Usb 2.0 Flash Drive"/>
    <n v="45"/>
    <n v="3"/>
    <n v="0"/>
    <n v="4.9500000000000011"/>
  </r>
  <r>
    <n v="9426"/>
    <x v="4712"/>
    <x v="2"/>
    <x v="171"/>
    <d v="2011-09-17T00:00:00"/>
    <s v="Second Class"/>
    <s v="LW-17215"/>
    <s v="Luke Weiss"/>
    <x v="0"/>
    <s v="United States"/>
    <s v="New York City"/>
    <x v="15"/>
    <n v="10035"/>
    <x v="3"/>
    <s v="FUR-CH-10002024"/>
    <x v="0"/>
    <x v="1"/>
    <s v="HON 5400 Series Task Chairs for Big and Tall"/>
    <n v="3785.2920000000004"/>
    <n v="6"/>
    <n v="0.1"/>
    <n v="420.58800000000019"/>
  </r>
  <r>
    <n v="9427"/>
    <x v="4713"/>
    <x v="0"/>
    <x v="306"/>
    <d v="2013-09-21T00:00:00"/>
    <s v="Standard Class"/>
    <s v="AH-10585"/>
    <s v="Angele Hood"/>
    <x v="0"/>
    <s v="United States"/>
    <s v="Seattle"/>
    <x v="4"/>
    <n v="98105"/>
    <x v="1"/>
    <s v="OFF-AR-10002445"/>
    <x v="1"/>
    <x v="6"/>
    <s v="SANFORD Major Accent Highlighters"/>
    <n v="35.4"/>
    <n v="5"/>
    <n v="0"/>
    <n v="13.452000000000002"/>
  </r>
  <r>
    <n v="9428"/>
    <x v="4714"/>
    <x v="2"/>
    <x v="501"/>
    <d v="2011-12-01T00:00:00"/>
    <s v="Standard Class"/>
    <s v="JO-15145"/>
    <s v="Jack O'Briant"/>
    <x v="1"/>
    <s v="United States"/>
    <s v="Buffalo"/>
    <x v="15"/>
    <n v="14215"/>
    <x v="3"/>
    <s v="FUR-FU-10003268"/>
    <x v="0"/>
    <x v="5"/>
    <s v="Eldon Radial Chair Mat for Low to Medium Pile Carpets"/>
    <n v="199.89999999999998"/>
    <n v="5"/>
    <n v="0"/>
    <n v="39.97999999999999"/>
  </r>
  <r>
    <n v="9429"/>
    <x v="4715"/>
    <x v="2"/>
    <x v="218"/>
    <d v="2011-05-16T00:00:00"/>
    <s v="Standard Class"/>
    <s v="VW-21775"/>
    <s v="Victoria Wilson"/>
    <x v="1"/>
    <s v="United States"/>
    <s v="Huntsville"/>
    <x v="5"/>
    <n v="77340"/>
    <x v="2"/>
    <s v="FUR-CH-10000015"/>
    <x v="0"/>
    <x v="1"/>
    <s v="Hon Multipurpose Stacking Arm Chairs"/>
    <n v="1212.9599999999998"/>
    <n v="8"/>
    <n v="0.3"/>
    <n v="-69.311999999999898"/>
  </r>
  <r>
    <n v="9430"/>
    <x v="4716"/>
    <x v="1"/>
    <x v="834"/>
    <d v="2012-09-01T00:00:00"/>
    <s v="Standard Class"/>
    <s v="BP-11185"/>
    <s v="Ben Peterman"/>
    <x v="1"/>
    <s v="United States"/>
    <s v="Dallas"/>
    <x v="5"/>
    <n v="75081"/>
    <x v="2"/>
    <s v="TEC-PH-10004165"/>
    <x v="2"/>
    <x v="7"/>
    <s v="Mitel MiVoice 5330e IP Phone"/>
    <n v="1099.96"/>
    <n v="5"/>
    <n v="0.2"/>
    <n v="82.496999999999957"/>
  </r>
  <r>
    <n v="9431"/>
    <x v="4716"/>
    <x v="1"/>
    <x v="834"/>
    <d v="2012-09-01T00:00:00"/>
    <s v="Standard Class"/>
    <s v="BP-11185"/>
    <s v="Ben Peterman"/>
    <x v="1"/>
    <s v="United States"/>
    <s v="Dallas"/>
    <x v="5"/>
    <n v="75081"/>
    <x v="2"/>
    <s v="FUR-TA-10004607"/>
    <x v="0"/>
    <x v="3"/>
    <s v="Hon 2111 Invitation Series Straight Table"/>
    <n v="103.48100000000001"/>
    <n v="1"/>
    <n v="0.3"/>
    <n v="-16.261300000000006"/>
  </r>
  <r>
    <n v="9432"/>
    <x v="4717"/>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x v="4718"/>
    <x v="1"/>
    <x v="493"/>
    <d v="2012-08-23T00:00:00"/>
    <s v="Standard Class"/>
    <s v="SC-20725"/>
    <s v="Steven Cartwright"/>
    <x v="0"/>
    <s v="United States"/>
    <s v="Peoria"/>
    <x v="16"/>
    <n v="85345"/>
    <x v="1"/>
    <s v="TEC-AC-10002217"/>
    <x v="2"/>
    <x v="11"/>
    <s v="Imation Clip USB flash drive - 8 GB"/>
    <n v="30.080000000000002"/>
    <n v="2"/>
    <n v="0.2"/>
    <n v="-5.2640000000000002"/>
  </r>
  <r>
    <n v="9434"/>
    <x v="4718"/>
    <x v="1"/>
    <x v="493"/>
    <d v="2012-08-23T00:00:00"/>
    <s v="Standard Class"/>
    <s v="SC-20725"/>
    <s v="Steven Cartwright"/>
    <x v="0"/>
    <s v="United States"/>
    <s v="Peoria"/>
    <x v="16"/>
    <n v="85345"/>
    <x v="1"/>
    <s v="OFF-PA-10001937"/>
    <x v="1"/>
    <x v="10"/>
    <s v="Xerox 21"/>
    <n v="36.288000000000011"/>
    <n v="7"/>
    <n v="0.2"/>
    <n v="12.700800000000001"/>
  </r>
  <r>
    <n v="9435"/>
    <x v="4718"/>
    <x v="1"/>
    <x v="493"/>
    <d v="2012-08-23T00:00:00"/>
    <s v="Standard Class"/>
    <s v="SC-20725"/>
    <s v="Steven Cartwright"/>
    <x v="0"/>
    <s v="United States"/>
    <s v="Peoria"/>
    <x v="16"/>
    <n v="85345"/>
    <x v="1"/>
    <s v="OFF-AR-10000203"/>
    <x v="1"/>
    <x v="6"/>
    <s v="Newell 336"/>
    <n v="10.272000000000002"/>
    <n v="3"/>
    <n v="0.2"/>
    <n v="1.1555999999999984"/>
  </r>
  <r>
    <n v="9436"/>
    <x v="4718"/>
    <x v="1"/>
    <x v="493"/>
    <d v="2012-08-23T00:00:00"/>
    <s v="Standard Class"/>
    <s v="SC-20725"/>
    <s v="Steven Cartwright"/>
    <x v="0"/>
    <s v="United States"/>
    <s v="Peoria"/>
    <x v="16"/>
    <n v="85345"/>
    <x v="1"/>
    <s v="TEC-AC-10001142"/>
    <x v="2"/>
    <x v="11"/>
    <s v="First Data FD10 PIN Pad"/>
    <n v="252.8"/>
    <n v="4"/>
    <n v="0.2"/>
    <n v="-31.600000000000037"/>
  </r>
  <r>
    <n v="9437"/>
    <x v="4719"/>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x v="4720"/>
    <x v="3"/>
    <x v="1143"/>
    <d v="2014-06-01T00:00:00"/>
    <s v="Standard Class"/>
    <s v="CD-11920"/>
    <s v="Carlos Daly"/>
    <x v="0"/>
    <s v="United States"/>
    <s v="Oceanside"/>
    <x v="1"/>
    <n v="92054"/>
    <x v="1"/>
    <s v="OFF-PA-10000520"/>
    <x v="1"/>
    <x v="10"/>
    <s v="Xerox 201"/>
    <n v="12.96"/>
    <n v="2"/>
    <n v="0"/>
    <n v="6.2208000000000006"/>
  </r>
  <r>
    <n v="9439"/>
    <x v="4721"/>
    <x v="3"/>
    <x v="689"/>
    <d v="2014-08-06T00:00:00"/>
    <s v="Standard Class"/>
    <s v="GM-14680"/>
    <s v="Greg Matthias"/>
    <x v="0"/>
    <s v="United States"/>
    <s v="Philadelphia"/>
    <x v="9"/>
    <n v="19134"/>
    <x v="3"/>
    <s v="TEC-PH-10001079"/>
    <x v="2"/>
    <x v="7"/>
    <s v="Polycom SoundPoint Pro SE-225 Corded phone"/>
    <n v="285.57599999999996"/>
    <n v="4"/>
    <n v="0.4"/>
    <n v="-57.115200000000016"/>
  </r>
  <r>
    <n v="9440"/>
    <x v="4722"/>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x v="4723"/>
    <x v="2"/>
    <x v="594"/>
    <d v="2011-05-29T00:00:00"/>
    <s v="Standard Class"/>
    <s v="BW-11065"/>
    <s v="Barry Weirich"/>
    <x v="0"/>
    <s v="United States"/>
    <s v="New York City"/>
    <x v="15"/>
    <n v="10035"/>
    <x v="3"/>
    <s v="OFF-PA-10001471"/>
    <x v="1"/>
    <x v="10"/>
    <s v="Strathmore Photo Frame Cards"/>
    <n v="14.62"/>
    <n v="2"/>
    <n v="0"/>
    <n v="6.7251999999999992"/>
  </r>
  <r>
    <n v="9442"/>
    <x v="4724"/>
    <x v="2"/>
    <x v="282"/>
    <d v="2011-12-31T00:00:00"/>
    <s v="Second Class"/>
    <s v="RE-19405"/>
    <s v="Ricardo Emerson"/>
    <x v="0"/>
    <s v="United States"/>
    <s v="Kent"/>
    <x v="24"/>
    <n v="44240"/>
    <x v="3"/>
    <s v="OFF-AP-10003281"/>
    <x v="1"/>
    <x v="9"/>
    <s v="Acco 6 Outlet Guardian Standard Surge Suppressor"/>
    <n v="48.36"/>
    <n v="5"/>
    <n v="0.2"/>
    <n v="6.0449999999999946"/>
  </r>
  <r>
    <n v="9443"/>
    <x v="4725"/>
    <x v="3"/>
    <x v="104"/>
    <d v="2014-04-12T00:00:00"/>
    <s v="Standard Class"/>
    <s v="HR-14770"/>
    <s v="Hallie Redmond"/>
    <x v="2"/>
    <s v="United States"/>
    <s v="Jacksonville"/>
    <x v="2"/>
    <n v="32216"/>
    <x v="0"/>
    <s v="OFF-AR-10003156"/>
    <x v="1"/>
    <x v="6"/>
    <s v="50 Colored Long Pencils"/>
    <n v="16.256"/>
    <n v="2"/>
    <n v="0.2"/>
    <n v="1.2192000000000007"/>
  </r>
  <r>
    <n v="9444"/>
    <x v="4725"/>
    <x v="3"/>
    <x v="104"/>
    <d v="2014-04-12T00:00:00"/>
    <s v="Standard Class"/>
    <s v="HR-14770"/>
    <s v="Hallie Redmond"/>
    <x v="2"/>
    <s v="United States"/>
    <s v="Jacksonville"/>
    <x v="2"/>
    <n v="32216"/>
    <x v="0"/>
    <s v="TEC-PH-10000576"/>
    <x v="2"/>
    <x v="7"/>
    <s v="AT&amp;T 1080 Corded phone"/>
    <n v="219.18400000000003"/>
    <n v="2"/>
    <n v="0.2"/>
    <n v="19.178600000000003"/>
  </r>
  <r>
    <n v="9445"/>
    <x v="4726"/>
    <x v="1"/>
    <x v="1201"/>
    <d v="2012-03-02T00:00:00"/>
    <s v="First Class"/>
    <s v="TP-21565"/>
    <s v="Tracy Poddar"/>
    <x v="1"/>
    <s v="United States"/>
    <s v="Coppell"/>
    <x v="5"/>
    <n v="75019"/>
    <x v="2"/>
    <s v="TEC-PH-10003215"/>
    <x v="2"/>
    <x v="7"/>
    <s v="Jackery Bar Premium Fast-charging Portable Charger"/>
    <n v="95.84"/>
    <n v="4"/>
    <n v="0.2"/>
    <n v="34.741999999999997"/>
  </r>
  <r>
    <n v="9446"/>
    <x v="4727"/>
    <x v="1"/>
    <x v="352"/>
    <d v="2012-06-03T00:00:00"/>
    <s v="Standard Class"/>
    <s v="KB-16315"/>
    <s v="Karl Braun"/>
    <x v="0"/>
    <s v="United States"/>
    <s v="Indianapolis"/>
    <x v="14"/>
    <n v="46203"/>
    <x v="2"/>
    <s v="OFF-LA-10004484"/>
    <x v="1"/>
    <x v="2"/>
    <s v="Avery 476"/>
    <n v="12.39"/>
    <n v="3"/>
    <n v="0"/>
    <n v="5.6993999999999998"/>
  </r>
  <r>
    <n v="9447"/>
    <x v="4728"/>
    <x v="0"/>
    <x v="897"/>
    <d v="2013-09-29T00:00:00"/>
    <s v="Standard Class"/>
    <s v="AC-10660"/>
    <s v="Anna Chung"/>
    <x v="0"/>
    <s v="United States"/>
    <s v="Lawrence"/>
    <x v="14"/>
    <n v="46226"/>
    <x v="2"/>
    <s v="OFF-PA-10002245"/>
    <x v="1"/>
    <x v="10"/>
    <s v="Xerox 1895"/>
    <n v="35.880000000000003"/>
    <n v="6"/>
    <n v="0"/>
    <n v="16.146000000000001"/>
  </r>
  <r>
    <n v="9448"/>
    <x v="4729"/>
    <x v="3"/>
    <x v="837"/>
    <d v="2014-06-04T00:00:00"/>
    <s v="Standard Class"/>
    <s v="DN-13690"/>
    <s v="Duane Noonan"/>
    <x v="0"/>
    <s v="United States"/>
    <s v="Tulsa"/>
    <x v="26"/>
    <n v="74133"/>
    <x v="2"/>
    <s v="FUR-FU-10003664"/>
    <x v="0"/>
    <x v="5"/>
    <s v="Electrix Architect's Clamp-On Swing Arm Lamp, Black"/>
    <n v="477.29999999999995"/>
    <n v="5"/>
    <n v="0"/>
    <n v="138.41699999999997"/>
  </r>
  <r>
    <n v="9449"/>
    <x v="4730"/>
    <x v="0"/>
    <x v="42"/>
    <d v="2013-09-24T00:00:00"/>
    <s v="Standard Class"/>
    <s v="CC-12430"/>
    <s v="Chuck Clark"/>
    <x v="2"/>
    <s v="United States"/>
    <s v="Redmond"/>
    <x v="4"/>
    <n v="98052"/>
    <x v="1"/>
    <s v="OFF-LA-10002195"/>
    <x v="1"/>
    <x v="2"/>
    <s v="Avery 481"/>
    <n v="12.32"/>
    <n v="4"/>
    <n v="0"/>
    <n v="5.9135999999999997"/>
  </r>
  <r>
    <n v="9450"/>
    <x v="4731"/>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x v="4732"/>
    <x v="3"/>
    <x v="95"/>
    <d v="2014-06-08T00:00:00"/>
    <s v="Standard Class"/>
    <s v="MO-17800"/>
    <s v="Meg O'Connel"/>
    <x v="2"/>
    <s v="United States"/>
    <s v="Spokane"/>
    <x v="4"/>
    <n v="99207"/>
    <x v="1"/>
    <s v="OFF-ST-10004963"/>
    <x v="1"/>
    <x v="4"/>
    <s v="Eldon Gobal File Keepers"/>
    <n v="136.26"/>
    <n v="9"/>
    <n v="0"/>
    <n v="5.4503999999999913"/>
  </r>
  <r>
    <n v="9452"/>
    <x v="4733"/>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x v="4733"/>
    <x v="1"/>
    <x v="694"/>
    <d v="2012-10-05T00:00:00"/>
    <s v="Standard Class"/>
    <s v="RP-19855"/>
    <s v="Roy Phan"/>
    <x v="1"/>
    <s v="United States"/>
    <s v="Los Angeles"/>
    <x v="1"/>
    <n v="90032"/>
    <x v="1"/>
    <s v="OFF-BI-10004001"/>
    <x v="1"/>
    <x v="8"/>
    <s v="GBC Recycled VeloBinder Covers"/>
    <n v="81.792000000000002"/>
    <n v="6"/>
    <n v="0.2"/>
    <n v="26.582399999999986"/>
  </r>
  <r>
    <n v="9454"/>
    <x v="4733"/>
    <x v="1"/>
    <x v="694"/>
    <d v="2012-10-05T00:00:00"/>
    <s v="Standard Class"/>
    <s v="RP-19855"/>
    <s v="Roy Phan"/>
    <x v="1"/>
    <s v="United States"/>
    <s v="Los Angeles"/>
    <x v="1"/>
    <n v="90032"/>
    <x v="1"/>
    <s v="OFF-SU-10004884"/>
    <x v="1"/>
    <x v="14"/>
    <s v="Acme Galleria Hot Forged Steel Scissors with Colored Handles"/>
    <n v="47.19"/>
    <n v="3"/>
    <n v="0"/>
    <n v="13.685099999999995"/>
  </r>
  <r>
    <n v="9455"/>
    <x v="4733"/>
    <x v="1"/>
    <x v="694"/>
    <d v="2012-10-05T00:00:00"/>
    <s v="Standard Class"/>
    <s v="RP-19855"/>
    <s v="Roy Phan"/>
    <x v="1"/>
    <s v="United States"/>
    <s v="Los Angeles"/>
    <x v="1"/>
    <n v="90032"/>
    <x v="1"/>
    <s v="TEC-PH-10003555"/>
    <x v="2"/>
    <x v="7"/>
    <s v="Motorola HK250 Universal Bluetooth Headset"/>
    <n v="36.783999999999999"/>
    <n v="2"/>
    <n v="0.2"/>
    <n v="-8.2763999999999971"/>
  </r>
  <r>
    <n v="9456"/>
    <x v="4734"/>
    <x v="0"/>
    <x v="950"/>
    <d v="2013-06-20T00:00:00"/>
    <s v="Second Class"/>
    <s v="JL-15175"/>
    <s v="James Lanier"/>
    <x v="2"/>
    <s v="United States"/>
    <s v="Chattanooga"/>
    <x v="18"/>
    <n v="37421"/>
    <x v="0"/>
    <s v="TEC-MA-10003493"/>
    <x v="2"/>
    <x v="15"/>
    <s v="Penpower WorldCard Pro Card Scanner"/>
    <n v="91.474999999999994"/>
    <n v="1"/>
    <n v="0.5"/>
    <n v="-1.8294999999999959"/>
  </r>
  <r>
    <n v="9457"/>
    <x v="4735"/>
    <x v="3"/>
    <x v="837"/>
    <d v="2014-06-04T00:00:00"/>
    <s v="Standard Class"/>
    <s v="BW-11110"/>
    <s v="Bart Watters"/>
    <x v="1"/>
    <s v="United States"/>
    <s v="Greensboro"/>
    <x v="3"/>
    <n v="27405"/>
    <x v="0"/>
    <s v="TEC-AC-10002380"/>
    <x v="2"/>
    <x v="11"/>
    <s v="Sony 8GB Class 10 Micro SDHC R40 Memory Card"/>
    <n v="27.192"/>
    <n v="3"/>
    <n v="0.2"/>
    <n v="0.33989999999999654"/>
  </r>
  <r>
    <n v="9458"/>
    <x v="4735"/>
    <x v="3"/>
    <x v="837"/>
    <d v="2014-06-04T00:00:00"/>
    <s v="Standard Class"/>
    <s v="BW-11110"/>
    <s v="Bart Watters"/>
    <x v="1"/>
    <s v="United States"/>
    <s v="Greensboro"/>
    <x v="3"/>
    <n v="27405"/>
    <x v="0"/>
    <s v="OFF-BI-10004209"/>
    <x v="1"/>
    <x v="8"/>
    <s v="Fellowes Twister Kit, Gray/Clear, 3/pkg"/>
    <n v="12.059999999999999"/>
    <n v="5"/>
    <n v="0.7"/>
    <n v="-10.050000000000001"/>
  </r>
  <r>
    <n v="9459"/>
    <x v="4736"/>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x v="4736"/>
    <x v="2"/>
    <x v="1148"/>
    <d v="2011-10-14T00:00:00"/>
    <s v="Standard Class"/>
    <s v="SJ-20500"/>
    <s v="Shirley Jackson"/>
    <x v="0"/>
    <s v="United States"/>
    <s v="San Francisco"/>
    <x v="1"/>
    <n v="94122"/>
    <x v="1"/>
    <s v="TEC-PH-10002583"/>
    <x v="2"/>
    <x v="7"/>
    <s v="iOttie HLCRIO102 Car Mount"/>
    <n v="15.991999999999999"/>
    <n v="1"/>
    <n v="0.2"/>
    <n v="-2.9985000000000022"/>
  </r>
  <r>
    <n v="9461"/>
    <x v="4737"/>
    <x v="2"/>
    <x v="664"/>
    <d v="2011-11-22T00:00:00"/>
    <s v="Second Class"/>
    <s v="FG-14260"/>
    <s v="Frank Gastineau"/>
    <x v="2"/>
    <s v="United States"/>
    <s v="New York City"/>
    <x v="15"/>
    <n v="10024"/>
    <x v="3"/>
    <s v="OFF-PA-10003591"/>
    <x v="1"/>
    <x v="10"/>
    <s v="Southworth 100% Cotton The Best Paper"/>
    <n v="34.44"/>
    <n v="3"/>
    <n v="0"/>
    <n v="17.22"/>
  </r>
  <r>
    <n v="9462"/>
    <x v="4738"/>
    <x v="2"/>
    <x v="538"/>
    <d v="2011-10-24T00:00:00"/>
    <s v="Standard Class"/>
    <s v="EH-14125"/>
    <s v="Eugene Hildebrand"/>
    <x v="2"/>
    <s v="United States"/>
    <s v="Lakewood"/>
    <x v="1"/>
    <n v="90712"/>
    <x v="1"/>
    <s v="TEC-PH-10004922"/>
    <x v="2"/>
    <x v="7"/>
    <s v="RCA Visys Integrated PBX 8-Line Router"/>
    <n v="321.55200000000002"/>
    <n v="6"/>
    <n v="0.2"/>
    <n v="20.097000000000008"/>
  </r>
  <r>
    <n v="9463"/>
    <x v="4739"/>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x v="4740"/>
    <x v="2"/>
    <x v="1221"/>
    <d v="2011-03-03T00:00:00"/>
    <s v="First Class"/>
    <s v="JS-16030"/>
    <s v="Joy Smith"/>
    <x v="0"/>
    <s v="United States"/>
    <s v="Columbus"/>
    <x v="24"/>
    <n v="43229"/>
    <x v="3"/>
    <s v="OFF-AR-10003560"/>
    <x v="1"/>
    <x v="6"/>
    <s v="Zebra Zazzle Fluorescent Highlighters"/>
    <n v="19.456000000000003"/>
    <n v="4"/>
    <n v="0.2"/>
    <n v="3.4047999999999981"/>
  </r>
  <r>
    <n v="9465"/>
    <x v="4741"/>
    <x v="2"/>
    <x v="1059"/>
    <d v="2011-12-25T00:00:00"/>
    <s v="Standard Class"/>
    <s v="JC-15775"/>
    <s v="John Castell"/>
    <x v="0"/>
    <s v="United States"/>
    <s v="Newark"/>
    <x v="13"/>
    <n v="19711"/>
    <x v="3"/>
    <s v="OFF-LA-10004409"/>
    <x v="1"/>
    <x v="2"/>
    <s v="Avery 492"/>
    <n v="17.28"/>
    <n v="6"/>
    <n v="0"/>
    <n v="7.9487999999999985"/>
  </r>
  <r>
    <n v="9466"/>
    <x v="4742"/>
    <x v="0"/>
    <x v="258"/>
    <d v="2013-11-24T00:00:00"/>
    <s v="Standard Class"/>
    <s v="JM-15265"/>
    <s v="Janet Molinari"/>
    <x v="1"/>
    <s v="United States"/>
    <s v="Seattle"/>
    <x v="4"/>
    <n v="98115"/>
    <x v="1"/>
    <s v="FUR-FU-10000448"/>
    <x v="0"/>
    <x v="5"/>
    <s v="Tenex Chairmats For Use With Carpeted Floors"/>
    <n v="31.96"/>
    <n v="2"/>
    <n v="0"/>
    <n v="1.597999999999999"/>
  </r>
  <r>
    <n v="9467"/>
    <x v="4743"/>
    <x v="3"/>
    <x v="60"/>
    <d v="2014-11-11T00:00:00"/>
    <s v="Second Class"/>
    <s v="CD-12280"/>
    <s v="Christina DeMoss"/>
    <x v="0"/>
    <s v="United States"/>
    <s v="New York City"/>
    <x v="15"/>
    <n v="10024"/>
    <x v="3"/>
    <s v="OFF-BI-10002735"/>
    <x v="1"/>
    <x v="8"/>
    <s v="GBC Prestige Therm-A-Bind Covers"/>
    <n v="164.68800000000002"/>
    <n v="6"/>
    <n v="0.2"/>
    <n v="55.582200000000007"/>
  </r>
  <r>
    <n v="9468"/>
    <x v="4743"/>
    <x v="3"/>
    <x v="60"/>
    <d v="2014-11-11T00:00:00"/>
    <s v="Second Class"/>
    <s v="CD-12280"/>
    <s v="Christina DeMoss"/>
    <x v="0"/>
    <s v="United States"/>
    <s v="New York City"/>
    <x v="15"/>
    <n v="10024"/>
    <x v="3"/>
    <s v="FUR-TA-10003469"/>
    <x v="0"/>
    <x v="3"/>
    <s v="Balt Split Level Computer Training Table"/>
    <n v="166.5"/>
    <n v="2"/>
    <n v="0.4"/>
    <n v="-66.599999999999994"/>
  </r>
  <r>
    <n v="9469"/>
    <x v="4743"/>
    <x v="3"/>
    <x v="60"/>
    <d v="2014-11-11T00:00:00"/>
    <s v="Second Class"/>
    <s v="CD-12280"/>
    <s v="Christina DeMoss"/>
    <x v="0"/>
    <s v="United States"/>
    <s v="New York City"/>
    <x v="15"/>
    <n v="10024"/>
    <x v="3"/>
    <s v="OFF-PA-10001870"/>
    <x v="1"/>
    <x v="10"/>
    <s v="Xerox 202"/>
    <n v="12.96"/>
    <n v="2"/>
    <n v="0"/>
    <n v="6.2208000000000006"/>
  </r>
  <r>
    <n v="9470"/>
    <x v="4743"/>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x v="4743"/>
    <x v="3"/>
    <x v="60"/>
    <d v="2014-11-11T00:00:00"/>
    <s v="Second Class"/>
    <s v="CD-12280"/>
    <s v="Christina DeMoss"/>
    <x v="0"/>
    <s v="United States"/>
    <s v="New York City"/>
    <x v="15"/>
    <n v="10024"/>
    <x v="3"/>
    <s v="TEC-PH-10001448"/>
    <x v="2"/>
    <x v="7"/>
    <s v="Anker Astro 15000mAh USB Portable Charger"/>
    <n v="99.98"/>
    <n v="2"/>
    <n v="0"/>
    <n v="3.9991999999999877"/>
  </r>
  <r>
    <n v="9472"/>
    <x v="4743"/>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x v="4743"/>
    <x v="3"/>
    <x v="60"/>
    <d v="2014-11-11T00:00:00"/>
    <s v="Second Class"/>
    <s v="CD-12280"/>
    <s v="Christina DeMoss"/>
    <x v="0"/>
    <s v="United States"/>
    <s v="New York City"/>
    <x v="15"/>
    <n v="10024"/>
    <x v="3"/>
    <s v="FUR-CH-10004875"/>
    <x v="0"/>
    <x v="1"/>
    <s v="Harbour Creations 67200 Series Stacking Chairs"/>
    <n v="128.12400000000002"/>
    <n v="2"/>
    <n v="0.1"/>
    <n v="24.2012"/>
  </r>
  <r>
    <n v="9474"/>
    <x v="4743"/>
    <x v="3"/>
    <x v="60"/>
    <d v="2014-11-11T00:00:00"/>
    <s v="Second Class"/>
    <s v="CD-12280"/>
    <s v="Christina DeMoss"/>
    <x v="0"/>
    <s v="United States"/>
    <s v="New York City"/>
    <x v="15"/>
    <n v="10024"/>
    <x v="3"/>
    <s v="FUR-FU-10004245"/>
    <x v="0"/>
    <x v="5"/>
    <s v="Career Cubicle Clock, 8 1/4&quot;, Black"/>
    <n v="101.4"/>
    <n v="5"/>
    <n v="0"/>
    <n v="38.532000000000004"/>
  </r>
  <r>
    <n v="9475"/>
    <x v="4744"/>
    <x v="1"/>
    <x v="70"/>
    <d v="2012-06-05T00:00:00"/>
    <s v="Second Class"/>
    <s v="JM-15265"/>
    <s v="Janet Molinari"/>
    <x v="1"/>
    <s v="United States"/>
    <s v="Chicago"/>
    <x v="10"/>
    <n v="60653"/>
    <x v="2"/>
    <s v="OFF-LA-10000443"/>
    <x v="1"/>
    <x v="2"/>
    <s v="Avery 501"/>
    <n v="5.9039999999999999"/>
    <n v="2"/>
    <n v="0.2"/>
    <n v="1.9925999999999999"/>
  </r>
  <r>
    <n v="9476"/>
    <x v="4744"/>
    <x v="1"/>
    <x v="70"/>
    <d v="2012-06-05T00:00:00"/>
    <s v="Second Class"/>
    <s v="JM-15265"/>
    <s v="Janet Molinari"/>
    <x v="1"/>
    <s v="United States"/>
    <s v="Chicago"/>
    <x v="10"/>
    <n v="60653"/>
    <x v="2"/>
    <s v="OFF-PA-10001125"/>
    <x v="1"/>
    <x v="10"/>
    <s v="Xerox 1988"/>
    <n v="173.48800000000003"/>
    <n v="7"/>
    <n v="0.2"/>
    <n v="54.214999999999982"/>
  </r>
  <r>
    <n v="9477"/>
    <x v="4744"/>
    <x v="1"/>
    <x v="70"/>
    <d v="2012-06-05T00:00:00"/>
    <s v="Second Class"/>
    <s v="JM-15265"/>
    <s v="Janet Molinari"/>
    <x v="1"/>
    <s v="United States"/>
    <s v="Chicago"/>
    <x v="10"/>
    <n v="60653"/>
    <x v="2"/>
    <s v="FUR-FU-10002703"/>
    <x v="0"/>
    <x v="5"/>
    <s v="Tenex Traditional Chairmats for Hard Floors, Average Lip, 36&quot; x 48&quot;"/>
    <n v="51.56"/>
    <n v="2"/>
    <n v="0.6"/>
    <n v="-61.872"/>
  </r>
  <r>
    <n v="9478"/>
    <x v="4744"/>
    <x v="1"/>
    <x v="70"/>
    <d v="2012-06-05T00:00:00"/>
    <s v="Second Class"/>
    <s v="JM-15265"/>
    <s v="Janet Molinari"/>
    <x v="1"/>
    <s v="United States"/>
    <s v="Chicago"/>
    <x v="10"/>
    <n v="60653"/>
    <x v="2"/>
    <s v="OFF-BI-10004364"/>
    <x v="1"/>
    <x v="8"/>
    <s v="Storex Dura Pro Binders"/>
    <n v="3.5639999999999992"/>
    <n v="3"/>
    <n v="0.8"/>
    <n v="-6.2370000000000019"/>
  </r>
  <r>
    <n v="9479"/>
    <x v="4745"/>
    <x v="2"/>
    <x v="557"/>
    <d v="2011-09-14T00:00:00"/>
    <s v="Standard Class"/>
    <s v="SS-20410"/>
    <s v="Shahid Shariari"/>
    <x v="0"/>
    <s v="United States"/>
    <s v="Oswego"/>
    <x v="10"/>
    <n v="60543"/>
    <x v="2"/>
    <s v="OFF-FA-10000936"/>
    <x v="1"/>
    <x v="13"/>
    <s v="Acco Hot Clips Clips to Go"/>
    <n v="13.16"/>
    <n v="5"/>
    <n v="0.2"/>
    <n v="4.1124999999999998"/>
  </r>
  <r>
    <n v="9480"/>
    <x v="4745"/>
    <x v="2"/>
    <x v="557"/>
    <d v="2011-09-14T00:00:00"/>
    <s v="Standard Class"/>
    <s v="SS-20410"/>
    <s v="Shahid Shariari"/>
    <x v="0"/>
    <s v="United States"/>
    <s v="Oswego"/>
    <x v="10"/>
    <n v="60543"/>
    <x v="2"/>
    <s v="OFF-BI-10001249"/>
    <x v="1"/>
    <x v="8"/>
    <s v="Avery Heavy-Duty EZD View Binder with Locking Rings"/>
    <n v="3.8279999999999994"/>
    <n v="3"/>
    <n v="0.8"/>
    <n v="-6.5076000000000018"/>
  </r>
  <r>
    <n v="9481"/>
    <x v="4745"/>
    <x v="2"/>
    <x v="557"/>
    <d v="2011-09-14T00:00:00"/>
    <s v="Standard Class"/>
    <s v="SS-20410"/>
    <s v="Shahid Shariari"/>
    <x v="0"/>
    <s v="United States"/>
    <s v="Oswego"/>
    <x v="10"/>
    <n v="60543"/>
    <x v="2"/>
    <s v="OFF-BI-10004632"/>
    <x v="1"/>
    <x v="8"/>
    <s v="Ibico Hi-Tech Manual Binding System"/>
    <n v="304.98999999999995"/>
    <n v="5"/>
    <n v="0.8"/>
    <n v="-533.73250000000007"/>
  </r>
  <r>
    <n v="9482"/>
    <x v="4746"/>
    <x v="3"/>
    <x v="44"/>
    <d v="2014-11-13T00:00:00"/>
    <s v="Standard Class"/>
    <s v="HG-14845"/>
    <s v="Harry Greene"/>
    <x v="0"/>
    <s v="United States"/>
    <s v="Dallas"/>
    <x v="5"/>
    <n v="75220"/>
    <x v="2"/>
    <s v="OFF-ST-10000615"/>
    <x v="1"/>
    <x v="4"/>
    <s v="SimpliFile Personal File, Black Granite, 15w x 6-15/16d x 11-1/4h"/>
    <n v="18.16"/>
    <n v="2"/>
    <n v="0.2"/>
    <n v="1.8160000000000016"/>
  </r>
  <r>
    <n v="9483"/>
    <x v="4747"/>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x v="4748"/>
    <x v="2"/>
    <x v="192"/>
    <d v="2011-07-28T00:00:00"/>
    <s v="Standard Class"/>
    <s v="AB-10255"/>
    <s v="Alejandro Ballentine"/>
    <x v="2"/>
    <s v="United States"/>
    <s v="Los Angeles"/>
    <x v="1"/>
    <n v="90008"/>
    <x v="1"/>
    <s v="OFF-AR-10004757"/>
    <x v="1"/>
    <x v="6"/>
    <s v="Crayola Colored Pencils"/>
    <n v="19.68"/>
    <n v="6"/>
    <n v="0"/>
    <n v="6.4943999999999988"/>
  </r>
  <r>
    <n v="9485"/>
    <x v="4749"/>
    <x v="0"/>
    <x v="499"/>
    <d v="2013-12-05T00:00:00"/>
    <s v="Second Class"/>
    <s v="MY-18295"/>
    <s v="Muhammed Yedwab"/>
    <x v="1"/>
    <s v="United States"/>
    <s v="Houston"/>
    <x v="5"/>
    <n v="77036"/>
    <x v="2"/>
    <s v="FUR-BO-10003893"/>
    <x v="0"/>
    <x v="0"/>
    <s v="Sauder Camden County Collection Library"/>
    <n v="781.86399999999992"/>
    <n v="10"/>
    <n v="0.32"/>
    <n v="-137.97600000000008"/>
  </r>
  <r>
    <n v="9486"/>
    <x v="4749"/>
    <x v="0"/>
    <x v="499"/>
    <d v="2013-12-05T00:00:00"/>
    <s v="Second Class"/>
    <s v="MY-18295"/>
    <s v="Muhammed Yedwab"/>
    <x v="1"/>
    <s v="United States"/>
    <s v="Houston"/>
    <x v="5"/>
    <n v="77036"/>
    <x v="2"/>
    <s v="OFF-PA-10003893"/>
    <x v="1"/>
    <x v="10"/>
    <s v="Xerox 1962"/>
    <n v="30.816000000000003"/>
    <n v="9"/>
    <n v="0.2"/>
    <n v="9.6299999999999955"/>
  </r>
  <r>
    <n v="9487"/>
    <x v="4750"/>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x v="4751"/>
    <x v="3"/>
    <x v="157"/>
    <d v="2014-12-14T00:00:00"/>
    <s v="First Class"/>
    <s v="NB-18655"/>
    <s v="Nona Balk"/>
    <x v="1"/>
    <s v="United States"/>
    <s v="Paterson"/>
    <x v="30"/>
    <n v="7501"/>
    <x v="3"/>
    <s v="OFF-FA-10001561"/>
    <x v="1"/>
    <x v="13"/>
    <s v="Stockwell Push Pins"/>
    <n v="6.5400000000000009"/>
    <n v="3"/>
    <n v="0"/>
    <n v="2.1581999999999999"/>
  </r>
  <r>
    <n v="9489"/>
    <x v="4752"/>
    <x v="1"/>
    <x v="486"/>
    <d v="2012-10-04T00:00:00"/>
    <s v="First Class"/>
    <s v="EM-13960"/>
    <s v="Eric Murdock"/>
    <x v="0"/>
    <s v="United States"/>
    <s v="Portland"/>
    <x v="21"/>
    <n v="97206"/>
    <x v="1"/>
    <s v="TEC-PH-10001817"/>
    <x v="2"/>
    <x v="7"/>
    <s v="Wilson Electronics DB Pro Signal Booster"/>
    <n v="572.80000000000007"/>
    <n v="2"/>
    <n v="0.2"/>
    <n v="50.120000000000033"/>
  </r>
  <r>
    <n v="9490"/>
    <x v="4753"/>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x v="4754"/>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x v="4754"/>
    <x v="3"/>
    <x v="1032"/>
    <d v="2014-01-08T00:00:00"/>
    <s v="Standard Class"/>
    <s v="CM-12385"/>
    <s v="Christopher Martinez"/>
    <x v="0"/>
    <s v="United States"/>
    <s v="San Francisco"/>
    <x v="1"/>
    <n v="94110"/>
    <x v="1"/>
    <s v="OFF-AR-10000817"/>
    <x v="1"/>
    <x v="6"/>
    <s v="Manco Dry-Lighter Erasable Highlighter"/>
    <n v="9.120000000000001"/>
    <n v="3"/>
    <n v="0"/>
    <n v="3.1007999999999996"/>
  </r>
  <r>
    <n v="9493"/>
    <x v="4755"/>
    <x v="3"/>
    <x v="659"/>
    <d v="2014-11-08T00:00:00"/>
    <s v="Same Day"/>
    <s v="EC-14050"/>
    <s v="Erin Creighton"/>
    <x v="0"/>
    <s v="United States"/>
    <s v="Oklahoma City"/>
    <x v="26"/>
    <n v="73120"/>
    <x v="2"/>
    <s v="OFF-BI-10000756"/>
    <x v="1"/>
    <x v="8"/>
    <s v="Storex DuraTech Recycled Plastic Frosted Binders"/>
    <n v="38.160000000000004"/>
    <n v="9"/>
    <n v="0"/>
    <n v="19.080000000000002"/>
  </r>
  <r>
    <n v="9494"/>
    <x v="4756"/>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x v="4756"/>
    <x v="0"/>
    <x v="835"/>
    <d v="2013-01-08T00:00:00"/>
    <s v="Standard Class"/>
    <s v="BO-11350"/>
    <s v="Bill Overfelt"/>
    <x v="1"/>
    <s v="United States"/>
    <s v="Broken Arrow"/>
    <x v="26"/>
    <n v="74012"/>
    <x v="2"/>
    <s v="OFF-BI-10004364"/>
    <x v="1"/>
    <x v="8"/>
    <s v="Storex Dura Pro Binders"/>
    <n v="11.88"/>
    <n v="2"/>
    <n v="0"/>
    <n v="5.3460000000000001"/>
  </r>
  <r>
    <n v="9496"/>
    <x v="4757"/>
    <x v="0"/>
    <x v="536"/>
    <d v="2013-05-17T00:00:00"/>
    <s v="Standard Class"/>
    <s v="VM-21835"/>
    <s v="Vivian Mathis"/>
    <x v="0"/>
    <s v="United States"/>
    <s v="Mission Viejo"/>
    <x v="1"/>
    <n v="92691"/>
    <x v="1"/>
    <s v="TEC-AC-10004518"/>
    <x v="2"/>
    <x v="11"/>
    <s v="Memorex Mini Travel Drive 32 GB USB 2.0 Flash Drive"/>
    <n v="120"/>
    <n v="6"/>
    <n v="0"/>
    <n v="46.800000000000004"/>
  </r>
  <r>
    <n v="9497"/>
    <x v="4757"/>
    <x v="0"/>
    <x v="536"/>
    <d v="2013-05-17T00:00:00"/>
    <s v="Standard Class"/>
    <s v="VM-21835"/>
    <s v="Vivian Mathis"/>
    <x v="0"/>
    <s v="United States"/>
    <s v="Mission Viejo"/>
    <x v="1"/>
    <n v="92691"/>
    <x v="1"/>
    <s v="OFF-AP-10002222"/>
    <x v="1"/>
    <x v="9"/>
    <s v="Staples"/>
    <n v="8.67"/>
    <n v="1"/>
    <n v="0"/>
    <n v="2.3409000000000004"/>
  </r>
  <r>
    <n v="9498"/>
    <x v="4758"/>
    <x v="3"/>
    <x v="60"/>
    <d v="2014-11-08T00:00:00"/>
    <s v="First Class"/>
    <s v="AB-10060"/>
    <s v="Adam Bellavance"/>
    <x v="2"/>
    <s v="United States"/>
    <s v="Greenwood"/>
    <x v="14"/>
    <n v="46142"/>
    <x v="2"/>
    <s v="OFF-PA-10002615"/>
    <x v="1"/>
    <x v="10"/>
    <s v="Ampad Gold Fibre Wirebound Steno Books, 6&quot; x 9&quot;, Gregg Ruled"/>
    <n v="4.41"/>
    <n v="1"/>
    <n v="0"/>
    <n v="2.0286"/>
  </r>
  <r>
    <n v="9499"/>
    <x v="4758"/>
    <x v="3"/>
    <x v="60"/>
    <d v="2014-11-08T00:00:00"/>
    <s v="First Class"/>
    <s v="AB-10060"/>
    <s v="Adam Bellavance"/>
    <x v="2"/>
    <s v="United States"/>
    <s v="Greenwood"/>
    <x v="14"/>
    <n v="46142"/>
    <x v="2"/>
    <s v="OFF-PA-10000565"/>
    <x v="1"/>
    <x v="10"/>
    <s v="Staples"/>
    <n v="167.94"/>
    <n v="3"/>
    <n v="0"/>
    <n v="82.290599999999998"/>
  </r>
  <r>
    <n v="9500"/>
    <x v="4758"/>
    <x v="3"/>
    <x v="60"/>
    <d v="2014-11-08T00:00:00"/>
    <s v="First Class"/>
    <s v="AB-10060"/>
    <s v="Adam Bellavance"/>
    <x v="2"/>
    <s v="United States"/>
    <s v="Greenwood"/>
    <x v="14"/>
    <n v="46142"/>
    <x v="2"/>
    <s v="OFF-PA-10003673"/>
    <x v="1"/>
    <x v="10"/>
    <s v="Strathmore Photo Mount Cards"/>
    <n v="67.8"/>
    <n v="10"/>
    <n v="0"/>
    <n v="31.187999999999999"/>
  </r>
  <r>
    <n v="9501"/>
    <x v="4759"/>
    <x v="0"/>
    <x v="439"/>
    <d v="2013-05-31T00:00:00"/>
    <s v="Standard Class"/>
    <s v="CM-12235"/>
    <s v="Chris McAfee"/>
    <x v="0"/>
    <s v="United States"/>
    <s v="Milwaukee"/>
    <x v="6"/>
    <n v="53209"/>
    <x v="2"/>
    <s v="FUR-FU-10002088"/>
    <x v="0"/>
    <x v="5"/>
    <s v="Nu-Dell Float Frame 11 x 14 1/2"/>
    <n v="26.94"/>
    <n v="3"/>
    <n v="0"/>
    <n v="11.314800000000002"/>
  </r>
  <r>
    <n v="9502"/>
    <x v="4760"/>
    <x v="1"/>
    <x v="312"/>
    <d v="2012-11-24T00:00:00"/>
    <s v="Standard Class"/>
    <s v="KW-16570"/>
    <s v="Kelly Williams"/>
    <x v="0"/>
    <s v="United States"/>
    <s v="San Francisco"/>
    <x v="1"/>
    <n v="94109"/>
    <x v="1"/>
    <s v="FUR-FU-10001546"/>
    <x v="0"/>
    <x v="5"/>
    <s v="Dana Swing-Arm Lamps"/>
    <n v="32.04"/>
    <n v="3"/>
    <n v="0"/>
    <n v="8.01"/>
  </r>
  <r>
    <n v="9503"/>
    <x v="4761"/>
    <x v="0"/>
    <x v="183"/>
    <d v="2013-04-30T00:00:00"/>
    <s v="Standard Class"/>
    <s v="MM-17920"/>
    <s v="Michael Moore"/>
    <x v="0"/>
    <s v="United States"/>
    <s v="Rome"/>
    <x v="15"/>
    <n v="13440"/>
    <x v="3"/>
    <s v="OFF-AR-10000614"/>
    <x v="1"/>
    <x v="6"/>
    <s v="Barrel Sharpener"/>
    <n v="32.129999999999995"/>
    <n v="9"/>
    <n v="0"/>
    <n v="8.3537999999999997"/>
  </r>
  <r>
    <n v="9504"/>
    <x v="4761"/>
    <x v="0"/>
    <x v="183"/>
    <d v="2013-04-30T00:00:00"/>
    <s v="Standard Class"/>
    <s v="MM-17920"/>
    <s v="Michael Moore"/>
    <x v="0"/>
    <s v="United States"/>
    <s v="Rome"/>
    <x v="15"/>
    <n v="13440"/>
    <x v="3"/>
    <s v="OFF-AR-10003190"/>
    <x v="1"/>
    <x v="6"/>
    <s v="Newell 32"/>
    <n v="2.88"/>
    <n v="1"/>
    <n v="0"/>
    <n v="0.80640000000000001"/>
  </r>
  <r>
    <n v="9505"/>
    <x v="4762"/>
    <x v="0"/>
    <x v="500"/>
    <d v="2013-10-19T00:00:00"/>
    <s v="Standard Class"/>
    <s v="PW-19030"/>
    <s v="Pauline Webber"/>
    <x v="1"/>
    <s v="United States"/>
    <s v="New York City"/>
    <x v="15"/>
    <n v="10009"/>
    <x v="3"/>
    <s v="TEC-PH-10004094"/>
    <x v="2"/>
    <x v="7"/>
    <s v="Motorola L703CM"/>
    <n v="1091.93"/>
    <n v="7"/>
    <n v="0"/>
    <n v="272.98250000000002"/>
  </r>
  <r>
    <n v="9506"/>
    <x v="4762"/>
    <x v="0"/>
    <x v="500"/>
    <d v="2013-10-19T00:00:00"/>
    <s v="Standard Class"/>
    <s v="PW-19030"/>
    <s v="Pauline Webber"/>
    <x v="1"/>
    <s v="United States"/>
    <s v="New York City"/>
    <x v="15"/>
    <n v="10009"/>
    <x v="3"/>
    <s v="OFF-PA-10001970"/>
    <x v="1"/>
    <x v="10"/>
    <s v="Xerox 1908"/>
    <n v="111.96"/>
    <n v="2"/>
    <n v="0"/>
    <n v="54.860399999999998"/>
  </r>
  <r>
    <n v="9507"/>
    <x v="4763"/>
    <x v="2"/>
    <x v="267"/>
    <d v="2011-04-07T00:00:00"/>
    <s v="Second Class"/>
    <s v="RD-19900"/>
    <s v="Ruben Dartt"/>
    <x v="0"/>
    <s v="United States"/>
    <s v="Dearborn Heights"/>
    <x v="12"/>
    <n v="48127"/>
    <x v="2"/>
    <s v="OFF-AR-10002952"/>
    <x v="1"/>
    <x v="6"/>
    <s v="Stanley Contemporary Battery Pencil Sharpeners"/>
    <n v="26.7"/>
    <n v="2"/>
    <n v="0"/>
    <n v="7.4759999999999991"/>
  </r>
  <r>
    <n v="9508"/>
    <x v="4763"/>
    <x v="2"/>
    <x v="267"/>
    <d v="2011-04-07T00:00:00"/>
    <s v="Second Class"/>
    <s v="RD-19900"/>
    <s v="Ruben Dartt"/>
    <x v="0"/>
    <s v="United States"/>
    <s v="Dearborn Heights"/>
    <x v="12"/>
    <n v="48127"/>
    <x v="2"/>
    <s v="OFF-BI-10004209"/>
    <x v="1"/>
    <x v="8"/>
    <s v="Fellowes Twister Kit, Gray/Clear, 3/pkg"/>
    <n v="40.199999999999996"/>
    <n v="5"/>
    <n v="0"/>
    <n v="18.089999999999996"/>
  </r>
  <r>
    <n v="9509"/>
    <x v="4763"/>
    <x v="2"/>
    <x v="267"/>
    <d v="2011-04-07T00:00:00"/>
    <s v="Second Class"/>
    <s v="RD-19900"/>
    <s v="Ruben Dartt"/>
    <x v="0"/>
    <s v="United States"/>
    <s v="Dearborn Heights"/>
    <x v="12"/>
    <n v="48127"/>
    <x v="2"/>
    <s v="OFF-AR-10004685"/>
    <x v="1"/>
    <x v="6"/>
    <s v="Binney &amp; Smith Crayola Metallic Colored Pencils, 8-Color Set"/>
    <n v="13.89"/>
    <n v="3"/>
    <n v="0"/>
    <n v="4.5836999999999994"/>
  </r>
  <r>
    <n v="9510"/>
    <x v="4763"/>
    <x v="2"/>
    <x v="267"/>
    <d v="2011-04-07T00:00:00"/>
    <s v="Second Class"/>
    <s v="RD-19900"/>
    <s v="Ruben Dartt"/>
    <x v="0"/>
    <s v="United States"/>
    <s v="Dearborn Heights"/>
    <x v="12"/>
    <n v="48127"/>
    <x v="2"/>
    <s v="OFF-ST-10000991"/>
    <x v="1"/>
    <x v="4"/>
    <s v="Space Solutions HD Industrial Steel Shelving."/>
    <n v="689.81999999999994"/>
    <n v="6"/>
    <n v="0"/>
    <n v="20.694600000000008"/>
  </r>
  <r>
    <n v="9511"/>
    <x v="4764"/>
    <x v="0"/>
    <x v="876"/>
    <d v="2013-08-12T00:00:00"/>
    <s v="Standard Class"/>
    <s v="LM-17065"/>
    <s v="Liz MacKendrick"/>
    <x v="0"/>
    <s v="United States"/>
    <s v="New York City"/>
    <x v="15"/>
    <n v="10024"/>
    <x v="3"/>
    <s v="OFF-AR-10002399"/>
    <x v="1"/>
    <x v="6"/>
    <s v="Dixon Prang Watercolor Pencils, 10-Color Set with Brush"/>
    <n v="38.339999999999996"/>
    <n v="9"/>
    <n v="0"/>
    <n v="15.7194"/>
  </r>
  <r>
    <n v="9512"/>
    <x v="4765"/>
    <x v="2"/>
    <x v="637"/>
    <d v="2011-12-16T00:00:00"/>
    <s v="First Class"/>
    <s v="CS-11845"/>
    <s v="Cari Sayre"/>
    <x v="1"/>
    <s v="United States"/>
    <s v="Chicago"/>
    <x v="10"/>
    <n v="60623"/>
    <x v="2"/>
    <s v="OFF-BI-10002353"/>
    <x v="1"/>
    <x v="8"/>
    <s v="GBC VeloBind Cover Sets"/>
    <n v="9.2639999999999976"/>
    <n v="3"/>
    <n v="0.8"/>
    <n v="-13.895999999999997"/>
  </r>
  <r>
    <n v="9513"/>
    <x v="4766"/>
    <x v="3"/>
    <x v="1109"/>
    <d v="2014-06-04T00:00:00"/>
    <s v="Second Class"/>
    <s v="KT-16480"/>
    <s v="Kean Thornton"/>
    <x v="0"/>
    <s v="United States"/>
    <s v="Dallas"/>
    <x v="5"/>
    <n v="75217"/>
    <x v="2"/>
    <s v="FUR-BO-10001811"/>
    <x v="0"/>
    <x v="0"/>
    <s v="Atlantic Metals Mobile 5-Shelf Bookcases, Custom Colors"/>
    <n v="204.66639999999998"/>
    <n v="1"/>
    <n v="0.32"/>
    <n v="-6.0196000000000254"/>
  </r>
  <r>
    <n v="9514"/>
    <x v="4767"/>
    <x v="0"/>
    <x v="500"/>
    <d v="2013-10-20T00:00:00"/>
    <s v="Standard Class"/>
    <s v="BE-11410"/>
    <s v="Bobby Elias"/>
    <x v="0"/>
    <s v="United States"/>
    <s v="Appleton"/>
    <x v="6"/>
    <n v="54915"/>
    <x v="2"/>
    <s v="TEC-AC-10003033"/>
    <x v="2"/>
    <x v="11"/>
    <s v="Plantronics CS510 - Over-the-Head monaural Wireless Headset System"/>
    <n v="1649.75"/>
    <n v="5"/>
    <n v="0"/>
    <n v="544.41749999999979"/>
  </r>
  <r>
    <n v="9515"/>
    <x v="4768"/>
    <x v="2"/>
    <x v="619"/>
    <d v="2011-03-18T00:00:00"/>
    <s v="Standard Class"/>
    <s v="NF-18475"/>
    <s v="Neil Französisch"/>
    <x v="2"/>
    <s v="United States"/>
    <s v="Jacksonville"/>
    <x v="2"/>
    <n v="32216"/>
    <x v="0"/>
    <s v="OFF-PA-10000176"/>
    <x v="1"/>
    <x v="10"/>
    <s v="Xerox 1887"/>
    <n v="91.055999999999997"/>
    <n v="6"/>
    <n v="0.2"/>
    <n v="31.869599999999995"/>
  </r>
  <r>
    <n v="9516"/>
    <x v="4769"/>
    <x v="2"/>
    <x v="1223"/>
    <d v="2011-02-25T00:00:00"/>
    <s v="Standard Class"/>
    <s v="DL-13315"/>
    <s v="Delfina Latchford"/>
    <x v="0"/>
    <s v="United States"/>
    <s v="Chicago"/>
    <x v="10"/>
    <n v="60653"/>
    <x v="2"/>
    <s v="OFF-AR-10003631"/>
    <x v="1"/>
    <x v="6"/>
    <s v="Staples"/>
    <n v="54.207999999999998"/>
    <n v="14"/>
    <n v="0.2"/>
    <n v="8.808799999999998"/>
  </r>
  <r>
    <n v="9517"/>
    <x v="4770"/>
    <x v="1"/>
    <x v="252"/>
    <d v="2012-08-26T00:00:00"/>
    <s v="Second Class"/>
    <s v="MS-17710"/>
    <s v="Maurice Satty"/>
    <x v="0"/>
    <s v="United States"/>
    <s v="Bowling Green"/>
    <x v="24"/>
    <n v="43402"/>
    <x v="3"/>
    <s v="TEC-PH-10000923"/>
    <x v="2"/>
    <x v="7"/>
    <s v="Belkin SportFit Armband For iPhone 5s/5c, Fuchsia"/>
    <n v="26.981999999999999"/>
    <n v="3"/>
    <n v="0.4"/>
    <n v="4.0472999999999999"/>
  </r>
  <r>
    <n v="9518"/>
    <x v="4770"/>
    <x v="1"/>
    <x v="252"/>
    <d v="2012-08-26T00:00:00"/>
    <s v="Second Class"/>
    <s v="MS-17710"/>
    <s v="Maurice Satty"/>
    <x v="0"/>
    <s v="United States"/>
    <s v="Bowling Green"/>
    <x v="24"/>
    <n v="43402"/>
    <x v="3"/>
    <s v="OFF-LA-10003190"/>
    <x v="1"/>
    <x v="2"/>
    <s v="Avery 474"/>
    <n v="6.911999999999999"/>
    <n v="3"/>
    <n v="0.2"/>
    <n v="2.5056000000000003"/>
  </r>
  <r>
    <n v="9519"/>
    <x v="4770"/>
    <x v="1"/>
    <x v="252"/>
    <d v="2012-08-26T00:00:00"/>
    <s v="Second Class"/>
    <s v="MS-17710"/>
    <s v="Maurice Satty"/>
    <x v="0"/>
    <s v="United States"/>
    <s v="Bowling Green"/>
    <x v="24"/>
    <n v="43402"/>
    <x v="3"/>
    <s v="OFF-ST-10003208"/>
    <x v="1"/>
    <x v="4"/>
    <s v="Adjustable Depth Letter/Legal Cart"/>
    <n v="435.50400000000002"/>
    <n v="3"/>
    <n v="0.2"/>
    <n v="48.994199999999921"/>
  </r>
  <r>
    <n v="9520"/>
    <x v="4771"/>
    <x v="3"/>
    <x v="540"/>
    <d v="2014-05-13T00:00:00"/>
    <s v="Second Class"/>
    <s v="MM-18055"/>
    <s v="Michelle Moray"/>
    <x v="0"/>
    <s v="United States"/>
    <s v="San Francisco"/>
    <x v="1"/>
    <n v="94110"/>
    <x v="1"/>
    <s v="OFF-AP-10000692"/>
    <x v="1"/>
    <x v="9"/>
    <s v="Fellowes Mighty 8 Compact Surge Protector"/>
    <n v="81.08"/>
    <n v="4"/>
    <n v="0"/>
    <n v="22.702400000000004"/>
  </r>
  <r>
    <n v="9521"/>
    <x v="4772"/>
    <x v="0"/>
    <x v="1084"/>
    <d v="2013-02-09T00:00:00"/>
    <s v="Standard Class"/>
    <s v="JB-15400"/>
    <s v="Jennifer Braxton"/>
    <x v="1"/>
    <s v="United States"/>
    <s v="Los Angeles"/>
    <x v="1"/>
    <n v="90049"/>
    <x v="1"/>
    <s v="OFF-ST-10004180"/>
    <x v="1"/>
    <x v="4"/>
    <s v="Safco Commercial Shelving"/>
    <n v="93.02"/>
    <n v="2"/>
    <n v="0"/>
    <n v="3.720799999999997"/>
  </r>
  <r>
    <n v="9522"/>
    <x v="4773"/>
    <x v="2"/>
    <x v="174"/>
    <d v="2011-12-25T00:00:00"/>
    <s v="Standard Class"/>
    <s v="SG-20605"/>
    <s v="Speros Goranitis"/>
    <x v="0"/>
    <s v="United States"/>
    <s v="Chicago"/>
    <x v="10"/>
    <n v="60623"/>
    <x v="2"/>
    <s v="TEC-PH-10002817"/>
    <x v="2"/>
    <x v="7"/>
    <s v="RCA ViSYS 25425RE1 Corded phone"/>
    <n v="323.97600000000006"/>
    <n v="3"/>
    <n v="0.2"/>
    <n v="36.44729999999997"/>
  </r>
  <r>
    <n v="9523"/>
    <x v="4773"/>
    <x v="2"/>
    <x v="174"/>
    <d v="2011-12-25T00:00:00"/>
    <s v="Standard Class"/>
    <s v="SG-20605"/>
    <s v="Speros Goranitis"/>
    <x v="0"/>
    <s v="United States"/>
    <s v="Chicago"/>
    <x v="10"/>
    <n v="60623"/>
    <x v="2"/>
    <s v="OFF-PA-10000295"/>
    <x v="1"/>
    <x v="10"/>
    <s v="Xerox 229"/>
    <n v="15.552000000000003"/>
    <n v="3"/>
    <n v="0.2"/>
    <n v="5.4432"/>
  </r>
  <r>
    <n v="9524"/>
    <x v="4773"/>
    <x v="2"/>
    <x v="174"/>
    <d v="2011-12-25T00:00:00"/>
    <s v="Standard Class"/>
    <s v="SG-20605"/>
    <s v="Speros Goranitis"/>
    <x v="0"/>
    <s v="United States"/>
    <s v="Chicago"/>
    <x v="10"/>
    <n v="60623"/>
    <x v="2"/>
    <s v="OFF-ST-10000419"/>
    <x v="1"/>
    <x v="4"/>
    <s v="Rogers Jumbo File, Granite"/>
    <n v="32.591999999999999"/>
    <n v="3"/>
    <n v="0.2"/>
    <n v="-7.7406000000000006"/>
  </r>
  <r>
    <n v="9525"/>
    <x v="4774"/>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x v="4774"/>
    <x v="3"/>
    <x v="256"/>
    <d v="2014-12-07T00:00:00"/>
    <s v="First Class"/>
    <s v="PB-18805"/>
    <s v="Patrick Bzostek"/>
    <x v="2"/>
    <s v="United States"/>
    <s v="Seattle"/>
    <x v="4"/>
    <n v="98115"/>
    <x v="1"/>
    <s v="FUR-FU-10003268"/>
    <x v="0"/>
    <x v="5"/>
    <s v="Eldon Radial Chair Mat for Low to Medium Pile Carpets"/>
    <n v="199.89999999999998"/>
    <n v="5"/>
    <n v="0"/>
    <n v="39.97999999999999"/>
  </r>
  <r>
    <n v="9527"/>
    <x v="4774"/>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x v="4774"/>
    <x v="3"/>
    <x v="256"/>
    <d v="2014-12-07T00:00:00"/>
    <s v="First Class"/>
    <s v="PB-18805"/>
    <s v="Patrick Bzostek"/>
    <x v="2"/>
    <s v="United States"/>
    <s v="Seattle"/>
    <x v="4"/>
    <n v="98115"/>
    <x v="1"/>
    <s v="OFF-BI-10001543"/>
    <x v="1"/>
    <x v="8"/>
    <s v="GBC VeloBinder Manual Binding System"/>
    <n v="172.75200000000001"/>
    <n v="6"/>
    <n v="0.2"/>
    <n v="60.463200000000015"/>
  </r>
  <r>
    <n v="9529"/>
    <x v="4774"/>
    <x v="3"/>
    <x v="256"/>
    <d v="2014-12-07T00:00:00"/>
    <s v="First Class"/>
    <s v="PB-18805"/>
    <s v="Patrick Bzostek"/>
    <x v="2"/>
    <s v="United States"/>
    <s v="Seattle"/>
    <x v="4"/>
    <n v="98115"/>
    <x v="1"/>
    <s v="OFF-BI-10002071"/>
    <x v="1"/>
    <x v="8"/>
    <s v="Fellowes Black Plastic Comb Bindings"/>
    <n v="9.2959999999999994"/>
    <n v="2"/>
    <n v="0.2"/>
    <n v="3.0211999999999994"/>
  </r>
  <r>
    <n v="9530"/>
    <x v="4775"/>
    <x v="3"/>
    <x v="668"/>
    <d v="2014-03-26T00:00:00"/>
    <s v="Same Day"/>
    <s v="AC-10615"/>
    <s v="Ann Chong"/>
    <x v="1"/>
    <s v="United States"/>
    <s v="Beaumont"/>
    <x v="5"/>
    <n v="77705"/>
    <x v="2"/>
    <s v="OFF-ST-10002352"/>
    <x v="1"/>
    <x v="4"/>
    <s v="Iris Project Case"/>
    <n v="12.768000000000001"/>
    <n v="2"/>
    <n v="0.2"/>
    <n v="0.95759999999999934"/>
  </r>
  <r>
    <n v="9531"/>
    <x v="4776"/>
    <x v="3"/>
    <x v="141"/>
    <d v="2014-07-13T00:00:00"/>
    <s v="Standard Class"/>
    <s v="MR-17545"/>
    <s v="Mathew Reese"/>
    <x v="2"/>
    <s v="United States"/>
    <s v="Seattle"/>
    <x v="4"/>
    <n v="98103"/>
    <x v="1"/>
    <s v="OFF-PA-10003127"/>
    <x v="1"/>
    <x v="10"/>
    <s v="Staples"/>
    <n v="52.76"/>
    <n v="2"/>
    <n v="0"/>
    <n v="24.269599999999997"/>
  </r>
  <r>
    <n v="9532"/>
    <x v="4777"/>
    <x v="3"/>
    <x v="40"/>
    <d v="2014-11-01T00:00:00"/>
    <s v="Standard Class"/>
    <s v="BF-11215"/>
    <s v="Benjamin Farhat"/>
    <x v="2"/>
    <s v="United States"/>
    <s v="Dallas"/>
    <x v="5"/>
    <n v="75217"/>
    <x v="2"/>
    <s v="OFF-ST-10000464"/>
    <x v="1"/>
    <x v="4"/>
    <s v="Multi-Use Personal File Cart and Caster Set, Three Stacking Bins"/>
    <n v="55.616"/>
    <n v="2"/>
    <n v="0.2"/>
    <n v="5.5616000000000021"/>
  </r>
  <r>
    <n v="9533"/>
    <x v="4778"/>
    <x v="0"/>
    <x v="189"/>
    <d v="2013-11-01T00:00:00"/>
    <s v="Standard Class"/>
    <s v="BW-11200"/>
    <s v="Ben Wallace"/>
    <x v="0"/>
    <s v="United States"/>
    <s v="New York City"/>
    <x v="15"/>
    <n v="10011"/>
    <x v="3"/>
    <s v="FUR-CH-10000553"/>
    <x v="0"/>
    <x v="1"/>
    <s v="Metal Folding Chairs, Beige, 4/Carton"/>
    <n v="427.64400000000001"/>
    <n v="14"/>
    <n v="0.1"/>
    <n v="80.777199999999979"/>
  </r>
  <r>
    <n v="9534"/>
    <x v="4778"/>
    <x v="0"/>
    <x v="189"/>
    <d v="2013-11-01T00:00:00"/>
    <s v="Standard Class"/>
    <s v="BW-11200"/>
    <s v="Ben Wallace"/>
    <x v="0"/>
    <s v="United States"/>
    <s v="New York City"/>
    <x v="15"/>
    <n v="10011"/>
    <x v="3"/>
    <s v="OFF-FA-10000134"/>
    <x v="1"/>
    <x v="13"/>
    <s v="Advantus Push Pins, Aluminum Head"/>
    <n v="40.669999999999995"/>
    <n v="7"/>
    <n v="0"/>
    <n v="12.607699999999999"/>
  </r>
  <r>
    <n v="9535"/>
    <x v="4778"/>
    <x v="0"/>
    <x v="189"/>
    <d v="2013-11-01T00:00:00"/>
    <s v="Standard Class"/>
    <s v="BW-11200"/>
    <s v="Ben Wallace"/>
    <x v="0"/>
    <s v="United States"/>
    <s v="New York City"/>
    <x v="15"/>
    <n v="10011"/>
    <x v="3"/>
    <s v="OFF-ST-10000636"/>
    <x v="1"/>
    <x v="4"/>
    <s v="Rogers Profile Extra Capacity Storage Tub"/>
    <n v="33.479999999999997"/>
    <n v="2"/>
    <n v="0"/>
    <n v="1.3391999999999982"/>
  </r>
  <r>
    <n v="9536"/>
    <x v="4778"/>
    <x v="0"/>
    <x v="189"/>
    <d v="2013-11-01T00:00:00"/>
    <s v="Standard Class"/>
    <s v="BW-11200"/>
    <s v="Ben Wallace"/>
    <x v="0"/>
    <s v="United States"/>
    <s v="New York City"/>
    <x v="15"/>
    <n v="10011"/>
    <x v="3"/>
    <s v="OFF-BI-10002949"/>
    <x v="1"/>
    <x v="8"/>
    <s v="Prestige Round Ring Binders"/>
    <n v="9.7280000000000015"/>
    <n v="2"/>
    <n v="0.2"/>
    <n v="3.283199999999999"/>
  </r>
  <r>
    <n v="9537"/>
    <x v="4779"/>
    <x v="3"/>
    <x v="492"/>
    <d v="2014-06-15T00:00:00"/>
    <s v="Second Class"/>
    <s v="TS-21610"/>
    <s v="Troy Staebel"/>
    <x v="0"/>
    <s v="United States"/>
    <s v="Chicago"/>
    <x v="10"/>
    <n v="60610"/>
    <x v="2"/>
    <s v="FUR-FU-10002364"/>
    <x v="0"/>
    <x v="5"/>
    <s v="Eldon Expressions Wood Desk Accessories, Oak"/>
    <n v="8.8559999999999999"/>
    <n v="3"/>
    <n v="0.6"/>
    <n v="-6.8634000000000013"/>
  </r>
  <r>
    <n v="9538"/>
    <x v="4780"/>
    <x v="0"/>
    <x v="477"/>
    <d v="2013-09-28T00:00:00"/>
    <s v="First Class"/>
    <s v="AS-10045"/>
    <s v="Aaron Smayling"/>
    <x v="1"/>
    <s v="United States"/>
    <s v="San Francisco"/>
    <x v="1"/>
    <n v="94110"/>
    <x v="1"/>
    <s v="FUR-BO-10002613"/>
    <x v="0"/>
    <x v="0"/>
    <s v="Atlantic Metals Mobile 4-Shelf Bookcases, Custom Colors"/>
    <n v="477.666"/>
    <n v="2"/>
    <n v="0.15"/>
    <n v="84.293999999999969"/>
  </r>
  <r>
    <n v="9539"/>
    <x v="4781"/>
    <x v="3"/>
    <x v="210"/>
    <d v="2014-09-10T00:00:00"/>
    <s v="First Class"/>
    <s v="AA-10375"/>
    <s v="Allen Armold"/>
    <x v="0"/>
    <s v="United States"/>
    <s v="Providence"/>
    <x v="34"/>
    <n v="2908"/>
    <x v="3"/>
    <s v="OFF-PA-10002659"/>
    <x v="1"/>
    <x v="10"/>
    <s v="Avoid Verbal Orders Carbonless Minifold Book"/>
    <n v="16.899999999999999"/>
    <n v="5"/>
    <n v="0"/>
    <n v="7.7739999999999991"/>
  </r>
  <r>
    <n v="9540"/>
    <x v="4781"/>
    <x v="3"/>
    <x v="210"/>
    <d v="2014-09-10T00:00:00"/>
    <s v="First Class"/>
    <s v="AA-10375"/>
    <s v="Allen Armold"/>
    <x v="0"/>
    <s v="United States"/>
    <s v="Providence"/>
    <x v="34"/>
    <n v="2908"/>
    <x v="3"/>
    <s v="OFF-PA-10000157"/>
    <x v="1"/>
    <x v="10"/>
    <s v="Xerox 191"/>
    <n v="39.96"/>
    <n v="2"/>
    <n v="0"/>
    <n v="18.781199999999998"/>
  </r>
  <r>
    <n v="9541"/>
    <x v="4782"/>
    <x v="1"/>
    <x v="1224"/>
    <d v="2012-05-16T00:00:00"/>
    <s v="Second Class"/>
    <s v="PS-18970"/>
    <s v="Paul Stevenson"/>
    <x v="2"/>
    <s v="United States"/>
    <s v="Phoenix"/>
    <x v="16"/>
    <n v="85023"/>
    <x v="1"/>
    <s v="FUR-CH-10004540"/>
    <x v="0"/>
    <x v="1"/>
    <s v="Global Chrome Stack Chair"/>
    <n v="191.96800000000002"/>
    <n v="7"/>
    <n v="0.2"/>
    <n v="16.797200000000004"/>
  </r>
  <r>
    <n v="9542"/>
    <x v="4783"/>
    <x v="1"/>
    <x v="705"/>
    <d v="2012-08-10T00:00:00"/>
    <s v="Standard Class"/>
    <s v="RP-19270"/>
    <s v="Rachel Payne"/>
    <x v="1"/>
    <s v="United States"/>
    <s v="Houston"/>
    <x v="5"/>
    <n v="77095"/>
    <x v="2"/>
    <s v="OFF-LA-10004544"/>
    <x v="1"/>
    <x v="2"/>
    <s v="Avery 505"/>
    <n v="35.520000000000003"/>
    <n v="3"/>
    <n v="0.2"/>
    <n v="13.320000000000002"/>
  </r>
  <r>
    <n v="9543"/>
    <x v="4783"/>
    <x v="1"/>
    <x v="705"/>
    <d v="2012-08-10T00:00:00"/>
    <s v="Standard Class"/>
    <s v="RP-19270"/>
    <s v="Rachel Payne"/>
    <x v="1"/>
    <s v="United States"/>
    <s v="Houston"/>
    <x v="5"/>
    <n v="77095"/>
    <x v="2"/>
    <s v="OFF-BI-10001097"/>
    <x v="1"/>
    <x v="8"/>
    <s v="Avery Hole Reinforcements"/>
    <n v="6.2299999999999986"/>
    <n v="5"/>
    <n v="0.8"/>
    <n v="-9.6565000000000047"/>
  </r>
  <r>
    <n v="9544"/>
    <x v="4783"/>
    <x v="1"/>
    <x v="705"/>
    <d v="2012-08-10T00:00:00"/>
    <s v="Standard Class"/>
    <s v="RP-19270"/>
    <s v="Rachel Payne"/>
    <x v="1"/>
    <s v="United States"/>
    <s v="Houston"/>
    <x v="5"/>
    <n v="77095"/>
    <x v="2"/>
    <s v="OFF-PA-10003302"/>
    <x v="1"/>
    <x v="10"/>
    <s v="Xerox 1906"/>
    <n v="56.704000000000001"/>
    <n v="2"/>
    <n v="0.2"/>
    <n v="19.137599999999992"/>
  </r>
  <r>
    <n v="9545"/>
    <x v="4783"/>
    <x v="1"/>
    <x v="705"/>
    <d v="2012-08-10T00:00:00"/>
    <s v="Standard Class"/>
    <s v="RP-19270"/>
    <s v="Rachel Payne"/>
    <x v="1"/>
    <s v="United States"/>
    <s v="Houston"/>
    <x v="5"/>
    <n v="77095"/>
    <x v="2"/>
    <s v="FUR-BO-10003965"/>
    <x v="0"/>
    <x v="0"/>
    <s v="O'Sullivan Manor Hill 2-Door Library in Brianna Oak"/>
    <n v="369.19919999999996"/>
    <n v="3"/>
    <n v="0.32"/>
    <n v="-114.01739999999995"/>
  </r>
  <r>
    <n v="9546"/>
    <x v="4784"/>
    <x v="2"/>
    <x v="194"/>
    <d v="2011-11-02T00:00:00"/>
    <s v="Standard Class"/>
    <s v="NC-18625"/>
    <s v="Noah Childs"/>
    <x v="1"/>
    <s v="United States"/>
    <s v="Columbus"/>
    <x v="14"/>
    <n v="47201"/>
    <x v="2"/>
    <s v="TEC-AC-10003433"/>
    <x v="2"/>
    <x v="11"/>
    <s v="Maxell 4.7GB DVD+R 5/Pack"/>
    <n v="1.98"/>
    <n v="2"/>
    <n v="0"/>
    <n v="0.89100000000000001"/>
  </r>
  <r>
    <n v="9547"/>
    <x v="4784"/>
    <x v="2"/>
    <x v="194"/>
    <d v="2011-11-02T00:00:00"/>
    <s v="Standard Class"/>
    <s v="NC-18625"/>
    <s v="Noah Childs"/>
    <x v="1"/>
    <s v="United States"/>
    <s v="Columbus"/>
    <x v="14"/>
    <n v="47201"/>
    <x v="2"/>
    <s v="OFF-PA-10000482"/>
    <x v="1"/>
    <x v="10"/>
    <s v="Snap-A-Way Black Print Carbonless Ruled Speed Letter, Triplicate"/>
    <n v="75.88"/>
    <n v="2"/>
    <n v="0"/>
    <n v="35.663599999999995"/>
  </r>
  <r>
    <n v="9548"/>
    <x v="4785"/>
    <x v="0"/>
    <x v="1133"/>
    <d v="2013-06-21T00:00:00"/>
    <s v="Second Class"/>
    <s v="SC-20770"/>
    <s v="Stewart Carmichael"/>
    <x v="1"/>
    <s v="United States"/>
    <s v="Philadelphia"/>
    <x v="9"/>
    <n v="19134"/>
    <x v="3"/>
    <s v="OFF-PA-10004610"/>
    <x v="1"/>
    <x v="10"/>
    <s v="Xerox 1900"/>
    <n v="6.8480000000000008"/>
    <n v="2"/>
    <n v="0.2"/>
    <n v="2.1399999999999992"/>
  </r>
  <r>
    <n v="9549"/>
    <x v="4785"/>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x v="4785"/>
    <x v="0"/>
    <x v="1133"/>
    <d v="2013-06-21T00:00:00"/>
    <s v="Second Class"/>
    <s v="SC-20770"/>
    <s v="Stewart Carmichael"/>
    <x v="1"/>
    <s v="United States"/>
    <s v="Philadelphia"/>
    <x v="9"/>
    <n v="19134"/>
    <x v="3"/>
    <s v="OFF-AP-10001394"/>
    <x v="1"/>
    <x v="9"/>
    <s v="Harmony Air Purifier"/>
    <n v="453.6"/>
    <n v="3"/>
    <n v="0.2"/>
    <n v="90.71999999999997"/>
  </r>
  <r>
    <n v="9551"/>
    <x v="4786"/>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x v="4787"/>
    <x v="1"/>
    <x v="113"/>
    <d v="2012-11-14T00:00:00"/>
    <s v="Standard Class"/>
    <s v="SC-20020"/>
    <s v="Sam Craven"/>
    <x v="0"/>
    <s v="United States"/>
    <s v="Philadelphia"/>
    <x v="9"/>
    <n v="19140"/>
    <x v="3"/>
    <s v="OFF-ST-10001526"/>
    <x v="1"/>
    <x v="4"/>
    <s v="Iceberg Mobile Mega Data/Printer Cart "/>
    <n v="577.58400000000006"/>
    <n v="6"/>
    <n v="0.2"/>
    <n v="43.318799999999953"/>
  </r>
  <r>
    <n v="9553"/>
    <x v="4788"/>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x v="4789"/>
    <x v="0"/>
    <x v="897"/>
    <d v="2013-09-28T00:00:00"/>
    <s v="Standard Class"/>
    <s v="SM-20950"/>
    <s v="Suzanne McNair"/>
    <x v="1"/>
    <s v="United States"/>
    <s v="Broomfield"/>
    <x v="22"/>
    <n v="80020"/>
    <x v="1"/>
    <s v="FUR-FU-10000246"/>
    <x v="0"/>
    <x v="5"/>
    <s v="Aluminum Document Frame"/>
    <n v="68.432000000000016"/>
    <n v="7"/>
    <n v="0.2"/>
    <n v="8.5539999999999878"/>
  </r>
  <r>
    <n v="9555"/>
    <x v="4790"/>
    <x v="1"/>
    <x v="109"/>
    <d v="2012-12-02T00:00:00"/>
    <s v="Standard Class"/>
    <s v="EB-14110"/>
    <s v="Eugene Barchas"/>
    <x v="0"/>
    <s v="United States"/>
    <s v="Columbus"/>
    <x v="24"/>
    <n v="43229"/>
    <x v="3"/>
    <s v="FUR-FU-10003799"/>
    <x v="0"/>
    <x v="5"/>
    <s v="Seth Thomas 13 1/2&quot; Wall Clock"/>
    <n v="71.12"/>
    <n v="5"/>
    <n v="0.2"/>
    <n v="9.7789999999999964"/>
  </r>
  <r>
    <n v="9556"/>
    <x v="4790"/>
    <x v="1"/>
    <x v="109"/>
    <d v="2012-12-02T00:00:00"/>
    <s v="Standard Class"/>
    <s v="EB-14110"/>
    <s v="Eugene Barchas"/>
    <x v="0"/>
    <s v="United States"/>
    <s v="Columbus"/>
    <x v="24"/>
    <n v="43229"/>
    <x v="3"/>
    <s v="OFF-FA-10003021"/>
    <x v="1"/>
    <x v="13"/>
    <s v="Staples"/>
    <n v="3.008"/>
    <n v="2"/>
    <n v="0.2"/>
    <n v="0.56399999999999983"/>
  </r>
  <r>
    <n v="9557"/>
    <x v="4791"/>
    <x v="1"/>
    <x v="155"/>
    <d v="2012-12-05T00:00:00"/>
    <s v="Second Class"/>
    <s v="HP-14815"/>
    <s v="Harold Pawlan"/>
    <x v="2"/>
    <s v="United States"/>
    <s v="Concord"/>
    <x v="38"/>
    <n v="3301"/>
    <x v="3"/>
    <s v="OFF-PA-10003656"/>
    <x v="1"/>
    <x v="10"/>
    <s v="Xerox 1935"/>
    <n v="184.66"/>
    <n v="7"/>
    <n v="0"/>
    <n v="84.943599999999989"/>
  </r>
  <r>
    <n v="9558"/>
    <x v="4792"/>
    <x v="2"/>
    <x v="1136"/>
    <d v="2011-10-19T00:00:00"/>
    <s v="Second Class"/>
    <s v="EB-14170"/>
    <s v="Evan Bailliet"/>
    <x v="0"/>
    <s v="United States"/>
    <s v="Houston"/>
    <x v="5"/>
    <n v="77095"/>
    <x v="2"/>
    <s v="FUR-FU-10004586"/>
    <x v="0"/>
    <x v="5"/>
    <s v="G.E. Longer-Life Indoor Recessed Floodlight Bulbs"/>
    <n v="5.3120000000000003"/>
    <n v="2"/>
    <n v="0.6"/>
    <n v="-1.5935999999999995"/>
  </r>
  <r>
    <n v="9559"/>
    <x v="4793"/>
    <x v="0"/>
    <x v="973"/>
    <d v="2013-05-06T00:00:00"/>
    <s v="First Class"/>
    <s v="SM-20905"/>
    <s v="Susan MacKendrick"/>
    <x v="0"/>
    <s v="United States"/>
    <s v="Newark"/>
    <x v="24"/>
    <n v="43055"/>
    <x v="3"/>
    <s v="TEC-AC-10003832"/>
    <x v="2"/>
    <x v="11"/>
    <s v="Imation 16GB Mini TravelDrive USB 2.0 Flash Drive"/>
    <n v="132.52000000000004"/>
    <n v="5"/>
    <n v="0.2"/>
    <n v="34.786500000000004"/>
  </r>
  <r>
    <n v="9560"/>
    <x v="4793"/>
    <x v="0"/>
    <x v="973"/>
    <d v="2013-05-06T00:00:00"/>
    <s v="First Class"/>
    <s v="SM-20905"/>
    <s v="Susan MacKendrick"/>
    <x v="0"/>
    <s v="United States"/>
    <s v="Newark"/>
    <x v="24"/>
    <n v="43055"/>
    <x v="3"/>
    <s v="OFF-ST-10002554"/>
    <x v="1"/>
    <x v="4"/>
    <s v="Tennsco Industrial Shelving"/>
    <n v="195.64"/>
    <n v="5"/>
    <n v="0.2"/>
    <n v="-44.018999999999991"/>
  </r>
  <r>
    <n v="9561"/>
    <x v="4793"/>
    <x v="0"/>
    <x v="973"/>
    <d v="2013-05-06T00:00:00"/>
    <s v="First Class"/>
    <s v="SM-20905"/>
    <s v="Susan MacKendrick"/>
    <x v="0"/>
    <s v="United States"/>
    <s v="Newark"/>
    <x v="24"/>
    <n v="43055"/>
    <x v="3"/>
    <s v="FUR-FU-10001876"/>
    <x v="0"/>
    <x v="5"/>
    <s v="Computer Room Manger, 14&quot;"/>
    <n v="51.967999999999996"/>
    <n v="2"/>
    <n v="0.2"/>
    <n v="10.393599999999998"/>
  </r>
  <r>
    <n v="9562"/>
    <x v="4793"/>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x v="4793"/>
    <x v="0"/>
    <x v="973"/>
    <d v="2013-05-06T00:00:00"/>
    <s v="First Class"/>
    <s v="SM-20905"/>
    <s v="Susan MacKendrick"/>
    <x v="0"/>
    <s v="United States"/>
    <s v="Newark"/>
    <x v="24"/>
    <n v="43055"/>
    <x v="3"/>
    <s v="TEC-MA-10003589"/>
    <x v="2"/>
    <x v="15"/>
    <s v="Cisco 8961 IP Phone Charcoal"/>
    <n v="224.93700000000004"/>
    <n v="3"/>
    <n v="0.7"/>
    <n v="-164.9538"/>
  </r>
  <r>
    <n v="9564"/>
    <x v="4793"/>
    <x v="0"/>
    <x v="973"/>
    <d v="2013-05-06T00:00:00"/>
    <s v="First Class"/>
    <s v="SM-20905"/>
    <s v="Susan MacKendrick"/>
    <x v="0"/>
    <s v="United States"/>
    <s v="Newark"/>
    <x v="24"/>
    <n v="43055"/>
    <x v="3"/>
    <s v="OFF-LA-10000081"/>
    <x v="1"/>
    <x v="2"/>
    <s v="Avery 496"/>
    <n v="6"/>
    <n v="2"/>
    <n v="0.2"/>
    <n v="2.0999999999999996"/>
  </r>
  <r>
    <n v="9565"/>
    <x v="4794"/>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x v="4795"/>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x v="4795"/>
    <x v="2"/>
    <x v="691"/>
    <d v="2011-03-31T00:00:00"/>
    <s v="Same Day"/>
    <s v="TG-21640"/>
    <s v="Trudy Glocke"/>
    <x v="0"/>
    <s v="United States"/>
    <s v="Tampa"/>
    <x v="2"/>
    <n v="33614"/>
    <x v="0"/>
    <s v="OFF-BI-10001636"/>
    <x v="1"/>
    <x v="8"/>
    <s v="Ibico Plastic and Wire Spiral Binding Combs"/>
    <n v="12.645000000000001"/>
    <n v="5"/>
    <n v="0.7"/>
    <n v="-10.116"/>
  </r>
  <r>
    <n v="9568"/>
    <x v="4795"/>
    <x v="2"/>
    <x v="691"/>
    <d v="2011-03-31T00:00:00"/>
    <s v="Same Day"/>
    <s v="TG-21640"/>
    <s v="Trudy Glocke"/>
    <x v="0"/>
    <s v="United States"/>
    <s v="Tampa"/>
    <x v="2"/>
    <n v="33614"/>
    <x v="0"/>
    <s v="OFF-AR-10004027"/>
    <x v="1"/>
    <x v="6"/>
    <s v="Binney &amp; Smith inkTank Erasable Desk Highlighter, Chisel Tip, Yellow, 12/Box"/>
    <n v="4.032"/>
    <n v="2"/>
    <n v="0.2"/>
    <n v="1.0584000000000002"/>
  </r>
  <r>
    <n v="9569"/>
    <x v="4796"/>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x v="4797"/>
    <x v="1"/>
    <x v="496"/>
    <d v="2012-09-24T00:00:00"/>
    <s v="Same Day"/>
    <s v="MB-17305"/>
    <s v="Maria Bertelson"/>
    <x v="0"/>
    <s v="United States"/>
    <s v="Columbus"/>
    <x v="24"/>
    <n v="43229"/>
    <x v="3"/>
    <s v="OFF-BI-10003196"/>
    <x v="1"/>
    <x v="8"/>
    <s v="Accohide Poly Flexible Ring Binders"/>
    <n v="6.732000000000002"/>
    <n v="6"/>
    <n v="0.7"/>
    <n v="-4.4879999999999978"/>
  </r>
  <r>
    <n v="9571"/>
    <x v="4797"/>
    <x v="1"/>
    <x v="496"/>
    <d v="2012-09-24T00:00:00"/>
    <s v="Same Day"/>
    <s v="MB-17305"/>
    <s v="Maria Bertelson"/>
    <x v="0"/>
    <s v="United States"/>
    <s v="Columbus"/>
    <x v="24"/>
    <n v="43229"/>
    <x v="3"/>
    <s v="OFF-ST-10001172"/>
    <x v="1"/>
    <x v="4"/>
    <s v="Tennsco Lockers, Sand"/>
    <n v="33.568000000000005"/>
    <n v="2"/>
    <n v="0.2"/>
    <n v="1.6783999999999981"/>
  </r>
  <r>
    <n v="9572"/>
    <x v="4797"/>
    <x v="1"/>
    <x v="496"/>
    <d v="2012-09-24T00:00:00"/>
    <s v="Same Day"/>
    <s v="MB-17305"/>
    <s v="Maria Bertelson"/>
    <x v="0"/>
    <s v="United States"/>
    <s v="Columbus"/>
    <x v="24"/>
    <n v="43229"/>
    <x v="3"/>
    <s v="OFF-EN-10003068"/>
    <x v="1"/>
    <x v="12"/>
    <s v="#6 3/4 Gummed Flap White Envelopes"/>
    <n v="15.840000000000002"/>
    <n v="2"/>
    <n v="0.2"/>
    <n v="5.5439999999999987"/>
  </r>
  <r>
    <n v="9573"/>
    <x v="4797"/>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x v="4797"/>
    <x v="1"/>
    <x v="496"/>
    <d v="2012-09-24T00:00:00"/>
    <s v="Same Day"/>
    <s v="MB-17305"/>
    <s v="Maria Bertelson"/>
    <x v="0"/>
    <s v="United States"/>
    <s v="Columbus"/>
    <x v="24"/>
    <n v="43229"/>
    <x v="3"/>
    <s v="OFF-AR-10003504"/>
    <x v="1"/>
    <x v="6"/>
    <s v="Newell 347"/>
    <n v="17.12"/>
    <n v="5"/>
    <n v="0.2"/>
    <n v="1.9259999999999975"/>
  </r>
  <r>
    <n v="9575"/>
    <x v="4798"/>
    <x v="1"/>
    <x v="863"/>
    <d v="2012-08-13T00:00:00"/>
    <s v="Same Day"/>
    <s v="SF-20065"/>
    <s v="Sandra Flanagan"/>
    <x v="0"/>
    <s v="United States"/>
    <s v="Pomona"/>
    <x v="1"/>
    <n v="91767"/>
    <x v="1"/>
    <s v="FUR-FU-10001889"/>
    <x v="0"/>
    <x v="5"/>
    <s v="Ultra Door Pull Handle"/>
    <n v="31.56"/>
    <n v="3"/>
    <n v="0"/>
    <n v="10.4148"/>
  </r>
  <r>
    <n v="9576"/>
    <x v="4799"/>
    <x v="1"/>
    <x v="989"/>
    <d v="2012-05-28T00:00:00"/>
    <s v="Second Class"/>
    <s v="PS-18760"/>
    <s v="Pamela Stobb"/>
    <x v="0"/>
    <s v="United States"/>
    <s v="San Antonio"/>
    <x v="5"/>
    <n v="78207"/>
    <x v="2"/>
    <s v="FUR-CH-10000863"/>
    <x v="0"/>
    <x v="1"/>
    <s v="Novimex Swivel Fabric Task Chair"/>
    <n v="105.68599999999999"/>
    <n v="1"/>
    <n v="0.3"/>
    <n v="-28.686199999999999"/>
  </r>
  <r>
    <n v="9577"/>
    <x v="4799"/>
    <x v="1"/>
    <x v="989"/>
    <d v="2012-05-28T00:00:00"/>
    <s v="Second Class"/>
    <s v="PS-18760"/>
    <s v="Pamela Stobb"/>
    <x v="0"/>
    <s v="United States"/>
    <s v="San Antonio"/>
    <x v="5"/>
    <n v="78207"/>
    <x v="2"/>
    <s v="TEC-MA-10004679"/>
    <x v="2"/>
    <x v="15"/>
    <s v="StarTech.com 10/100 VDSL2 Ethernet Extender Kit"/>
    <n v="399.53999999999996"/>
    <n v="2"/>
    <n v="0.4"/>
    <n v="-79.908000000000015"/>
  </r>
  <r>
    <n v="9578"/>
    <x v="4799"/>
    <x v="1"/>
    <x v="989"/>
    <d v="2012-05-28T00:00:00"/>
    <s v="Second Class"/>
    <s v="PS-18760"/>
    <s v="Pamela Stobb"/>
    <x v="0"/>
    <s v="United States"/>
    <s v="San Antonio"/>
    <x v="5"/>
    <n v="78207"/>
    <x v="2"/>
    <s v="FUR-CH-10004754"/>
    <x v="0"/>
    <x v="1"/>
    <s v="Global Stack Chair with Arms, Black"/>
    <n v="104.93"/>
    <n v="5"/>
    <n v="0.3"/>
    <n v="-4.4969999999999999"/>
  </r>
  <r>
    <n v="9579"/>
    <x v="4800"/>
    <x v="3"/>
    <x v="32"/>
    <d v="2014-09-17T00:00:00"/>
    <s v="First Class"/>
    <s v="RB-19705"/>
    <s v="Roger Barcio"/>
    <x v="2"/>
    <s v="United States"/>
    <s v="New York City"/>
    <x v="15"/>
    <n v="10035"/>
    <x v="3"/>
    <s v="TEC-PH-10004586"/>
    <x v="2"/>
    <x v="7"/>
    <s v="Wilson SignalBoost 841262 DB PRO Amplifier Kit"/>
    <n v="1079.8499999999999"/>
    <n v="3"/>
    <n v="0"/>
    <n v="323.95499999999993"/>
  </r>
  <r>
    <n v="9580"/>
    <x v="4800"/>
    <x v="3"/>
    <x v="32"/>
    <d v="2014-09-17T00:00:00"/>
    <s v="First Class"/>
    <s v="RB-19705"/>
    <s v="Roger Barcio"/>
    <x v="2"/>
    <s v="United States"/>
    <s v="New York City"/>
    <x v="15"/>
    <n v="10035"/>
    <x v="3"/>
    <s v="OFF-ST-10001370"/>
    <x v="1"/>
    <x v="4"/>
    <s v="Sensible Storage WireTech Storage Systems"/>
    <n v="70.98"/>
    <n v="1"/>
    <n v="0"/>
    <n v="3.5489999999999924"/>
  </r>
  <r>
    <n v="9581"/>
    <x v="4800"/>
    <x v="3"/>
    <x v="32"/>
    <d v="2014-09-17T00:00:00"/>
    <s v="First Class"/>
    <s v="RB-19705"/>
    <s v="Roger Barcio"/>
    <x v="2"/>
    <s v="United States"/>
    <s v="New York City"/>
    <x v="15"/>
    <n v="10035"/>
    <x v="3"/>
    <s v="OFF-AR-10001988"/>
    <x v="1"/>
    <x v="6"/>
    <s v="Bulldog Table or Wall-Mount Pencil Sharpener"/>
    <n v="29.950000000000003"/>
    <n v="5"/>
    <n v="0"/>
    <n v="8.6854999999999993"/>
  </r>
  <r>
    <n v="9582"/>
    <x v="4800"/>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x v="4801"/>
    <x v="0"/>
    <x v="843"/>
    <d v="2013-06-12T00:00:00"/>
    <s v="Standard Class"/>
    <s v="RS-19870"/>
    <s v="Roy Skaria"/>
    <x v="2"/>
    <s v="United States"/>
    <s v="Philadelphia"/>
    <x v="9"/>
    <n v="19120"/>
    <x v="3"/>
    <s v="OFF-FA-10002988"/>
    <x v="1"/>
    <x v="13"/>
    <s v="Ideal Clamps"/>
    <n v="9.6479999999999997"/>
    <n v="6"/>
    <n v="0.2"/>
    <n v="3.4973999999999998"/>
  </r>
  <r>
    <n v="9584"/>
    <x v="4802"/>
    <x v="3"/>
    <x v="643"/>
    <d v="2014-06-28T00:00:00"/>
    <s v="Second Class"/>
    <s v="SB-20185"/>
    <s v="Sarah Brown"/>
    <x v="0"/>
    <s v="United States"/>
    <s v="New York City"/>
    <x v="15"/>
    <n v="10024"/>
    <x v="3"/>
    <s v="FUR-BO-10002213"/>
    <x v="0"/>
    <x v="0"/>
    <s v="DMI Eclipse Executive Suite Bookcases"/>
    <n v="400.78400000000005"/>
    <n v="1"/>
    <n v="0.2"/>
    <n v="-5.0098000000000269"/>
  </r>
  <r>
    <n v="9585"/>
    <x v="4803"/>
    <x v="3"/>
    <x v="775"/>
    <d v="2014-08-28T00:00:00"/>
    <s v="First Class"/>
    <s v="HJ-14875"/>
    <s v="Heather Jas"/>
    <x v="2"/>
    <s v="United States"/>
    <s v="Detroit"/>
    <x v="12"/>
    <n v="48234"/>
    <x v="2"/>
    <s v="OFF-ST-10000344"/>
    <x v="1"/>
    <x v="4"/>
    <s v="Neat Ideas Personal Hanging Folder Files, Black"/>
    <n v="53.72"/>
    <n v="4"/>
    <n v="0"/>
    <n v="13.967199999999998"/>
  </r>
  <r>
    <n v="9586"/>
    <x v="4804"/>
    <x v="0"/>
    <x v="370"/>
    <d v="2013-08-29T00:00:00"/>
    <s v="First Class"/>
    <s v="SV-20815"/>
    <s v="Stuart Van"/>
    <x v="1"/>
    <s v="United States"/>
    <s v="Miami"/>
    <x v="2"/>
    <n v="33142"/>
    <x v="0"/>
    <s v="OFF-PA-10002319"/>
    <x v="1"/>
    <x v="10"/>
    <s v="Xerox 1944"/>
    <n v="31.007999999999999"/>
    <n v="1"/>
    <n v="0.2"/>
    <n v="11.240400000000001"/>
  </r>
  <r>
    <n v="9587"/>
    <x v="4805"/>
    <x v="0"/>
    <x v="741"/>
    <d v="2013-11-19T00:00:00"/>
    <s v="Same Day"/>
    <s v="BE-11410"/>
    <s v="Bobby Elias"/>
    <x v="0"/>
    <s v="United States"/>
    <s v="Concord"/>
    <x v="1"/>
    <n v="94521"/>
    <x v="1"/>
    <s v="OFF-BI-10002437"/>
    <x v="1"/>
    <x v="8"/>
    <s v="Recycled Premium Regency Composition Covers"/>
    <n v="61.120000000000005"/>
    <n v="5"/>
    <n v="0.2"/>
    <n v="22.155999999999999"/>
  </r>
  <r>
    <n v="9588"/>
    <x v="4806"/>
    <x v="3"/>
    <x v="827"/>
    <d v="2014-04-23T00:00:00"/>
    <s v="Standard Class"/>
    <s v="BM-11575"/>
    <s v="Brendan Murry"/>
    <x v="1"/>
    <s v="United States"/>
    <s v="Chicago"/>
    <x v="10"/>
    <n v="60653"/>
    <x v="2"/>
    <s v="OFF-ST-10001418"/>
    <x v="1"/>
    <x v="4"/>
    <s v="Carina Media Storage Towers in Natural &amp; Black"/>
    <n v="195.136"/>
    <n v="4"/>
    <n v="0.2"/>
    <n v="-43.9056"/>
  </r>
  <r>
    <n v="9589"/>
    <x v="4807"/>
    <x v="3"/>
    <x v="283"/>
    <d v="2014-07-29T00:00:00"/>
    <s v="Standard Class"/>
    <s v="AZ-10750"/>
    <s v="Annie Zypern"/>
    <x v="0"/>
    <s v="United States"/>
    <s v="Wheeling"/>
    <x v="10"/>
    <n v="60090"/>
    <x v="2"/>
    <s v="OFF-AR-10000380"/>
    <x v="1"/>
    <x v="6"/>
    <s v="Hunt PowerHouse Electric Pencil Sharpener, Blue"/>
    <n v="121.536"/>
    <n v="4"/>
    <n v="0.2"/>
    <n v="15.191999999999979"/>
  </r>
  <r>
    <n v="9590"/>
    <x v="4808"/>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x v="4808"/>
    <x v="2"/>
    <x v="218"/>
    <d v="2011-05-15T00:00:00"/>
    <s v="Standard Class"/>
    <s v="HD-14785"/>
    <s v="Harold Dahlen"/>
    <x v="2"/>
    <s v="United States"/>
    <s v="Chicago"/>
    <x v="10"/>
    <n v="60610"/>
    <x v="2"/>
    <s v="OFF-BI-10002026"/>
    <x v="1"/>
    <x v="8"/>
    <s v="Avery Arch Ring Binders"/>
    <n v="104.57999999999998"/>
    <n v="9"/>
    <n v="0.8"/>
    <n v="-172.55700000000007"/>
  </r>
  <r>
    <n v="9592"/>
    <x v="4809"/>
    <x v="0"/>
    <x v="1062"/>
    <d v="2013-08-02T00:00:00"/>
    <s v="Standard Class"/>
    <s v="BF-11005"/>
    <s v="Barry Franz"/>
    <x v="2"/>
    <s v="United States"/>
    <s v="Pasadena"/>
    <x v="5"/>
    <n v="77506"/>
    <x v="2"/>
    <s v="FUR-FU-10003691"/>
    <x v="0"/>
    <x v="5"/>
    <s v="Eldon Image Series Desk Accessories, Ebony"/>
    <n v="24.700000000000003"/>
    <n v="5"/>
    <n v="0.6"/>
    <n v="-9.8799999999999955"/>
  </r>
  <r>
    <n v="9593"/>
    <x v="4809"/>
    <x v="0"/>
    <x v="1062"/>
    <d v="2013-08-02T00:00:00"/>
    <s v="Standard Class"/>
    <s v="BF-11005"/>
    <s v="Barry Franz"/>
    <x v="2"/>
    <s v="United States"/>
    <s v="Pasadena"/>
    <x v="5"/>
    <n v="77506"/>
    <x v="2"/>
    <s v="FUR-FU-10003806"/>
    <x v="0"/>
    <x v="5"/>
    <s v="Tenex Chairmat w/ Average Lip, 45&quot; x 53&quot;"/>
    <n v="302.72000000000003"/>
    <n v="5"/>
    <n v="0.6"/>
    <n v="-378.40000000000009"/>
  </r>
  <r>
    <n v="9594"/>
    <x v="4810"/>
    <x v="3"/>
    <x v="32"/>
    <d v="2014-09-20T00:00:00"/>
    <s v="Standard Class"/>
    <s v="HZ-14950"/>
    <s v="Henia Zydlo"/>
    <x v="0"/>
    <s v="United States"/>
    <s v="New York City"/>
    <x v="15"/>
    <n v="10024"/>
    <x v="3"/>
    <s v="OFF-PA-10002741"/>
    <x v="1"/>
    <x v="10"/>
    <s v="Xerox 1980"/>
    <n v="8.56"/>
    <n v="2"/>
    <n v="0"/>
    <n v="3.8519999999999994"/>
  </r>
  <r>
    <n v="9595"/>
    <x v="4810"/>
    <x v="3"/>
    <x v="32"/>
    <d v="2014-09-20T00:00:00"/>
    <s v="Standard Class"/>
    <s v="HZ-14950"/>
    <s v="Henia Zydlo"/>
    <x v="0"/>
    <s v="United States"/>
    <s v="New York City"/>
    <x v="15"/>
    <n v="10024"/>
    <x v="3"/>
    <s v="OFF-PA-10003845"/>
    <x v="1"/>
    <x v="10"/>
    <s v="Xerox 1987"/>
    <n v="11.56"/>
    <n v="2"/>
    <n v="0"/>
    <n v="5.6644000000000005"/>
  </r>
  <r>
    <n v="9596"/>
    <x v="4811"/>
    <x v="3"/>
    <x v="714"/>
    <d v="2014-01-30T00:00:00"/>
    <s v="Standard Class"/>
    <s v="KD-16495"/>
    <s v="Keith Dawkins"/>
    <x v="1"/>
    <s v="United States"/>
    <s v="San Jose"/>
    <x v="1"/>
    <n v="95123"/>
    <x v="1"/>
    <s v="OFF-AP-10001492"/>
    <x v="1"/>
    <x v="9"/>
    <s v="Acco Six-Outlet Power Strip, 4' Cord Length"/>
    <n v="25.86"/>
    <n v="3"/>
    <n v="0"/>
    <n v="6.7236000000000002"/>
  </r>
  <r>
    <n v="9597"/>
    <x v="4811"/>
    <x v="3"/>
    <x v="714"/>
    <d v="2014-01-30T00:00:00"/>
    <s v="Standard Class"/>
    <s v="KD-16495"/>
    <s v="Keith Dawkins"/>
    <x v="1"/>
    <s v="United States"/>
    <s v="San Jose"/>
    <x v="1"/>
    <n v="95123"/>
    <x v="1"/>
    <s v="OFF-BI-10004318"/>
    <x v="1"/>
    <x v="8"/>
    <s v="Ibico EB-19 Dual Function Manual Binding System"/>
    <n v="276.78400000000005"/>
    <n v="2"/>
    <n v="0.2"/>
    <n v="89.954799999999992"/>
  </r>
  <r>
    <n v="9598"/>
    <x v="4811"/>
    <x v="3"/>
    <x v="714"/>
    <d v="2014-01-30T00:00:00"/>
    <s v="Standard Class"/>
    <s v="KD-16495"/>
    <s v="Keith Dawkins"/>
    <x v="1"/>
    <s v="United States"/>
    <s v="San Jose"/>
    <x v="1"/>
    <n v="95123"/>
    <x v="1"/>
    <s v="TEC-PH-10000193"/>
    <x v="2"/>
    <x v="7"/>
    <s v="Jensen SMPS-640 - speaker phone"/>
    <n v="110.352"/>
    <n v="3"/>
    <n v="0.2"/>
    <n v="8.2763999999999953"/>
  </r>
  <r>
    <n v="9599"/>
    <x v="4812"/>
    <x v="1"/>
    <x v="444"/>
    <d v="2012-09-23T00:00:00"/>
    <s v="Standard Class"/>
    <s v="FC-14245"/>
    <s v="Frank Carlisle"/>
    <x v="2"/>
    <s v="United States"/>
    <s v="Sacramento"/>
    <x v="1"/>
    <n v="95823"/>
    <x v="1"/>
    <s v="FUR-FU-10003464"/>
    <x v="0"/>
    <x v="5"/>
    <s v="Seth Thomas 8 1/2&quot; Cubicle Clock"/>
    <n v="60.84"/>
    <n v="3"/>
    <n v="0"/>
    <n v="19.468799999999998"/>
  </r>
  <r>
    <n v="9600"/>
    <x v="4813"/>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x v="4814"/>
    <x v="3"/>
    <x v="540"/>
    <d v="2014-05-12T00:00:00"/>
    <s v="Second Class"/>
    <s v="EB-13705"/>
    <s v="Ed Braxton"/>
    <x v="1"/>
    <s v="United States"/>
    <s v="Mansfield"/>
    <x v="5"/>
    <n v="76063"/>
    <x v="2"/>
    <s v="OFF-PA-10003848"/>
    <x v="1"/>
    <x v="10"/>
    <s v="Xerox 1997"/>
    <n v="41.472000000000008"/>
    <n v="8"/>
    <n v="0.2"/>
    <n v="14.5152"/>
  </r>
  <r>
    <n v="9602"/>
    <x v="4815"/>
    <x v="0"/>
    <x v="913"/>
    <d v="2013-09-10T00:00:00"/>
    <s v="Standard Class"/>
    <s v="JP-15520"/>
    <s v="Jeremy Pistek"/>
    <x v="0"/>
    <s v="United States"/>
    <s v="Jonesboro"/>
    <x v="36"/>
    <n v="72401"/>
    <x v="0"/>
    <s v="OFF-PA-10001357"/>
    <x v="1"/>
    <x v="10"/>
    <s v="Xerox 1886"/>
    <n v="239.5"/>
    <n v="5"/>
    <n v="0"/>
    <n v="114.95999999999998"/>
  </r>
  <r>
    <n v="9603"/>
    <x v="4816"/>
    <x v="2"/>
    <x v="946"/>
    <d v="2011-05-22T00:00:00"/>
    <s v="First Class"/>
    <s v="TD-20995"/>
    <s v="Tamara Dahlen"/>
    <x v="0"/>
    <s v="United States"/>
    <s v="Virginia Beach"/>
    <x v="17"/>
    <n v="23464"/>
    <x v="0"/>
    <s v="OFF-SU-10004737"/>
    <x v="1"/>
    <x v="14"/>
    <s v="Acme Design Stainless Steel Bent Scissors"/>
    <n v="34.200000000000003"/>
    <n v="5"/>
    <n v="0"/>
    <n v="9.234"/>
  </r>
  <r>
    <n v="9604"/>
    <x v="4817"/>
    <x v="0"/>
    <x v="26"/>
    <d v="2013-06-24T00:00:00"/>
    <s v="Standard Class"/>
    <s v="DM-13345"/>
    <s v="Denise Monton"/>
    <x v="1"/>
    <s v="United States"/>
    <s v="Rochester"/>
    <x v="15"/>
    <n v="14609"/>
    <x v="3"/>
    <s v="FUR-TA-10003715"/>
    <x v="0"/>
    <x v="3"/>
    <s v="Hon 2111 Invitation Series Corner Table"/>
    <n v="376.86599999999999"/>
    <n v="3"/>
    <n v="0.4"/>
    <n v="-213.55740000000006"/>
  </r>
  <r>
    <n v="9605"/>
    <x v="4818"/>
    <x v="1"/>
    <x v="121"/>
    <d v="2012-11-05T00:00:00"/>
    <s v="First Class"/>
    <s v="EG-13900"/>
    <s v="Emily Grady"/>
    <x v="0"/>
    <s v="United States"/>
    <s v="Chesapeake"/>
    <x v="17"/>
    <n v="23320"/>
    <x v="0"/>
    <s v="OFF-AP-10003099"/>
    <x v="1"/>
    <x v="9"/>
    <s v="Eureka Hand Vacuum, Bagless"/>
    <n v="197.72"/>
    <n v="4"/>
    <n v="0"/>
    <n v="55.36160000000001"/>
  </r>
  <r>
    <n v="9606"/>
    <x v="4819"/>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x v="4819"/>
    <x v="3"/>
    <x v="259"/>
    <d v="2014-11-10T00:00:00"/>
    <s v="Standard Class"/>
    <s v="HG-14965"/>
    <s v="Henry Goldwyn"/>
    <x v="1"/>
    <s v="United States"/>
    <s v="Lancaster"/>
    <x v="24"/>
    <n v="43130"/>
    <x v="3"/>
    <s v="OFF-ST-10002344"/>
    <x v="1"/>
    <x v="4"/>
    <s v="Carina 42&quot;Hx23 3/4&quot;W Media Storage Unit"/>
    <n v="194.35200000000003"/>
    <n v="3"/>
    <n v="0.2"/>
    <n v="-43.729199999999992"/>
  </r>
  <r>
    <n v="9608"/>
    <x v="4820"/>
    <x v="3"/>
    <x v="256"/>
    <d v="2014-12-09T00:00:00"/>
    <s v="Second Class"/>
    <s v="BF-11080"/>
    <s v="Bart Folk"/>
    <x v="0"/>
    <s v="United States"/>
    <s v="New York City"/>
    <x v="15"/>
    <n v="10024"/>
    <x v="3"/>
    <s v="OFF-PA-10000007"/>
    <x v="1"/>
    <x v="10"/>
    <s v="Telephone Message Books with Fax/Mobile Section, 4 1/4&quot; x 6&quot;"/>
    <n v="21.6"/>
    <n v="6"/>
    <n v="0"/>
    <n v="9.9359999999999999"/>
  </r>
  <r>
    <n v="9609"/>
    <x v="4820"/>
    <x v="3"/>
    <x v="256"/>
    <d v="2014-12-09T00:00:00"/>
    <s v="Second Class"/>
    <s v="BF-11080"/>
    <s v="Bart Folk"/>
    <x v="0"/>
    <s v="United States"/>
    <s v="New York City"/>
    <x v="15"/>
    <n v="10024"/>
    <x v="3"/>
    <s v="OFF-LA-10000248"/>
    <x v="1"/>
    <x v="2"/>
    <s v="Avery 52"/>
    <n v="11.07"/>
    <n v="3"/>
    <n v="0"/>
    <n v="5.2028999999999996"/>
  </r>
  <r>
    <n v="9610"/>
    <x v="4821"/>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x v="4821"/>
    <x v="0"/>
    <x v="458"/>
    <d v="2013-05-20T00:00:00"/>
    <s v="Second Class"/>
    <s v="SC-20095"/>
    <s v="Sanjit Chand"/>
    <x v="0"/>
    <s v="United States"/>
    <s v="Los Angeles"/>
    <x v="1"/>
    <n v="90045"/>
    <x v="1"/>
    <s v="OFF-LA-10002195"/>
    <x v="1"/>
    <x v="2"/>
    <s v="Avery 481"/>
    <n v="27.72"/>
    <n v="9"/>
    <n v="0"/>
    <n v="13.3056"/>
  </r>
  <r>
    <n v="9612"/>
    <x v="4822"/>
    <x v="3"/>
    <x v="1200"/>
    <d v="2014-10-31T00:00:00"/>
    <s v="Standard Class"/>
    <s v="CS-11950"/>
    <s v="Carlos Soltero"/>
    <x v="0"/>
    <s v="United States"/>
    <s v="Jackson"/>
    <x v="35"/>
    <n v="39212"/>
    <x v="0"/>
    <s v="OFF-FA-10000735"/>
    <x v="1"/>
    <x v="13"/>
    <s v="Staples"/>
    <n v="11.68"/>
    <n v="4"/>
    <n v="0"/>
    <n v="5.2559999999999993"/>
  </r>
  <r>
    <n v="9613"/>
    <x v="4823"/>
    <x v="0"/>
    <x v="31"/>
    <d v="2013-09-23T00:00:00"/>
    <s v="Standard Class"/>
    <s v="BD-11320"/>
    <s v="Bill Donatelli"/>
    <x v="0"/>
    <s v="United States"/>
    <s v="Woodland"/>
    <x v="1"/>
    <n v="95695"/>
    <x v="1"/>
    <s v="TEC-PH-10001299"/>
    <x v="2"/>
    <x v="7"/>
    <s v="Polycom CX300 Desktop Phone USB VoIP phone"/>
    <n v="239.98400000000004"/>
    <n v="2"/>
    <n v="0.2"/>
    <n v="23.998400000000004"/>
  </r>
  <r>
    <n v="9614"/>
    <x v="4824"/>
    <x v="2"/>
    <x v="7"/>
    <d v="2011-11-13T00:00:00"/>
    <s v="First Class"/>
    <s v="MZ-17515"/>
    <s v="Mary Zewe"/>
    <x v="1"/>
    <s v="United States"/>
    <s v="Seattle"/>
    <x v="4"/>
    <n v="98115"/>
    <x v="1"/>
    <s v="OFF-AP-10002892"/>
    <x v="1"/>
    <x v="9"/>
    <s v="Belkin F5C206VTEL 6 Outlet Surge"/>
    <n v="22.98"/>
    <n v="1"/>
    <n v="0"/>
    <n v="6.8939999999999984"/>
  </r>
  <r>
    <n v="9615"/>
    <x v="4824"/>
    <x v="2"/>
    <x v="7"/>
    <d v="2011-11-13T00:00:00"/>
    <s v="First Class"/>
    <s v="MZ-17515"/>
    <s v="Mary Zewe"/>
    <x v="1"/>
    <s v="United States"/>
    <s v="Seattle"/>
    <x v="4"/>
    <n v="98115"/>
    <x v="1"/>
    <s v="TEC-AC-10002718"/>
    <x v="2"/>
    <x v="11"/>
    <s v="Belkin Standard 104 key USB Keyboard"/>
    <n v="102.13"/>
    <n v="7"/>
    <n v="0"/>
    <n v="15.319499999999996"/>
  </r>
  <r>
    <n v="9616"/>
    <x v="48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x v="4825"/>
    <x v="0"/>
    <x v="250"/>
    <d v="2013-08-30T00:00:00"/>
    <s v="Standard Class"/>
    <s v="PW-19030"/>
    <s v="Pauline Webber"/>
    <x v="1"/>
    <s v="United States"/>
    <s v="Los Angeles"/>
    <x v="1"/>
    <n v="90049"/>
    <x v="1"/>
    <s v="OFF-AR-10002255"/>
    <x v="1"/>
    <x v="6"/>
    <s v="Newell 346"/>
    <n v="5.76"/>
    <n v="2"/>
    <n v="0"/>
    <n v="1.6703999999999999"/>
  </r>
  <r>
    <n v="9618"/>
    <x v="4826"/>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x v="4826"/>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x v="4826"/>
    <x v="3"/>
    <x v="673"/>
    <d v="2014-11-22T00:00:00"/>
    <s v="Standard Class"/>
    <s v="BS-11380"/>
    <s v="Bill Stewart"/>
    <x v="1"/>
    <s v="United States"/>
    <s v="Bowling Green"/>
    <x v="24"/>
    <n v="43402"/>
    <x v="3"/>
    <s v="TEC-AC-10002335"/>
    <x v="2"/>
    <x v="11"/>
    <s v="Logitech Media Keyboard K200"/>
    <n v="139.96000000000004"/>
    <n v="5"/>
    <n v="0.2"/>
    <n v="-1.7495000000000118"/>
  </r>
  <r>
    <n v="9621"/>
    <x v="4827"/>
    <x v="2"/>
    <x v="467"/>
    <d v="2011-09-30T00:00:00"/>
    <s v="Standard Class"/>
    <s v="DA-13450"/>
    <s v="Dianna Arnett"/>
    <x v="2"/>
    <s v="United States"/>
    <s v="Lancaster"/>
    <x v="24"/>
    <n v="43130"/>
    <x v="3"/>
    <s v="OFF-AP-10001634"/>
    <x v="1"/>
    <x v="9"/>
    <s v="Hoover Commercial Lightweight Upright Vacuum"/>
    <n v="16.704000000000001"/>
    <n v="6"/>
    <n v="0.2"/>
    <n v="1.2527999999999988"/>
  </r>
  <r>
    <n v="9622"/>
    <x v="4827"/>
    <x v="2"/>
    <x v="467"/>
    <d v="2011-09-30T00:00:00"/>
    <s v="Standard Class"/>
    <s v="DA-13450"/>
    <s v="Dianna Arnett"/>
    <x v="2"/>
    <s v="United States"/>
    <s v="Lancaster"/>
    <x v="24"/>
    <n v="43130"/>
    <x v="3"/>
    <s v="TEC-AC-10002370"/>
    <x v="2"/>
    <x v="11"/>
    <s v="Maxell CD-R Discs"/>
    <n v="3.1520000000000001"/>
    <n v="2"/>
    <n v="0.2"/>
    <n v="0.47279999999999966"/>
  </r>
  <r>
    <n v="9623"/>
    <x v="4827"/>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x v="4828"/>
    <x v="3"/>
    <x v="222"/>
    <d v="2014-07-01T00:00:00"/>
    <s v="First Class"/>
    <s v="ME-17725"/>
    <s v="Max Engle"/>
    <x v="0"/>
    <s v="United States"/>
    <s v="Dallas"/>
    <x v="5"/>
    <n v="75220"/>
    <x v="2"/>
    <s v="OFF-AP-10000240"/>
    <x v="1"/>
    <x v="9"/>
    <s v="Belkin F9G930V10-GRY 9 Outlet Surge"/>
    <n v="21.391999999999992"/>
    <n v="2"/>
    <n v="0.8"/>
    <n v="-54.549600000000012"/>
  </r>
  <r>
    <n v="9625"/>
    <x v="4828"/>
    <x v="3"/>
    <x v="222"/>
    <d v="2014-07-01T00:00:00"/>
    <s v="First Class"/>
    <s v="ME-17725"/>
    <s v="Max Engle"/>
    <x v="0"/>
    <s v="United States"/>
    <s v="Dallas"/>
    <x v="5"/>
    <n v="75220"/>
    <x v="2"/>
    <s v="FUR-TA-10002855"/>
    <x v="0"/>
    <x v="3"/>
    <s v="Bevis Round Conference Table Top &amp; Single Column Base"/>
    <n v="307.31400000000002"/>
    <n v="3"/>
    <n v="0.3"/>
    <n v="-39.511800000000036"/>
  </r>
  <r>
    <n v="9626"/>
    <x v="4828"/>
    <x v="3"/>
    <x v="222"/>
    <d v="2014-07-01T00:00:00"/>
    <s v="First Class"/>
    <s v="ME-17725"/>
    <s v="Max Engle"/>
    <x v="0"/>
    <s v="United States"/>
    <s v="Dallas"/>
    <x v="5"/>
    <n v="75220"/>
    <x v="2"/>
    <s v="FUR-BO-10000780"/>
    <x v="0"/>
    <x v="0"/>
    <s v="O'Sullivan Plantations 2-Door Library in Landvery Oak"/>
    <n v="409.99919999999997"/>
    <n v="3"/>
    <n v="0.32"/>
    <n v="-96.470399999999955"/>
  </r>
  <r>
    <n v="9627"/>
    <x v="4829"/>
    <x v="3"/>
    <x v="397"/>
    <d v="2014-09-26T00:00:00"/>
    <s v="First Class"/>
    <s v="MH-17785"/>
    <s v="Maya Herman"/>
    <x v="1"/>
    <s v="United States"/>
    <s v="Lubbock"/>
    <x v="5"/>
    <n v="79424"/>
    <x v="2"/>
    <s v="OFF-PA-10001846"/>
    <x v="1"/>
    <x v="10"/>
    <s v="Xerox 1899"/>
    <n v="9.2480000000000011"/>
    <n v="2"/>
    <n v="0.2"/>
    <n v="3.3524000000000003"/>
  </r>
  <r>
    <n v="9628"/>
    <x v="4830"/>
    <x v="2"/>
    <x v="533"/>
    <d v="2011-11-27T00:00:00"/>
    <s v="Standard Class"/>
    <s v="BT-11440"/>
    <s v="Bobby Trafton"/>
    <x v="0"/>
    <s v="United States"/>
    <s v="Detroit"/>
    <x v="12"/>
    <n v="48227"/>
    <x v="2"/>
    <s v="OFF-BI-10002049"/>
    <x v="1"/>
    <x v="8"/>
    <s v="UniKeep View Case Binders"/>
    <n v="14.669999999999998"/>
    <n v="3"/>
    <n v="0"/>
    <n v="6.7481999999999989"/>
  </r>
  <r>
    <n v="9629"/>
    <x v="4831"/>
    <x v="2"/>
    <x v="286"/>
    <d v="2011-01-19T00:00:00"/>
    <s v="Standard Class"/>
    <s v="MM-17920"/>
    <s v="Michael Moore"/>
    <x v="0"/>
    <s v="United States"/>
    <s v="Newark"/>
    <x v="24"/>
    <n v="43055"/>
    <x v="3"/>
    <s v="OFF-PA-10002947"/>
    <x v="1"/>
    <x v="10"/>
    <s v="Xerox 1923"/>
    <n v="37.408000000000001"/>
    <n v="7"/>
    <n v="0.2"/>
    <n v="13.0928"/>
  </r>
  <r>
    <n v="9630"/>
    <x v="4831"/>
    <x v="2"/>
    <x v="286"/>
    <d v="2011-01-19T00:00:00"/>
    <s v="Standard Class"/>
    <s v="MM-17920"/>
    <s v="Michael Moore"/>
    <x v="0"/>
    <s v="United States"/>
    <s v="Newark"/>
    <x v="24"/>
    <n v="43055"/>
    <x v="3"/>
    <s v="OFF-BI-10003476"/>
    <x v="1"/>
    <x v="8"/>
    <s v="Avery Metallic Poly Binders"/>
    <n v="3.4380000000000006"/>
    <n v="2"/>
    <n v="0.7"/>
    <n v="-2.5212000000000003"/>
  </r>
  <r>
    <n v="9631"/>
    <x v="4832"/>
    <x v="0"/>
    <x v="1207"/>
    <d v="2013-06-07T00:00:00"/>
    <s v="Standard Class"/>
    <s v="NM-18520"/>
    <s v="Neoma Murray"/>
    <x v="0"/>
    <s v="United States"/>
    <s v="New York City"/>
    <x v="15"/>
    <n v="10011"/>
    <x v="3"/>
    <s v="OFF-BI-10002609"/>
    <x v="1"/>
    <x v="8"/>
    <s v="Avery Hidden Tab Dividers for Binding Systems"/>
    <n v="7.1519999999999992"/>
    <n v="3"/>
    <n v="0.2"/>
    <n v="2.3243999999999994"/>
  </r>
  <r>
    <n v="9632"/>
    <x v="4832"/>
    <x v="0"/>
    <x v="1207"/>
    <d v="2013-06-07T00:00:00"/>
    <s v="Standard Class"/>
    <s v="NM-18520"/>
    <s v="Neoma Murray"/>
    <x v="0"/>
    <s v="United States"/>
    <s v="New York City"/>
    <x v="15"/>
    <n v="10011"/>
    <x v="3"/>
    <s v="TEC-PH-10003215"/>
    <x v="2"/>
    <x v="7"/>
    <s v="Jackery Bar Premium Fast-charging Portable Charger"/>
    <n v="179.7"/>
    <n v="6"/>
    <n v="0"/>
    <n v="88.052999999999997"/>
  </r>
  <r>
    <n v="9633"/>
    <x v="4833"/>
    <x v="3"/>
    <x v="778"/>
    <d v="2014-02-18T00:00:00"/>
    <s v="Standard Class"/>
    <s v="MH-17455"/>
    <s v="Mark Hamilton"/>
    <x v="0"/>
    <s v="United States"/>
    <s v="Minneapolis"/>
    <x v="11"/>
    <n v="55407"/>
    <x v="2"/>
    <s v="OFF-AP-10004785"/>
    <x v="1"/>
    <x v="9"/>
    <s v="Holmes Replacement Filter for HEPA Air Cleaner, Medium Room"/>
    <n v="90.64"/>
    <n v="8"/>
    <n v="0"/>
    <n v="38.975200000000008"/>
  </r>
  <r>
    <n v="9634"/>
    <x v="4834"/>
    <x v="2"/>
    <x v="1005"/>
    <d v="2011-10-17T00:00:00"/>
    <s v="First Class"/>
    <s v="TC-21295"/>
    <s v="Toby Carlisle"/>
    <x v="0"/>
    <s v="United States"/>
    <s v="Everett"/>
    <x v="31"/>
    <n v="2149"/>
    <x v="3"/>
    <s v="TEC-AC-10000865"/>
    <x v="2"/>
    <x v="11"/>
    <s v="WD My Passport Ultra 500GB Portable External Hard Drive"/>
    <n v="177"/>
    <n v="3"/>
    <n v="0"/>
    <n v="30.089999999999982"/>
  </r>
  <r>
    <n v="9635"/>
    <x v="4834"/>
    <x v="2"/>
    <x v="1005"/>
    <d v="2011-10-17T00:00:00"/>
    <s v="First Class"/>
    <s v="TC-21295"/>
    <s v="Toby Carlisle"/>
    <x v="0"/>
    <s v="United States"/>
    <s v="Everett"/>
    <x v="31"/>
    <n v="2149"/>
    <x v="3"/>
    <s v="OFF-ST-10000615"/>
    <x v="1"/>
    <x v="4"/>
    <s v="SimpliFile Personal File, Black Granite, 15w x 6-15/16d x 11-1/4h"/>
    <n v="79.45"/>
    <n v="7"/>
    <n v="0"/>
    <n v="22.246000000000006"/>
  </r>
  <r>
    <n v="9636"/>
    <x v="4834"/>
    <x v="2"/>
    <x v="1005"/>
    <d v="2011-10-17T00:00:00"/>
    <s v="First Class"/>
    <s v="TC-21295"/>
    <s v="Toby Carlisle"/>
    <x v="0"/>
    <s v="United States"/>
    <s v="Everett"/>
    <x v="31"/>
    <n v="2149"/>
    <x v="3"/>
    <s v="FUR-CH-10000749"/>
    <x v="0"/>
    <x v="1"/>
    <s v="Office Star - Ergonomic Mid Back Chair with 2-Way Adjustable Arms"/>
    <n v="1628.82"/>
    <n v="9"/>
    <n v="0"/>
    <n v="260.61120000000017"/>
  </r>
  <r>
    <n v="9637"/>
    <x v="4835"/>
    <x v="2"/>
    <x v="728"/>
    <d v="2011-11-25T00:00:00"/>
    <s v="Standard Class"/>
    <s v="MH-17785"/>
    <s v="Maya Herman"/>
    <x v="1"/>
    <s v="United States"/>
    <s v="Seattle"/>
    <x v="4"/>
    <n v="98105"/>
    <x v="1"/>
    <s v="FUR-FU-10003553"/>
    <x v="0"/>
    <x v="5"/>
    <s v="Howard Miller 13-1/2&quot; Diameter Rosebrook Wall Clock"/>
    <n v="137.54"/>
    <n v="2"/>
    <n v="0"/>
    <n v="55.016000000000005"/>
  </r>
  <r>
    <n v="9638"/>
    <x v="4835"/>
    <x v="2"/>
    <x v="728"/>
    <d v="2011-11-25T00:00:00"/>
    <s v="Standard Class"/>
    <s v="MH-17785"/>
    <s v="Maya Herman"/>
    <x v="1"/>
    <s v="United States"/>
    <s v="Seattle"/>
    <x v="4"/>
    <n v="98105"/>
    <x v="1"/>
    <s v="FUR-TA-10003008"/>
    <x v="0"/>
    <x v="3"/>
    <s v="Lesro Round Back Collection Coffee Table, End Table"/>
    <n v="730.2"/>
    <n v="4"/>
    <n v="0"/>
    <n v="94.926000000000045"/>
  </r>
  <r>
    <n v="9639"/>
    <x v="4836"/>
    <x v="3"/>
    <x v="105"/>
    <d v="2014-11-16T00:00:00"/>
    <s v="Second Class"/>
    <s v="EP-13915"/>
    <s v="Emily Phan"/>
    <x v="0"/>
    <s v="United States"/>
    <s v="Los Angeles"/>
    <x v="1"/>
    <n v="90032"/>
    <x v="1"/>
    <s v="OFF-PA-10001846"/>
    <x v="1"/>
    <x v="10"/>
    <s v="Xerox 1899"/>
    <n v="11.56"/>
    <n v="2"/>
    <n v="0"/>
    <n v="5.6644000000000005"/>
  </r>
  <r>
    <n v="9640"/>
    <x v="4837"/>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x v="4838"/>
    <x v="2"/>
    <x v="1009"/>
    <d v="2011-03-12T00:00:00"/>
    <s v="Standard Class"/>
    <s v="CM-12715"/>
    <s v="Craig Molinari"/>
    <x v="1"/>
    <s v="United States"/>
    <s v="Seattle"/>
    <x v="4"/>
    <n v="98103"/>
    <x v="1"/>
    <s v="OFF-AR-10000390"/>
    <x v="1"/>
    <x v="6"/>
    <s v="Newell Chalk Holder"/>
    <n v="20.65"/>
    <n v="5"/>
    <n v="0"/>
    <n v="9.4989999999999988"/>
  </r>
  <r>
    <n v="9642"/>
    <x v="4838"/>
    <x v="2"/>
    <x v="1009"/>
    <d v="2011-03-12T00:00:00"/>
    <s v="Standard Class"/>
    <s v="CM-12715"/>
    <s v="Craig Molinari"/>
    <x v="1"/>
    <s v="United States"/>
    <s v="Seattle"/>
    <x v="4"/>
    <n v="98103"/>
    <x v="1"/>
    <s v="OFF-ST-10000934"/>
    <x v="1"/>
    <x v="4"/>
    <s v="Contico 72&quot;H Heavy-Duty Storage System"/>
    <n v="204.89999999999998"/>
    <n v="5"/>
    <n v="0"/>
    <n v="0"/>
  </r>
  <r>
    <n v="9643"/>
    <x v="4838"/>
    <x v="2"/>
    <x v="1009"/>
    <d v="2011-03-12T00:00:00"/>
    <s v="Standard Class"/>
    <s v="CM-12715"/>
    <s v="Craig Molinari"/>
    <x v="1"/>
    <s v="United States"/>
    <s v="Seattle"/>
    <x v="4"/>
    <n v="98103"/>
    <x v="1"/>
    <s v="FUR-CH-10002780"/>
    <x v="0"/>
    <x v="1"/>
    <s v="Office Star - Task Chair with Contemporary Loop Arms"/>
    <n v="436.70400000000006"/>
    <n v="6"/>
    <n v="0.2"/>
    <n v="21.835199999999986"/>
  </r>
  <r>
    <n v="9644"/>
    <x v="4838"/>
    <x v="2"/>
    <x v="1009"/>
    <d v="2011-03-12T00:00:00"/>
    <s v="Standard Class"/>
    <s v="CM-12715"/>
    <s v="Craig Molinari"/>
    <x v="1"/>
    <s v="United States"/>
    <s v="Seattle"/>
    <x v="4"/>
    <n v="98103"/>
    <x v="1"/>
    <s v="FUR-CH-10004495"/>
    <x v="0"/>
    <x v="1"/>
    <s v="Global Leather and Oak Executive Chair, Black"/>
    <n v="481.56800000000004"/>
    <n v="2"/>
    <n v="0.2"/>
    <n v="54.17639999999993"/>
  </r>
  <r>
    <n v="9645"/>
    <x v="4839"/>
    <x v="3"/>
    <x v="110"/>
    <d v="2014-06-14T00:00:00"/>
    <s v="Standard Class"/>
    <s v="FO-14305"/>
    <s v="Frank Olsen"/>
    <x v="0"/>
    <s v="United States"/>
    <s v="Glendale"/>
    <x v="16"/>
    <n v="85301"/>
    <x v="1"/>
    <s v="TEC-AC-10002006"/>
    <x v="2"/>
    <x v="11"/>
    <s v="Memorex Micro Travel Drive 16 GB"/>
    <n v="89.544000000000011"/>
    <n v="7"/>
    <n v="0.2"/>
    <n v="12.312299999999993"/>
  </r>
  <r>
    <n v="9646"/>
    <x v="4839"/>
    <x v="3"/>
    <x v="110"/>
    <d v="2014-06-14T00:00:00"/>
    <s v="Standard Class"/>
    <s v="FO-14305"/>
    <s v="Frank Olsen"/>
    <x v="0"/>
    <s v="United States"/>
    <s v="Glendale"/>
    <x v="16"/>
    <n v="85301"/>
    <x v="1"/>
    <s v="OFF-ST-10002485"/>
    <x v="1"/>
    <x v="4"/>
    <s v="Rogers Deluxe File Chest"/>
    <n v="35.167999999999999"/>
    <n v="2"/>
    <n v="0.2"/>
    <n v="-8.3524000000000012"/>
  </r>
  <r>
    <n v="9647"/>
    <x v="4839"/>
    <x v="3"/>
    <x v="110"/>
    <d v="2014-06-14T00:00:00"/>
    <s v="Standard Class"/>
    <s v="FO-14305"/>
    <s v="Frank Olsen"/>
    <x v="0"/>
    <s v="United States"/>
    <s v="Glendale"/>
    <x v="16"/>
    <n v="85301"/>
    <x v="1"/>
    <s v="OFF-BI-10000778"/>
    <x v="1"/>
    <x v="8"/>
    <s v="GBC VeloBinder Electric Binding Machine"/>
    <n v="72.588000000000008"/>
    <n v="2"/>
    <n v="0.7"/>
    <n v="-48.391999999999982"/>
  </r>
  <r>
    <n v="9648"/>
    <x v="4840"/>
    <x v="2"/>
    <x v="84"/>
    <d v="2011-11-24T00:00:00"/>
    <s v="Standard Class"/>
    <s v="MW-18220"/>
    <s v="Mitch Webber"/>
    <x v="0"/>
    <s v="United States"/>
    <s v="Coon Rapids"/>
    <x v="11"/>
    <n v="55433"/>
    <x v="2"/>
    <s v="OFF-ST-10000877"/>
    <x v="1"/>
    <x v="4"/>
    <s v="Recycled Steel Personal File for Standard File Folders"/>
    <n v="221.16"/>
    <n v="4"/>
    <n v="0"/>
    <n v="57.501599999999996"/>
  </r>
  <r>
    <n v="9649"/>
    <x v="4840"/>
    <x v="2"/>
    <x v="84"/>
    <d v="2011-11-24T00:00:00"/>
    <s v="Standard Class"/>
    <s v="MW-18220"/>
    <s v="Mitch Webber"/>
    <x v="0"/>
    <s v="United States"/>
    <s v="Coon Rapids"/>
    <x v="11"/>
    <n v="55433"/>
    <x v="2"/>
    <s v="TEC-PH-10002103"/>
    <x v="2"/>
    <x v="7"/>
    <s v="Jabra SPEAK 410"/>
    <n v="281.96999999999997"/>
    <n v="3"/>
    <n v="0"/>
    <n v="78.951599999999999"/>
  </r>
  <r>
    <n v="9650"/>
    <x v="4841"/>
    <x v="0"/>
    <x v="491"/>
    <d v="2013-12-01T00:00:00"/>
    <s v="Standard Class"/>
    <s v="MS-17365"/>
    <s v="Maribeth Schnelling"/>
    <x v="0"/>
    <s v="United States"/>
    <s v="Los Angeles"/>
    <x v="1"/>
    <n v="90045"/>
    <x v="1"/>
    <s v="FUR-BO-10002213"/>
    <x v="0"/>
    <x v="0"/>
    <s v="DMI Eclipse Executive Suite Bookcases"/>
    <n v="3406.6640000000002"/>
    <n v="8"/>
    <n v="0.15"/>
    <n v="160.31359999999984"/>
  </r>
  <r>
    <n v="9651"/>
    <x v="4841"/>
    <x v="0"/>
    <x v="491"/>
    <d v="2013-12-01T00:00:00"/>
    <s v="Standard Class"/>
    <s v="MS-17365"/>
    <s v="Maribeth Schnelling"/>
    <x v="0"/>
    <s v="United States"/>
    <s v="Los Angeles"/>
    <x v="1"/>
    <n v="90045"/>
    <x v="1"/>
    <s v="OFF-AR-10004269"/>
    <x v="1"/>
    <x v="6"/>
    <s v="Newell 31"/>
    <n v="37.17"/>
    <n v="9"/>
    <n v="0"/>
    <n v="10.4076"/>
  </r>
  <r>
    <n v="9652"/>
    <x v="4841"/>
    <x v="0"/>
    <x v="491"/>
    <d v="2013-12-01T00:00:00"/>
    <s v="Standard Class"/>
    <s v="MS-17365"/>
    <s v="Maribeth Schnelling"/>
    <x v="0"/>
    <s v="United States"/>
    <s v="Los Angeles"/>
    <x v="1"/>
    <n v="90045"/>
    <x v="1"/>
    <s v="OFF-AP-10000055"/>
    <x v="1"/>
    <x v="9"/>
    <s v="Belkin F9S820V06 8 Outlet Surge"/>
    <n v="64.959999999999994"/>
    <n v="2"/>
    <n v="0"/>
    <n v="19.487999999999992"/>
  </r>
  <r>
    <n v="9653"/>
    <x v="4841"/>
    <x v="0"/>
    <x v="491"/>
    <d v="2013-12-01T00:00:00"/>
    <s v="Standard Class"/>
    <s v="MS-17365"/>
    <s v="Maribeth Schnelling"/>
    <x v="0"/>
    <s v="United States"/>
    <s v="Los Angeles"/>
    <x v="1"/>
    <n v="90045"/>
    <x v="1"/>
    <s v="FUR-FU-10002937"/>
    <x v="0"/>
    <x v="5"/>
    <s v="GE 48&quot; Fluorescent Tube, Cool White Energy Saver, 34 Watts, 30/Box"/>
    <n v="595.38"/>
    <n v="6"/>
    <n v="0"/>
    <n v="297.69"/>
  </r>
  <r>
    <n v="9654"/>
    <x v="4842"/>
    <x v="3"/>
    <x v="205"/>
    <d v="2014-01-28T00:00:00"/>
    <s v="Standard Class"/>
    <s v="HP-14815"/>
    <s v="Harold Pawlan"/>
    <x v="2"/>
    <s v="United States"/>
    <s v="Tucson"/>
    <x v="16"/>
    <n v="85705"/>
    <x v="1"/>
    <s v="TEC-AC-10001874"/>
    <x v="2"/>
    <x v="11"/>
    <s v="Logitech Wireless Anywhere Mouse MX for PC and Mac"/>
    <n v="95.984000000000009"/>
    <n v="2"/>
    <n v="0.2"/>
    <n v="11.997999999999998"/>
  </r>
  <r>
    <n v="9655"/>
    <x v="4842"/>
    <x v="3"/>
    <x v="205"/>
    <d v="2014-01-28T00:00:00"/>
    <s v="Standard Class"/>
    <s v="HP-14815"/>
    <s v="Harold Pawlan"/>
    <x v="2"/>
    <s v="United States"/>
    <s v="Tucson"/>
    <x v="16"/>
    <n v="85705"/>
    <x v="1"/>
    <s v="OFF-BI-10004506"/>
    <x v="1"/>
    <x v="8"/>
    <s v="Wilson Jones data.warehouse D-Ring Binders with DublLock"/>
    <n v="4.9380000000000006"/>
    <n v="2"/>
    <n v="0.7"/>
    <n v="-3.6212"/>
  </r>
  <r>
    <n v="9656"/>
    <x v="4843"/>
    <x v="2"/>
    <x v="358"/>
    <d v="2011-09-29T00:00:00"/>
    <s v="Standard Class"/>
    <s v="AS-10090"/>
    <s v="Adam Shillingsburg"/>
    <x v="0"/>
    <s v="United States"/>
    <s v="New York City"/>
    <x v="15"/>
    <n v="10035"/>
    <x v="3"/>
    <s v="FUR-FU-10001876"/>
    <x v="0"/>
    <x v="5"/>
    <s v="Computer Room Manger, 14&quot;"/>
    <n v="97.44"/>
    <n v="3"/>
    <n v="0"/>
    <n v="35.078399999999995"/>
  </r>
  <r>
    <n v="9657"/>
    <x v="4843"/>
    <x v="2"/>
    <x v="358"/>
    <d v="2011-09-29T00:00:00"/>
    <s v="Standard Class"/>
    <s v="AS-10090"/>
    <s v="Adam Shillingsburg"/>
    <x v="0"/>
    <s v="United States"/>
    <s v="New York City"/>
    <x v="15"/>
    <n v="10035"/>
    <x v="3"/>
    <s v="OFF-BI-10003355"/>
    <x v="1"/>
    <x v="8"/>
    <s v="Cardinal Holdit Business Card Pockets"/>
    <n v="3.9840000000000004"/>
    <n v="1"/>
    <n v="0.2"/>
    <n v="1.3944000000000001"/>
  </r>
  <r>
    <n v="9658"/>
    <x v="4843"/>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x v="4843"/>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x v="4844"/>
    <x v="2"/>
    <x v="959"/>
    <d v="2011-03-30T00:00:00"/>
    <s v="Second Class"/>
    <s v="CS-12505"/>
    <s v="Cindy Stewart"/>
    <x v="0"/>
    <s v="United States"/>
    <s v="Pomona"/>
    <x v="1"/>
    <n v="91767"/>
    <x v="1"/>
    <s v="OFF-LA-10001982"/>
    <x v="1"/>
    <x v="2"/>
    <s v="Smead Alpha-Z Color-Coded Name Labels First Letter Starter Set"/>
    <n v="18.75"/>
    <n v="5"/>
    <n v="0"/>
    <n v="9"/>
  </r>
  <r>
    <n v="9661"/>
    <x v="4845"/>
    <x v="0"/>
    <x v="112"/>
    <d v="2013-06-12T00:00:00"/>
    <s v="Standard Class"/>
    <s v="ME-17320"/>
    <s v="Maria Etezadi"/>
    <x v="2"/>
    <s v="United States"/>
    <s v="Santa Barbara"/>
    <x v="1"/>
    <n v="93101"/>
    <x v="1"/>
    <s v="TEC-PH-10001459"/>
    <x v="2"/>
    <x v="7"/>
    <s v="Samsung Galaxy Mega 6.3"/>
    <n v="3023.9280000000003"/>
    <n v="9"/>
    <n v="0.2"/>
    <n v="226.79460000000006"/>
  </r>
  <r>
    <n v="9662"/>
    <x v="4845"/>
    <x v="0"/>
    <x v="112"/>
    <d v="2013-06-12T00:00:00"/>
    <s v="Standard Class"/>
    <s v="ME-17320"/>
    <s v="Maria Etezadi"/>
    <x v="2"/>
    <s v="United States"/>
    <s v="Santa Barbara"/>
    <x v="1"/>
    <n v="93101"/>
    <x v="1"/>
    <s v="TEC-AC-10002134"/>
    <x v="2"/>
    <x v="11"/>
    <s v="Rosewill 107 Normal Keys USB Wired Standard Keyboard"/>
    <n v="26.96"/>
    <n v="2"/>
    <n v="0"/>
    <n v="3.7744"/>
  </r>
  <r>
    <n v="9663"/>
    <x v="4845"/>
    <x v="0"/>
    <x v="112"/>
    <d v="2013-06-12T00:00:00"/>
    <s v="Standard Class"/>
    <s v="ME-17320"/>
    <s v="Maria Etezadi"/>
    <x v="2"/>
    <s v="United States"/>
    <s v="Santa Barbara"/>
    <x v="1"/>
    <n v="93101"/>
    <x v="1"/>
    <s v="TEC-PH-10001760"/>
    <x v="2"/>
    <x v="7"/>
    <s v="Bose SoundLink Bluetooth Speaker"/>
    <n v="477.6"/>
    <n v="3"/>
    <n v="0.2"/>
    <n v="161.19000000000003"/>
  </r>
  <r>
    <n v="9664"/>
    <x v="4846"/>
    <x v="3"/>
    <x v="515"/>
    <d v="2014-09-06T00:00:00"/>
    <s v="Standard Class"/>
    <s v="MS-17770"/>
    <s v="Maxwell Schwartz"/>
    <x v="0"/>
    <s v="United States"/>
    <s v="San Francisco"/>
    <x v="1"/>
    <n v="94109"/>
    <x v="1"/>
    <s v="OFF-ST-10001511"/>
    <x v="1"/>
    <x v="4"/>
    <s v="Space Solutions Commercial Steel Shelving"/>
    <n v="193.95000000000002"/>
    <n v="3"/>
    <n v="0"/>
    <n v="9.6974999999999838"/>
  </r>
  <r>
    <n v="9665"/>
    <x v="4847"/>
    <x v="1"/>
    <x v="214"/>
    <d v="2012-12-07T00:00:00"/>
    <s v="Same Day"/>
    <s v="KH-16690"/>
    <s v="Kristen Hastings"/>
    <x v="1"/>
    <s v="United States"/>
    <s v="Riverside"/>
    <x v="1"/>
    <n v="92503"/>
    <x v="1"/>
    <s v="OFF-PA-10003953"/>
    <x v="1"/>
    <x v="10"/>
    <s v="Xerox 218"/>
    <n v="12.96"/>
    <n v="2"/>
    <n v="0"/>
    <n v="6.2208000000000006"/>
  </r>
  <r>
    <n v="9666"/>
    <x v="4848"/>
    <x v="3"/>
    <x v="673"/>
    <d v="2014-11-21T00:00:00"/>
    <s v="Standard Class"/>
    <s v="LC-16885"/>
    <s v="Lena Creighton"/>
    <x v="0"/>
    <s v="United States"/>
    <s v="Los Angeles"/>
    <x v="1"/>
    <n v="90049"/>
    <x v="1"/>
    <s v="FUR-FU-10003268"/>
    <x v="0"/>
    <x v="5"/>
    <s v="Eldon Radial Chair Mat for Low to Medium Pile Carpets"/>
    <n v="119.94"/>
    <n v="3"/>
    <n v="0"/>
    <n v="23.987999999999996"/>
  </r>
  <r>
    <n v="9667"/>
    <x v="4848"/>
    <x v="3"/>
    <x v="673"/>
    <d v="2014-11-21T00:00:00"/>
    <s v="Standard Class"/>
    <s v="LC-16885"/>
    <s v="Lena Creighton"/>
    <x v="0"/>
    <s v="United States"/>
    <s v="Los Angeles"/>
    <x v="1"/>
    <n v="90049"/>
    <x v="1"/>
    <s v="FUR-FU-10001847"/>
    <x v="0"/>
    <x v="5"/>
    <s v="Eldon Image Series Black Desk Accessories"/>
    <n v="12.419999999999998"/>
    <n v="3"/>
    <n v="0"/>
    <n v="4.4711999999999996"/>
  </r>
  <r>
    <n v="9668"/>
    <x v="4849"/>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x v="4849"/>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x v="4850"/>
    <x v="3"/>
    <x v="459"/>
    <d v="2014-04-07T00:00:00"/>
    <s v="Standard Class"/>
    <s v="AH-10465"/>
    <s v="Amy Hunt"/>
    <x v="0"/>
    <s v="United States"/>
    <s v="Decatur"/>
    <x v="19"/>
    <n v="35601"/>
    <x v="0"/>
    <s v="OFF-LA-10001569"/>
    <x v="1"/>
    <x v="2"/>
    <s v="Avery 499"/>
    <n v="14.940000000000001"/>
    <n v="3"/>
    <n v="0"/>
    <n v="6.8723999999999998"/>
  </r>
  <r>
    <n v="9671"/>
    <x v="4851"/>
    <x v="1"/>
    <x v="863"/>
    <d v="2012-08-15T00:00:00"/>
    <s v="First Class"/>
    <s v="GK-14620"/>
    <s v="Grace Kelly"/>
    <x v="1"/>
    <s v="United States"/>
    <s v="Greensboro"/>
    <x v="3"/>
    <n v="27405"/>
    <x v="0"/>
    <s v="OFF-AR-10001446"/>
    <x v="1"/>
    <x v="6"/>
    <s v="Newell 309"/>
    <n v="64.680000000000007"/>
    <n v="7"/>
    <n v="0.2"/>
    <n v="8.0849999999999973"/>
  </r>
  <r>
    <n v="9672"/>
    <x v="4852"/>
    <x v="3"/>
    <x v="38"/>
    <d v="2014-11-20T00:00:00"/>
    <s v="Standard Class"/>
    <s v="KL-16645"/>
    <s v="Ken Lonsdale"/>
    <x v="0"/>
    <s v="United States"/>
    <s v="Dublin"/>
    <x v="1"/>
    <n v="94568"/>
    <x v="1"/>
    <s v="TEC-PH-10003442"/>
    <x v="2"/>
    <x v="7"/>
    <s v="Samsung Replacement EH64AVFWE Premium Headset"/>
    <n v="22"/>
    <n v="5"/>
    <n v="0.2"/>
    <n v="1.375"/>
  </r>
  <r>
    <n v="9673"/>
    <x v="4853"/>
    <x v="0"/>
    <x v="443"/>
    <d v="2013-12-29T00:00:00"/>
    <s v="Standard Class"/>
    <s v="FM-14290"/>
    <s v="Frank Merwin"/>
    <x v="2"/>
    <s v="United States"/>
    <s v="Philadelphia"/>
    <x v="9"/>
    <n v="19143"/>
    <x v="3"/>
    <s v="OFF-PA-10000477"/>
    <x v="1"/>
    <x v="10"/>
    <s v="Xerox 1952"/>
    <n v="7.9680000000000009"/>
    <n v="2"/>
    <n v="0.2"/>
    <n v="2.6892000000000005"/>
  </r>
  <r>
    <n v="9674"/>
    <x v="4853"/>
    <x v="0"/>
    <x v="443"/>
    <d v="2013-12-29T00:00:00"/>
    <s v="Standard Class"/>
    <s v="FM-14290"/>
    <s v="Frank Merwin"/>
    <x v="2"/>
    <s v="United States"/>
    <s v="Philadelphia"/>
    <x v="9"/>
    <n v="19143"/>
    <x v="3"/>
    <s v="TEC-PH-10002645"/>
    <x v="2"/>
    <x v="7"/>
    <s v="LG G2"/>
    <n v="1499.9699999999998"/>
    <n v="5"/>
    <n v="0.4"/>
    <n v="-374.99250000000006"/>
  </r>
  <r>
    <n v="9675"/>
    <x v="4854"/>
    <x v="2"/>
    <x v="192"/>
    <d v="2011-07-24T00:00:00"/>
    <s v="Second Class"/>
    <s v="JL-15850"/>
    <s v="John Lucas"/>
    <x v="0"/>
    <s v="United States"/>
    <s v="Houston"/>
    <x v="5"/>
    <n v="77095"/>
    <x v="2"/>
    <s v="OFF-ST-10003123"/>
    <x v="1"/>
    <x v="4"/>
    <s v="Fellowes Bases and Tops For Staxonsteel/High-Stak Systems"/>
    <n v="26.632000000000001"/>
    <n v="1"/>
    <n v="0.2"/>
    <n v="1.331599999999999"/>
  </r>
  <r>
    <n v="9676"/>
    <x v="4855"/>
    <x v="0"/>
    <x v="715"/>
    <d v="2013-05-11T00:00:00"/>
    <s v="Standard Class"/>
    <s v="GM-14500"/>
    <s v="Gene McClure"/>
    <x v="0"/>
    <s v="United States"/>
    <s v="Bakersfield"/>
    <x v="1"/>
    <n v="93309"/>
    <x v="1"/>
    <s v="FUR-FU-10001617"/>
    <x v="0"/>
    <x v="5"/>
    <s v="Executive Impressions 8-1/2&quot; Career Panel/Partition Cubicle Clock"/>
    <n v="41.6"/>
    <n v="4"/>
    <n v="0"/>
    <n v="14.143999999999998"/>
  </r>
  <r>
    <n v="9677"/>
    <x v="4856"/>
    <x v="2"/>
    <x v="683"/>
    <d v="2011-12-03T00:00:00"/>
    <s v="Standard Class"/>
    <s v="MC-17635"/>
    <s v="Matthew Clasen"/>
    <x v="1"/>
    <s v="United States"/>
    <s v="Richmond"/>
    <x v="14"/>
    <n v="47374"/>
    <x v="2"/>
    <s v="OFF-EN-10003862"/>
    <x v="1"/>
    <x v="12"/>
    <s v="Laser &amp; Ink Jet Business Envelopes"/>
    <n v="64.02"/>
    <n v="6"/>
    <n v="0"/>
    <n v="29.449199999999998"/>
  </r>
  <r>
    <n v="9678"/>
    <x v="4857"/>
    <x v="0"/>
    <x v="724"/>
    <d v="2013-04-24T00:00:00"/>
    <s v="Standard Class"/>
    <s v="CS-12490"/>
    <s v="Cindy Schnelling"/>
    <x v="1"/>
    <s v="United States"/>
    <s v="New York City"/>
    <x v="15"/>
    <n v="10009"/>
    <x v="3"/>
    <s v="OFF-AR-10001573"/>
    <x v="1"/>
    <x v="6"/>
    <s v="American Pencil"/>
    <n v="6.99"/>
    <n v="3"/>
    <n v="0"/>
    <n v="2.027099999999999"/>
  </r>
  <r>
    <n v="9679"/>
    <x v="4857"/>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x v="4858"/>
    <x v="1"/>
    <x v="17"/>
    <d v="2012-12-31T00:00:00"/>
    <s v="Standard Class"/>
    <s v="AH-10030"/>
    <s v="Aaron Hawkins"/>
    <x v="1"/>
    <s v="United States"/>
    <s v="San Francisco"/>
    <x v="1"/>
    <n v="94122"/>
    <x v="1"/>
    <s v="OFF-ST-10000046"/>
    <x v="1"/>
    <x v="4"/>
    <s v="Fellowes Super Stor/Drawer Files"/>
    <n v="323.10000000000002"/>
    <n v="2"/>
    <n v="0"/>
    <n v="61.38900000000001"/>
  </r>
  <r>
    <n v="9681"/>
    <x v="4858"/>
    <x v="1"/>
    <x v="17"/>
    <d v="2012-12-31T00:00:00"/>
    <s v="Standard Class"/>
    <s v="AH-10030"/>
    <s v="Aaron Hawkins"/>
    <x v="1"/>
    <s v="United States"/>
    <s v="San Francisco"/>
    <x v="1"/>
    <n v="94122"/>
    <x v="1"/>
    <s v="TEC-PH-10003505"/>
    <x v="2"/>
    <x v="7"/>
    <s v="Geemarc AmpliPOWER60"/>
    <n v="668.16"/>
    <n v="9"/>
    <n v="0.2"/>
    <n v="75.167999999999921"/>
  </r>
  <r>
    <n v="9682"/>
    <x v="4859"/>
    <x v="3"/>
    <x v="1096"/>
    <d v="2014-12-19T00:00:00"/>
    <s v="Standard Class"/>
    <s v="EP-13915"/>
    <s v="Emily Phan"/>
    <x v="0"/>
    <s v="United States"/>
    <s v="San Francisco"/>
    <x v="1"/>
    <n v="94122"/>
    <x v="1"/>
    <s v="OFF-LA-10004559"/>
    <x v="1"/>
    <x v="2"/>
    <s v="Avery 49"/>
    <n v="8.64"/>
    <n v="3"/>
    <n v="0"/>
    <n v="4.2336"/>
  </r>
  <r>
    <n v="9683"/>
    <x v="4859"/>
    <x v="3"/>
    <x v="1096"/>
    <d v="2014-12-19T00:00:00"/>
    <s v="Standard Class"/>
    <s v="EP-13915"/>
    <s v="Emily Phan"/>
    <x v="0"/>
    <s v="United States"/>
    <s v="San Francisco"/>
    <x v="1"/>
    <n v="94122"/>
    <x v="1"/>
    <s v="OFF-PA-10003172"/>
    <x v="1"/>
    <x v="10"/>
    <s v="Xerox 1996"/>
    <n v="38.880000000000003"/>
    <n v="6"/>
    <n v="0"/>
    <n v="18.662400000000002"/>
  </r>
  <r>
    <n v="9684"/>
    <x v="4859"/>
    <x v="3"/>
    <x v="1096"/>
    <d v="2014-12-19T00:00:00"/>
    <s v="Standard Class"/>
    <s v="EP-13915"/>
    <s v="Emily Phan"/>
    <x v="0"/>
    <s v="United States"/>
    <s v="San Francisco"/>
    <x v="1"/>
    <n v="94122"/>
    <x v="1"/>
    <s v="FUR-FU-10001473"/>
    <x v="0"/>
    <x v="5"/>
    <s v="Eldon Executive Woodline II Desk Accessories, Mahogany"/>
    <n v="201.04"/>
    <n v="8"/>
    <n v="0"/>
    <n v="54.280799999999999"/>
  </r>
  <r>
    <n v="9685"/>
    <x v="4859"/>
    <x v="3"/>
    <x v="1096"/>
    <d v="2014-12-19T00:00:00"/>
    <s v="Standard Class"/>
    <s v="EP-13915"/>
    <s v="Emily Phan"/>
    <x v="0"/>
    <s v="United States"/>
    <s v="San Francisco"/>
    <x v="1"/>
    <n v="94122"/>
    <x v="1"/>
    <s v="OFF-PA-10000232"/>
    <x v="1"/>
    <x v="10"/>
    <s v="Xerox 1975"/>
    <n v="12.96"/>
    <n v="2"/>
    <n v="0"/>
    <n v="6.3504000000000005"/>
  </r>
  <r>
    <n v="9686"/>
    <x v="4860"/>
    <x v="3"/>
    <x v="460"/>
    <d v="2014-01-05T00:00:00"/>
    <s v="Second Class"/>
    <s v="FW-14395"/>
    <s v="Fred Wasserman"/>
    <x v="1"/>
    <s v="United States"/>
    <s v="Los Angeles"/>
    <x v="1"/>
    <n v="90032"/>
    <x v="1"/>
    <s v="TEC-AC-10000682"/>
    <x v="2"/>
    <x v="11"/>
    <s v="Kensington K72356US Mouse-in-a-Box USB Desktop Mouse"/>
    <n v="16.59"/>
    <n v="1"/>
    <n v="0"/>
    <n v="5.8064999999999998"/>
  </r>
  <r>
    <n v="9687"/>
    <x v="4861"/>
    <x v="3"/>
    <x v="1109"/>
    <d v="2014-06-04T00:00:00"/>
    <s v="Standard Class"/>
    <s v="KA-16525"/>
    <s v="Kelly Andreada"/>
    <x v="0"/>
    <s v="United States"/>
    <s v="San Diego"/>
    <x v="1"/>
    <n v="92037"/>
    <x v="1"/>
    <s v="OFF-AR-10003405"/>
    <x v="1"/>
    <x v="6"/>
    <s v="Dixon My First Ticonderoga Pencil, #2"/>
    <n v="35.099999999999994"/>
    <n v="6"/>
    <n v="0"/>
    <n v="10.178999999999997"/>
  </r>
  <r>
    <n v="9688"/>
    <x v="4862"/>
    <x v="3"/>
    <x v="1033"/>
    <d v="2014-10-07T00:00:00"/>
    <s v="Standard Class"/>
    <s v="SC-20050"/>
    <s v="Sample Company A"/>
    <x v="2"/>
    <s v="United States"/>
    <s v="Arlington"/>
    <x v="5"/>
    <n v="76017"/>
    <x v="2"/>
    <s v="OFF-BI-10000301"/>
    <x v="1"/>
    <x v="8"/>
    <s v="GBC Instant Report Kit"/>
    <n v="11.645999999999997"/>
    <n v="9"/>
    <n v="0.8"/>
    <n v="-17.469000000000005"/>
  </r>
  <r>
    <n v="9689"/>
    <x v="4863"/>
    <x v="3"/>
    <x v="308"/>
    <d v="2014-06-28T00:00:00"/>
    <s v="Standard Class"/>
    <s v="PG-18895"/>
    <s v="Paul Gonzalez"/>
    <x v="0"/>
    <s v="United States"/>
    <s v="Richmond"/>
    <x v="17"/>
    <n v="23223"/>
    <x v="0"/>
    <s v="OFF-PA-10001534"/>
    <x v="1"/>
    <x v="10"/>
    <s v="Xerox 230"/>
    <n v="32.400000000000006"/>
    <n v="5"/>
    <n v="0"/>
    <n v="15.552000000000001"/>
  </r>
  <r>
    <n v="9690"/>
    <x v="4863"/>
    <x v="3"/>
    <x v="308"/>
    <d v="2014-06-28T00:00:00"/>
    <s v="Standard Class"/>
    <s v="PG-18895"/>
    <s v="Paul Gonzalez"/>
    <x v="0"/>
    <s v="United States"/>
    <s v="Richmond"/>
    <x v="17"/>
    <n v="23223"/>
    <x v="0"/>
    <s v="TEC-PH-10003691"/>
    <x v="2"/>
    <x v="7"/>
    <s v="BlackBerry Q10"/>
    <n v="503.96"/>
    <n v="4"/>
    <n v="0"/>
    <n v="125.99000000000001"/>
  </r>
  <r>
    <n v="9691"/>
    <x v="4864"/>
    <x v="3"/>
    <x v="1095"/>
    <d v="2014-04-06T00:00:00"/>
    <s v="First Class"/>
    <s v="TA-21385"/>
    <s v="Tom Ashbrook"/>
    <x v="2"/>
    <s v="United States"/>
    <s v="New York City"/>
    <x v="15"/>
    <n v="10035"/>
    <x v="3"/>
    <s v="OFF-AR-10001545"/>
    <x v="1"/>
    <x v="6"/>
    <s v="Newell 326"/>
    <n v="7.04"/>
    <n v="4"/>
    <n v="0"/>
    <n v="2.0415999999999999"/>
  </r>
  <r>
    <n v="9692"/>
    <x v="4865"/>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x v="4866"/>
    <x v="1"/>
    <x v="834"/>
    <d v="2012-09-02T00:00:00"/>
    <s v="Standard Class"/>
    <s v="SM-20950"/>
    <s v="Suzanne McNair"/>
    <x v="1"/>
    <s v="United States"/>
    <s v="Fairfield"/>
    <x v="29"/>
    <n v="6824"/>
    <x v="3"/>
    <s v="OFF-ST-10001837"/>
    <x v="1"/>
    <x v="4"/>
    <s v="SAFCO Mobile Desk Side File, Wire Frame"/>
    <n v="470.35999999999996"/>
    <n v="11"/>
    <n v="0"/>
    <n v="122.2936"/>
  </r>
  <r>
    <n v="9694"/>
    <x v="4867"/>
    <x v="3"/>
    <x v="241"/>
    <d v="2014-09-29T00:00:00"/>
    <s v="Second Class"/>
    <s v="NK-18490"/>
    <s v="Neil Knudson"/>
    <x v="2"/>
    <s v="United States"/>
    <s v="San Francisco"/>
    <x v="1"/>
    <n v="94110"/>
    <x v="1"/>
    <s v="OFF-PA-10000551"/>
    <x v="1"/>
    <x v="10"/>
    <s v="Array Memo Cubes"/>
    <n v="31.08"/>
    <n v="6"/>
    <n v="0"/>
    <n v="15.229199999999999"/>
  </r>
  <r>
    <n v="9695"/>
    <x v="4867"/>
    <x v="3"/>
    <x v="241"/>
    <d v="2014-09-29T00:00:00"/>
    <s v="Second Class"/>
    <s v="NK-18490"/>
    <s v="Neil Knudson"/>
    <x v="2"/>
    <s v="United States"/>
    <s v="San Francisco"/>
    <x v="1"/>
    <n v="94110"/>
    <x v="1"/>
    <s v="OFF-SU-10001574"/>
    <x v="1"/>
    <x v="14"/>
    <s v="Acme Value Line Scissors"/>
    <n v="7.3"/>
    <n v="2"/>
    <n v="0"/>
    <n v="2.1899999999999995"/>
  </r>
  <r>
    <n v="9696"/>
    <x v="4868"/>
    <x v="0"/>
    <x v="25"/>
    <d v="2013-12-15T00:00:00"/>
    <s v="First Class"/>
    <s v="SC-20695"/>
    <s v="Steve Chapman"/>
    <x v="1"/>
    <s v="United States"/>
    <s v="Springfield"/>
    <x v="24"/>
    <n v="45503"/>
    <x v="3"/>
    <s v="OFF-AP-10002892"/>
    <x v="1"/>
    <x v="9"/>
    <s v="Belkin F5C206VTEL 6 Outlet Surge"/>
    <n v="73.536000000000001"/>
    <n v="4"/>
    <n v="0.2"/>
    <n v="9.1919999999999931"/>
  </r>
  <r>
    <n v="9697"/>
    <x v="4869"/>
    <x v="2"/>
    <x v="1227"/>
    <d v="2011-06-15T00:00:00"/>
    <s v="Second Class"/>
    <s v="HK-14890"/>
    <s v="Heather Kirkland"/>
    <x v="1"/>
    <s v="United States"/>
    <s v="Detroit"/>
    <x v="12"/>
    <n v="48234"/>
    <x v="2"/>
    <s v="OFF-LA-10003930"/>
    <x v="1"/>
    <x v="2"/>
    <s v="Dot Matrix Printer Tape Reel Labels, White, 5000/Box"/>
    <n v="491.55"/>
    <n v="5"/>
    <n v="0"/>
    <n v="240.8595"/>
  </r>
  <r>
    <n v="9698"/>
    <x v="4870"/>
    <x v="0"/>
    <x v="21"/>
    <d v="2013-03-12T00:00:00"/>
    <s v="Same Day"/>
    <s v="BT-11485"/>
    <s v="Brad Thomas"/>
    <x v="2"/>
    <s v="United States"/>
    <s v="Philadelphia"/>
    <x v="9"/>
    <n v="19140"/>
    <x v="3"/>
    <s v="FUR-FU-10001037"/>
    <x v="0"/>
    <x v="5"/>
    <s v="DAX Charcoal/Nickel-Tone Document Frame, 5 x 7"/>
    <n v="30.336000000000002"/>
    <n v="4"/>
    <n v="0.2"/>
    <n v="9.48"/>
  </r>
  <r>
    <n v="9699"/>
    <x v="4871"/>
    <x v="3"/>
    <x v="934"/>
    <d v="2014-12-20T00:00:00"/>
    <s v="Standard Class"/>
    <s v="KM-16660"/>
    <s v="Khloe Miller"/>
    <x v="0"/>
    <s v="United States"/>
    <s v="Inglewood"/>
    <x v="1"/>
    <n v="90301"/>
    <x v="1"/>
    <s v="OFF-PA-10004569"/>
    <x v="1"/>
    <x v="10"/>
    <s v="Wirebound Message Books, Two 4 1/4&quot; x 5&quot; Forms per Page"/>
    <n v="22.830000000000002"/>
    <n v="3"/>
    <n v="0"/>
    <n v="10.7301"/>
  </r>
  <r>
    <n v="9700"/>
    <x v="4871"/>
    <x v="3"/>
    <x v="934"/>
    <d v="2014-12-20T00:00:00"/>
    <s v="Standard Class"/>
    <s v="KM-16660"/>
    <s v="Khloe Miller"/>
    <x v="0"/>
    <s v="United States"/>
    <s v="Inglewood"/>
    <x v="1"/>
    <n v="90301"/>
    <x v="1"/>
    <s v="OFF-AP-10000027"/>
    <x v="1"/>
    <x v="9"/>
    <s v="Hoover Commercial SteamVac"/>
    <n v="54.32"/>
    <n v="4"/>
    <n v="0"/>
    <n v="16.295999999999999"/>
  </r>
  <r>
    <n v="9701"/>
    <x v="4871"/>
    <x v="3"/>
    <x v="934"/>
    <d v="2014-12-20T00:00:00"/>
    <s v="Standard Class"/>
    <s v="KM-16660"/>
    <s v="Khloe Miller"/>
    <x v="0"/>
    <s v="United States"/>
    <s v="Inglewood"/>
    <x v="1"/>
    <n v="90301"/>
    <x v="1"/>
    <s v="TEC-PH-10000675"/>
    <x v="2"/>
    <x v="7"/>
    <s v="Panasonic KX TS3282B Corded phone"/>
    <n v="196.77600000000001"/>
    <n v="3"/>
    <n v="0.2"/>
    <n v="14.758199999999995"/>
  </r>
  <r>
    <n v="9702"/>
    <x v="4872"/>
    <x v="0"/>
    <x v="859"/>
    <d v="2013-11-05T00:00:00"/>
    <s v="Standard Class"/>
    <s v="SP-20920"/>
    <s v="Susan Pistek"/>
    <x v="0"/>
    <s v="United States"/>
    <s v="San Luis Obispo"/>
    <x v="1"/>
    <n v="93405"/>
    <x v="1"/>
    <s v="OFF-FA-10003059"/>
    <x v="1"/>
    <x v="13"/>
    <s v="Assorted Color Push Pins"/>
    <n v="3.62"/>
    <n v="2"/>
    <n v="0"/>
    <n v="1.1945999999999999"/>
  </r>
  <r>
    <n v="9703"/>
    <x v="4873"/>
    <x v="3"/>
    <x v="689"/>
    <d v="2014-08-05T00:00:00"/>
    <s v="Standard Class"/>
    <s v="LB-16795"/>
    <s v="Laurel Beltran"/>
    <x v="2"/>
    <s v="United States"/>
    <s v="Wilmington"/>
    <x v="13"/>
    <n v="19805"/>
    <x v="3"/>
    <s v="OFF-PA-10003256"/>
    <x v="1"/>
    <x v="10"/>
    <s v="Avery Personal Creations Heavyweight Cards"/>
    <n v="11.54"/>
    <n v="1"/>
    <n v="0"/>
    <n v="5.5391999999999992"/>
  </r>
  <r>
    <n v="9704"/>
    <x v="4873"/>
    <x v="3"/>
    <x v="689"/>
    <d v="2014-08-05T00:00:00"/>
    <s v="Standard Class"/>
    <s v="LB-16795"/>
    <s v="Laurel Beltran"/>
    <x v="2"/>
    <s v="United States"/>
    <s v="Wilmington"/>
    <x v="13"/>
    <n v="19805"/>
    <x v="3"/>
    <s v="OFF-BI-10003656"/>
    <x v="1"/>
    <x v="8"/>
    <s v="Fellowes PB200 Plastic Comb Binding Machine"/>
    <n v="849.95"/>
    <n v="5"/>
    <n v="0"/>
    <n v="390.97699999999998"/>
  </r>
  <r>
    <n v="9705"/>
    <x v="4873"/>
    <x v="3"/>
    <x v="689"/>
    <d v="2014-08-05T00:00:00"/>
    <s v="Standard Class"/>
    <s v="LB-16795"/>
    <s v="Laurel Beltran"/>
    <x v="2"/>
    <s v="United States"/>
    <s v="Wilmington"/>
    <x v="13"/>
    <n v="19805"/>
    <x v="3"/>
    <s v="OFF-BI-10002897"/>
    <x v="1"/>
    <x v="8"/>
    <s v="Black Avery Memo-Size 3-Ring Binder, 5 1/2&quot; x 8 1/2&quot;"/>
    <n v="11.01"/>
    <n v="3"/>
    <n v="0"/>
    <n v="5.3948999999999998"/>
  </r>
  <r>
    <n v="9706"/>
    <x v="4874"/>
    <x v="3"/>
    <x v="15"/>
    <d v="2014-10-24T00:00:00"/>
    <s v="Standard Class"/>
    <s v="JS-16030"/>
    <s v="Joy Smith"/>
    <x v="0"/>
    <s v="United States"/>
    <s v="San Francisco"/>
    <x v="1"/>
    <n v="94122"/>
    <x v="1"/>
    <s v="OFF-BI-10004826"/>
    <x v="1"/>
    <x v="8"/>
    <s v="JM Magazine Binder"/>
    <n v="39.624000000000009"/>
    <n v="3"/>
    <n v="0.2"/>
    <n v="13.868400000000001"/>
  </r>
  <r>
    <n v="9707"/>
    <x v="4875"/>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x v="4875"/>
    <x v="0"/>
    <x v="147"/>
    <d v="2013-10-28T00:00:00"/>
    <s v="Standard Class"/>
    <s v="CS-11950"/>
    <s v="Carlos Soltero"/>
    <x v="0"/>
    <s v="United States"/>
    <s v="Los Angeles"/>
    <x v="1"/>
    <n v="90045"/>
    <x v="1"/>
    <s v="OFF-AR-10000390"/>
    <x v="1"/>
    <x v="6"/>
    <s v="Newell Chalk Holder"/>
    <n v="12.39"/>
    <n v="3"/>
    <n v="0"/>
    <n v="5.6993999999999998"/>
  </r>
  <r>
    <n v="9709"/>
    <x v="4875"/>
    <x v="0"/>
    <x v="147"/>
    <d v="2013-10-28T00:00:00"/>
    <s v="Standard Class"/>
    <s v="CS-11950"/>
    <s v="Carlos Soltero"/>
    <x v="0"/>
    <s v="United States"/>
    <s v="Los Angeles"/>
    <x v="1"/>
    <n v="90045"/>
    <x v="1"/>
    <s v="FUR-FU-10003731"/>
    <x v="0"/>
    <x v="5"/>
    <s v="Eldon Expressions Wood and Plastic Desk Accessories, Oak"/>
    <n v="19.96"/>
    <n v="2"/>
    <n v="0"/>
    <n v="5.5888000000000009"/>
  </r>
  <r>
    <n v="9710"/>
    <x v="4875"/>
    <x v="0"/>
    <x v="147"/>
    <d v="2013-10-28T00:00:00"/>
    <s v="Standard Class"/>
    <s v="CS-11950"/>
    <s v="Carlos Soltero"/>
    <x v="0"/>
    <s v="United States"/>
    <s v="Los Angeles"/>
    <x v="1"/>
    <n v="90045"/>
    <x v="1"/>
    <s v="OFF-ST-10002743"/>
    <x v="1"/>
    <x v="4"/>
    <s v="SAFCO Boltless Steel Shelving"/>
    <n v="340.92"/>
    <n v="3"/>
    <n v="0"/>
    <n v="3.4091999999999842"/>
  </r>
  <r>
    <n v="9711"/>
    <x v="4876"/>
    <x v="2"/>
    <x v="1127"/>
    <d v="2011-11-10T00:00:00"/>
    <s v="Standard Class"/>
    <s v="MD-17350"/>
    <s v="Maribeth Dona"/>
    <x v="0"/>
    <s v="United States"/>
    <s v="Philadelphia"/>
    <x v="9"/>
    <n v="19143"/>
    <x v="3"/>
    <s v="FUR-FU-10001468"/>
    <x v="0"/>
    <x v="5"/>
    <s v="Tenex Antistatic Computer Chair Mats"/>
    <n v="273.56799999999998"/>
    <n v="2"/>
    <n v="0.2"/>
    <n v="-34.196000000000026"/>
  </r>
  <r>
    <n v="9712"/>
    <x v="4876"/>
    <x v="2"/>
    <x v="1127"/>
    <d v="2011-11-10T00:00:00"/>
    <s v="Standard Class"/>
    <s v="MD-17350"/>
    <s v="Maribeth Dona"/>
    <x v="0"/>
    <s v="United States"/>
    <s v="Philadelphia"/>
    <x v="9"/>
    <n v="19143"/>
    <x v="3"/>
    <s v="OFF-BI-10003684"/>
    <x v="1"/>
    <x v="8"/>
    <s v="Wilson Jones Legal Size Ring Binders"/>
    <n v="13.194000000000001"/>
    <n v="2"/>
    <n v="0.7"/>
    <n v="-8.7959999999999958"/>
  </r>
  <r>
    <n v="9713"/>
    <x v="4876"/>
    <x v="2"/>
    <x v="1127"/>
    <d v="2011-11-10T00:00:00"/>
    <s v="Standard Class"/>
    <s v="MD-17350"/>
    <s v="Maribeth Dona"/>
    <x v="0"/>
    <s v="United States"/>
    <s v="Philadelphia"/>
    <x v="9"/>
    <n v="19143"/>
    <x v="3"/>
    <s v="OFF-ST-10003716"/>
    <x v="1"/>
    <x v="4"/>
    <s v="Tennsco Double-Tier Lockers"/>
    <n v="1080.096"/>
    <n v="6"/>
    <n v="0.2"/>
    <n v="-94.508399999999995"/>
  </r>
  <r>
    <n v="9714"/>
    <x v="4876"/>
    <x v="2"/>
    <x v="1127"/>
    <d v="2011-11-10T00:00:00"/>
    <s v="Standard Class"/>
    <s v="MD-17350"/>
    <s v="Maribeth Dona"/>
    <x v="0"/>
    <s v="United States"/>
    <s v="Philadelphia"/>
    <x v="9"/>
    <n v="19143"/>
    <x v="3"/>
    <s v="TEC-AC-10001101"/>
    <x v="2"/>
    <x v="11"/>
    <s v="Sony 16GB Class 10 Micro SDHC R40 Memory Card"/>
    <n v="51.56"/>
    <n v="5"/>
    <n v="0.2"/>
    <n v="-6.4450000000000021"/>
  </r>
  <r>
    <n v="9715"/>
    <x v="4876"/>
    <x v="2"/>
    <x v="1127"/>
    <d v="2011-11-10T00:00:00"/>
    <s v="Standard Class"/>
    <s v="MD-17350"/>
    <s v="Maribeth Dona"/>
    <x v="0"/>
    <s v="United States"/>
    <s v="Philadelphia"/>
    <x v="9"/>
    <n v="19143"/>
    <x v="3"/>
    <s v="TEC-AC-10004864"/>
    <x v="2"/>
    <x v="11"/>
    <s v="Memorex Micro Travel Drive 32 GB"/>
    <n v="58.415999999999997"/>
    <n v="2"/>
    <n v="0.2"/>
    <n v="16.794600000000003"/>
  </r>
  <r>
    <n v="9716"/>
    <x v="4877"/>
    <x v="0"/>
    <x v="77"/>
    <d v="2013-11-13T00:00:00"/>
    <s v="Standard Class"/>
    <s v="LD-17005"/>
    <s v="Lisa DeCherney"/>
    <x v="0"/>
    <s v="United States"/>
    <s v="San Francisco"/>
    <x v="1"/>
    <n v="94122"/>
    <x v="1"/>
    <s v="OFF-BI-10001543"/>
    <x v="1"/>
    <x v="8"/>
    <s v="GBC VeloBinder Manual Binding System"/>
    <n v="57.584000000000003"/>
    <n v="2"/>
    <n v="0.2"/>
    <n v="20.154400000000003"/>
  </r>
  <r>
    <n v="9717"/>
    <x v="4878"/>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x v="4879"/>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x v="4879"/>
    <x v="0"/>
    <x v="198"/>
    <d v="2013-06-01T00:00:00"/>
    <s v="Same Day"/>
    <s v="AT-10735"/>
    <s v="Annie Thurman"/>
    <x v="0"/>
    <s v="United States"/>
    <s v="Houston"/>
    <x v="5"/>
    <n v="77041"/>
    <x v="2"/>
    <s v="TEC-AC-10000109"/>
    <x v="2"/>
    <x v="11"/>
    <s v="Sony Micro Vault Click 16 GB USB 2.0 Flash Drive"/>
    <n v="223.96"/>
    <n v="5"/>
    <n v="0.2"/>
    <n v="11.198000000000015"/>
  </r>
  <r>
    <n v="9720"/>
    <x v="4880"/>
    <x v="3"/>
    <x v="105"/>
    <d v="2014-11-15T00:00:00"/>
    <s v="Second Class"/>
    <s v="DK-13375"/>
    <s v="Dennis Kane"/>
    <x v="0"/>
    <s v="United States"/>
    <s v="Lancaster"/>
    <x v="9"/>
    <n v="17602"/>
    <x v="3"/>
    <s v="OFF-ST-10002574"/>
    <x v="1"/>
    <x v="4"/>
    <s v="SAFCO Commercial Wire Shelving, Black"/>
    <n v="221.024"/>
    <n v="2"/>
    <n v="0.2"/>
    <n v="-55.256"/>
  </r>
  <r>
    <n v="9721"/>
    <x v="4881"/>
    <x v="0"/>
    <x v="897"/>
    <d v="2013-09-27T00:00:00"/>
    <s v="Standard Class"/>
    <s v="CS-12250"/>
    <s v="Chris Selesnick"/>
    <x v="1"/>
    <s v="United States"/>
    <s v="Green Bay"/>
    <x v="6"/>
    <n v="54302"/>
    <x v="2"/>
    <s v="FUR-FU-10002445"/>
    <x v="0"/>
    <x v="5"/>
    <s v="DAX Two-Tone Rosewood/Black Document Frame, Desktop, 5 x 7"/>
    <n v="18.96"/>
    <n v="2"/>
    <n v="0"/>
    <n v="7.5840000000000014"/>
  </r>
  <r>
    <n v="9722"/>
    <x v="4882"/>
    <x v="0"/>
    <x v="595"/>
    <d v="2013-02-20T00:00:00"/>
    <s v="Standard Class"/>
    <s v="JF-15565"/>
    <s v="Jill Fjeld"/>
    <x v="0"/>
    <s v="United States"/>
    <s v="New York City"/>
    <x v="15"/>
    <n v="10024"/>
    <x v="3"/>
    <s v="FUR-CH-10001802"/>
    <x v="0"/>
    <x v="1"/>
    <s v="Hon Every-Day Chair Series Swivel Task Chairs"/>
    <n v="326.64600000000002"/>
    <n v="3"/>
    <n v="0.1"/>
    <n v="39.923399999999994"/>
  </r>
  <r>
    <n v="9723"/>
    <x v="4882"/>
    <x v="0"/>
    <x v="595"/>
    <d v="2013-02-20T00:00:00"/>
    <s v="Standard Class"/>
    <s v="JF-15565"/>
    <s v="Jill Fjeld"/>
    <x v="0"/>
    <s v="United States"/>
    <s v="New York City"/>
    <x v="15"/>
    <n v="10024"/>
    <x v="3"/>
    <s v="TEC-AC-10003628"/>
    <x v="2"/>
    <x v="11"/>
    <s v="Logitech 910-002974 M325 Wireless Mouse for Web Scrolling"/>
    <n v="89.97"/>
    <n v="3"/>
    <n v="0"/>
    <n v="39.586800000000011"/>
  </r>
  <r>
    <n v="9724"/>
    <x v="4883"/>
    <x v="2"/>
    <x v="1091"/>
    <d v="2011-12-26T00:00:00"/>
    <s v="Standard Class"/>
    <s v="TW-21025"/>
    <s v="Tamara Willingham"/>
    <x v="2"/>
    <s v="United States"/>
    <s v="New York City"/>
    <x v="15"/>
    <n v="10011"/>
    <x v="3"/>
    <s v="OFF-BI-10003984"/>
    <x v="1"/>
    <x v="8"/>
    <s v="Lock-Up Easel 'Spel-Binder'"/>
    <n v="296.71200000000005"/>
    <n v="13"/>
    <n v="0.2"/>
    <n v="100.14029999999998"/>
  </r>
  <r>
    <n v="9725"/>
    <x v="4884"/>
    <x v="1"/>
    <x v="901"/>
    <d v="2012-12-11T00:00:00"/>
    <s v="Standard Class"/>
    <s v="TB-21250"/>
    <s v="Tim Brockman"/>
    <x v="0"/>
    <s v="United States"/>
    <s v="Bloomington"/>
    <x v="10"/>
    <n v="61701"/>
    <x v="2"/>
    <s v="OFF-EN-10004459"/>
    <x v="1"/>
    <x v="12"/>
    <s v="Security-Tint Envelopes"/>
    <n v="12.224"/>
    <n v="2"/>
    <n v="0.2"/>
    <n v="4.4311999999999996"/>
  </r>
  <r>
    <n v="9726"/>
    <x v="4885"/>
    <x v="3"/>
    <x v="697"/>
    <d v="2014-09-21T00:00:00"/>
    <s v="First Class"/>
    <s v="SC-20380"/>
    <s v="Shahid Collister"/>
    <x v="0"/>
    <s v="United States"/>
    <s v="Boise"/>
    <x v="45"/>
    <n v="83704"/>
    <x v="1"/>
    <s v="TEC-AC-10001109"/>
    <x v="2"/>
    <x v="11"/>
    <s v="Logitech Trackman Marble Mouse"/>
    <n v="89.97"/>
    <n v="3"/>
    <n v="0"/>
    <n v="37.787400000000005"/>
  </r>
  <r>
    <n v="9727"/>
    <x v="4886"/>
    <x v="3"/>
    <x v="574"/>
    <d v="2014-12-05T00:00:00"/>
    <s v="First Class"/>
    <s v="KM-16720"/>
    <s v="Kunst Miller"/>
    <x v="0"/>
    <s v="United States"/>
    <s v="Lowell"/>
    <x v="31"/>
    <n v="1852"/>
    <x v="3"/>
    <s v="OFF-AP-10001293"/>
    <x v="1"/>
    <x v="9"/>
    <s v="Belkin 8 Outlet Surge Protector"/>
    <n v="286.85999999999996"/>
    <n v="7"/>
    <n v="0"/>
    <n v="80.320799999999991"/>
  </r>
  <r>
    <n v="9728"/>
    <x v="4886"/>
    <x v="3"/>
    <x v="574"/>
    <d v="2014-12-05T00:00:00"/>
    <s v="First Class"/>
    <s v="KM-16720"/>
    <s v="Kunst Miller"/>
    <x v="0"/>
    <s v="United States"/>
    <s v="Lowell"/>
    <x v="31"/>
    <n v="1852"/>
    <x v="3"/>
    <s v="TEC-PH-10004977"/>
    <x v="2"/>
    <x v="7"/>
    <s v="GE 30524EE4"/>
    <n v="979.95"/>
    <n v="5"/>
    <n v="0"/>
    <n v="284.18549999999993"/>
  </r>
  <r>
    <n v="9729"/>
    <x v="4886"/>
    <x v="3"/>
    <x v="574"/>
    <d v="2014-12-05T00:00:00"/>
    <s v="First Class"/>
    <s v="KM-16720"/>
    <s v="Kunst Miller"/>
    <x v="0"/>
    <s v="United States"/>
    <s v="Lowell"/>
    <x v="31"/>
    <n v="1852"/>
    <x v="3"/>
    <s v="OFF-SU-10001935"/>
    <x v="1"/>
    <x v="14"/>
    <s v="Staples"/>
    <n v="4.3600000000000003"/>
    <n v="2"/>
    <n v="0"/>
    <n v="0.17439999999999944"/>
  </r>
  <r>
    <n v="9730"/>
    <x v="4887"/>
    <x v="2"/>
    <x v="411"/>
    <d v="2011-10-04T00:00:00"/>
    <s v="Standard Class"/>
    <s v="EB-14170"/>
    <s v="Evan Bailliet"/>
    <x v="0"/>
    <s v="United States"/>
    <s v="Seattle"/>
    <x v="4"/>
    <n v="98115"/>
    <x v="1"/>
    <s v="OFF-BI-10001308"/>
    <x v="1"/>
    <x v="8"/>
    <s v="GBC Standard Plastic Binding Systems' Combs"/>
    <n v="10.048000000000002"/>
    <n v="2"/>
    <n v="0.2"/>
    <n v="3.1399999999999988"/>
  </r>
  <r>
    <n v="9731"/>
    <x v="4887"/>
    <x v="2"/>
    <x v="411"/>
    <d v="2011-10-04T00:00:00"/>
    <s v="Standard Class"/>
    <s v="EB-14170"/>
    <s v="Evan Bailliet"/>
    <x v="0"/>
    <s v="United States"/>
    <s v="Seattle"/>
    <x v="4"/>
    <n v="98115"/>
    <x v="1"/>
    <s v="OFF-ST-10000046"/>
    <x v="1"/>
    <x v="4"/>
    <s v="Fellowes Super Stor/Drawer Files"/>
    <n v="807.75"/>
    <n v="5"/>
    <n v="0"/>
    <n v="153.47250000000003"/>
  </r>
  <r>
    <n v="9732"/>
    <x v="4888"/>
    <x v="3"/>
    <x v="237"/>
    <d v="2014-11-20T00:00:00"/>
    <s v="Standard Class"/>
    <s v="JE-15715"/>
    <s v="Joe Elijah"/>
    <x v="0"/>
    <s v="United States"/>
    <s v="Los Angeles"/>
    <x v="1"/>
    <n v="90049"/>
    <x v="1"/>
    <s v="OFF-AR-10003504"/>
    <x v="1"/>
    <x v="6"/>
    <s v="Newell 347"/>
    <n v="34.24"/>
    <n v="8"/>
    <n v="0"/>
    <n v="9.9295999999999971"/>
  </r>
  <r>
    <n v="9733"/>
    <x v="4889"/>
    <x v="2"/>
    <x v="1071"/>
    <d v="2011-08-25T00:00:00"/>
    <s v="Standard Class"/>
    <s v="NC-18535"/>
    <s v="Nick Crebassa"/>
    <x v="1"/>
    <s v="United States"/>
    <s v="Hampton"/>
    <x v="17"/>
    <n v="23666"/>
    <x v="0"/>
    <s v="FUR-CH-10001797"/>
    <x v="0"/>
    <x v="1"/>
    <s v="Safco Chair Connectors, 6/Carton"/>
    <n v="500.23999999999995"/>
    <n v="13"/>
    <n v="0"/>
    <n v="145.06959999999992"/>
  </r>
  <r>
    <n v="9734"/>
    <x v="4889"/>
    <x v="2"/>
    <x v="1071"/>
    <d v="2011-08-25T00:00:00"/>
    <s v="Standard Class"/>
    <s v="NC-18535"/>
    <s v="Nick Crebassa"/>
    <x v="1"/>
    <s v="United States"/>
    <s v="Hampton"/>
    <x v="17"/>
    <n v="23666"/>
    <x v="0"/>
    <s v="OFF-PA-10000246"/>
    <x v="1"/>
    <x v="10"/>
    <s v="Riverleaf Stik-Withit Designer Note Cubes"/>
    <n v="20.12"/>
    <n v="2"/>
    <n v="0"/>
    <n v="9.2552000000000003"/>
  </r>
  <r>
    <n v="9735"/>
    <x v="4889"/>
    <x v="2"/>
    <x v="1071"/>
    <d v="2011-08-25T00:00:00"/>
    <s v="Standard Class"/>
    <s v="NC-18535"/>
    <s v="Nick Crebassa"/>
    <x v="1"/>
    <s v="United States"/>
    <s v="Hampton"/>
    <x v="17"/>
    <n v="23666"/>
    <x v="0"/>
    <s v="OFF-BI-10001359"/>
    <x v="1"/>
    <x v="8"/>
    <s v="GBC DocuBind TL300 Electric Binding System"/>
    <n v="896.99"/>
    <n v="1"/>
    <n v="0"/>
    <n v="421.58529999999996"/>
  </r>
  <r>
    <n v="9736"/>
    <x v="4890"/>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x v="4891"/>
    <x v="1"/>
    <x v="685"/>
    <d v="2012-07-03T00:00:00"/>
    <s v="Standard Class"/>
    <s v="NF-18475"/>
    <s v="Neil Französisch"/>
    <x v="2"/>
    <s v="United States"/>
    <s v="Omaha"/>
    <x v="8"/>
    <n v="68104"/>
    <x v="2"/>
    <s v="TEC-PH-10004667"/>
    <x v="2"/>
    <x v="7"/>
    <s v="Cisco 8x8 Inc. 6753i IP Business Phone System"/>
    <n v="269.98"/>
    <n v="2"/>
    <n v="0"/>
    <n v="72.894599999999997"/>
  </r>
  <r>
    <n v="9738"/>
    <x v="4892"/>
    <x v="3"/>
    <x v="633"/>
    <d v="2014-03-22T00:00:00"/>
    <s v="Standard Class"/>
    <s v="KD-16615"/>
    <s v="Ken Dana"/>
    <x v="1"/>
    <s v="United States"/>
    <s v="Los Angeles"/>
    <x v="1"/>
    <n v="90032"/>
    <x v="1"/>
    <s v="OFF-ST-10002615"/>
    <x v="1"/>
    <x v="4"/>
    <s v="Dual Level, Single-Width Filing Carts"/>
    <n v="310.12"/>
    <n v="2"/>
    <n v="0"/>
    <n v="80.631200000000007"/>
  </r>
  <r>
    <n v="9739"/>
    <x v="4892"/>
    <x v="3"/>
    <x v="633"/>
    <d v="2014-03-22T00:00:00"/>
    <s v="Standard Class"/>
    <s v="KD-16615"/>
    <s v="Ken Dana"/>
    <x v="1"/>
    <s v="United States"/>
    <s v="Los Angeles"/>
    <x v="1"/>
    <n v="90032"/>
    <x v="1"/>
    <s v="OFF-BI-10004236"/>
    <x v="1"/>
    <x v="8"/>
    <s v="XtraLife ClearVue Slant-D Ring Binder, White, 3&quot;"/>
    <n v="70.463999999999999"/>
    <n v="6"/>
    <n v="0.2"/>
    <n v="22.900799999999997"/>
  </r>
  <r>
    <n v="9740"/>
    <x v="4892"/>
    <x v="3"/>
    <x v="633"/>
    <d v="2014-03-22T00:00:00"/>
    <s v="Standard Class"/>
    <s v="KD-16615"/>
    <s v="Ken Dana"/>
    <x v="1"/>
    <s v="United States"/>
    <s v="Los Angeles"/>
    <x v="1"/>
    <n v="90032"/>
    <x v="1"/>
    <s v="OFF-BI-10001757"/>
    <x v="1"/>
    <x v="8"/>
    <s v="Pressboard Hanging Data Binders for Unburst Sheets"/>
    <n v="19.68"/>
    <n v="5"/>
    <n v="0.2"/>
    <n v="6.8879999999999981"/>
  </r>
  <r>
    <n v="9741"/>
    <x v="4892"/>
    <x v="3"/>
    <x v="633"/>
    <d v="2014-03-22T00:00:00"/>
    <s v="Standard Class"/>
    <s v="KD-16615"/>
    <s v="Ken Dana"/>
    <x v="1"/>
    <s v="United States"/>
    <s v="Los Angeles"/>
    <x v="1"/>
    <n v="90032"/>
    <x v="1"/>
    <s v="OFF-AP-10001154"/>
    <x v="1"/>
    <x v="9"/>
    <s v="Bionaire Personal Warm Mist Humidifier/Vaporizer"/>
    <n v="140.67000000000002"/>
    <n v="3"/>
    <n v="0"/>
    <n v="54.861300000000007"/>
  </r>
  <r>
    <n v="9742"/>
    <x v="4893"/>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x v="4894"/>
    <x v="3"/>
    <x v="354"/>
    <d v="2014-12-03T00:00:00"/>
    <s v="Standard Class"/>
    <s v="EP-13915"/>
    <s v="Emily Phan"/>
    <x v="0"/>
    <s v="United States"/>
    <s v="San Diego"/>
    <x v="1"/>
    <n v="92037"/>
    <x v="1"/>
    <s v="OFF-LA-10001074"/>
    <x v="1"/>
    <x v="2"/>
    <s v="Round Specialty Laser Printer Labels"/>
    <n v="62.65"/>
    <n v="5"/>
    <n v="0"/>
    <n v="29.445499999999996"/>
  </r>
  <r>
    <n v="9744"/>
    <x v="4895"/>
    <x v="0"/>
    <x v="950"/>
    <d v="2013-06-23T00:00:00"/>
    <s v="Standard Class"/>
    <s v="JJ-15445"/>
    <s v="Jennifer Jackson"/>
    <x v="0"/>
    <s v="United States"/>
    <s v="Newark"/>
    <x v="13"/>
    <n v="19711"/>
    <x v="3"/>
    <s v="OFF-LA-10001641"/>
    <x v="1"/>
    <x v="2"/>
    <s v="Avery 518"/>
    <n v="9.4499999999999993"/>
    <n v="3"/>
    <n v="0"/>
    <n v="4.5359999999999996"/>
  </r>
  <r>
    <n v="9745"/>
    <x v="4896"/>
    <x v="3"/>
    <x v="276"/>
    <d v="2014-01-26T00:00:00"/>
    <s v="Standard Class"/>
    <s v="BE-11410"/>
    <s v="Bobby Elias"/>
    <x v="0"/>
    <s v="United States"/>
    <s v="Aurora"/>
    <x v="10"/>
    <n v="60505"/>
    <x v="2"/>
    <s v="OFF-EN-10002230"/>
    <x v="1"/>
    <x v="12"/>
    <s v="Airmail Envelopes"/>
    <n v="268.57600000000002"/>
    <n v="4"/>
    <n v="0.2"/>
    <n v="90.64439999999999"/>
  </r>
  <r>
    <n v="9746"/>
    <x v="4897"/>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x v="4897"/>
    <x v="3"/>
    <x v="221"/>
    <d v="2014-11-25T00:00:00"/>
    <s v="Same Day"/>
    <s v="BP-11290"/>
    <s v="Beth Paige"/>
    <x v="0"/>
    <s v="United States"/>
    <s v="Los Angeles"/>
    <x v="1"/>
    <n v="90008"/>
    <x v="1"/>
    <s v="FUR-TA-10001676"/>
    <x v="0"/>
    <x v="3"/>
    <s v="Hon 61000 Series Interactive Training Tables"/>
    <n v="71.088000000000008"/>
    <n v="2"/>
    <n v="0.2"/>
    <n v="-1.7772000000000041"/>
  </r>
  <r>
    <n v="9748"/>
    <x v="4898"/>
    <x v="2"/>
    <x v="7"/>
    <d v="2011-11-15T00:00:00"/>
    <s v="Standard Class"/>
    <s v="BH-11710"/>
    <s v="Brosina Hoffman"/>
    <x v="0"/>
    <s v="United States"/>
    <s v="Chicago"/>
    <x v="10"/>
    <n v="60653"/>
    <x v="2"/>
    <s v="FUR-FU-10000175"/>
    <x v="0"/>
    <x v="5"/>
    <s v="DAX Wood Document Frame."/>
    <n v="10.984000000000002"/>
    <n v="2"/>
    <n v="0.6"/>
    <n v="-7.9634"/>
  </r>
  <r>
    <n v="9749"/>
    <x v="4898"/>
    <x v="2"/>
    <x v="7"/>
    <d v="2011-11-15T00:00:00"/>
    <s v="Standard Class"/>
    <s v="BH-11710"/>
    <s v="Brosina Hoffman"/>
    <x v="0"/>
    <s v="United States"/>
    <s v="Chicago"/>
    <x v="10"/>
    <n v="60653"/>
    <x v="2"/>
    <s v="FUR-CH-10003379"/>
    <x v="0"/>
    <x v="1"/>
    <s v="Global Commerce Series High-Back Swivel/Tilt Chairs"/>
    <n v="797.94399999999996"/>
    <n v="4"/>
    <n v="0.3"/>
    <n v="-56.995999999999981"/>
  </r>
  <r>
    <n v="9750"/>
    <x v="4899"/>
    <x v="0"/>
    <x v="758"/>
    <d v="2013-03-09T00:00:00"/>
    <s v="Standard Class"/>
    <s v="EM-13810"/>
    <s v="Eleni McCrary"/>
    <x v="1"/>
    <s v="United States"/>
    <s v="Dover"/>
    <x v="38"/>
    <n v="3820"/>
    <x v="3"/>
    <s v="TEC-AC-10002567"/>
    <x v="2"/>
    <x v="11"/>
    <s v="Logitech G602 Wireless Gaming Mouse"/>
    <n v="159.97999999999999"/>
    <n v="2"/>
    <n v="0"/>
    <n v="57.592799999999997"/>
  </r>
  <r>
    <n v="9751"/>
    <x v="4900"/>
    <x v="0"/>
    <x v="1228"/>
    <d v="2013-10-16T00:00:00"/>
    <s v="Standard Class"/>
    <s v="EP-13915"/>
    <s v="Emily Phan"/>
    <x v="0"/>
    <s v="United States"/>
    <s v="Chicago"/>
    <x v="10"/>
    <n v="60610"/>
    <x v="2"/>
    <s v="OFF-AR-10003183"/>
    <x v="1"/>
    <x v="6"/>
    <s v="Avery Fluorescent Highlighter Four-Color Set"/>
    <n v="5.3440000000000003"/>
    <n v="2"/>
    <n v="0.2"/>
    <n v="0.66799999999999948"/>
  </r>
  <r>
    <n v="9752"/>
    <x v="4900"/>
    <x v="0"/>
    <x v="1228"/>
    <d v="2013-10-16T00:00:00"/>
    <s v="Standard Class"/>
    <s v="EP-13915"/>
    <s v="Emily Phan"/>
    <x v="0"/>
    <s v="United States"/>
    <s v="Chicago"/>
    <x v="10"/>
    <n v="60610"/>
    <x v="2"/>
    <s v="OFF-AR-10001446"/>
    <x v="1"/>
    <x v="6"/>
    <s v="Newell 309"/>
    <n v="27.72"/>
    <n v="3"/>
    <n v="0.2"/>
    <n v="3.4649999999999999"/>
  </r>
  <r>
    <n v="9753"/>
    <x v="4901"/>
    <x v="0"/>
    <x v="949"/>
    <d v="2013-07-03T00:00:00"/>
    <s v="First Class"/>
    <s v="NZ-18565"/>
    <s v="Nick Zandusky"/>
    <x v="2"/>
    <s v="United States"/>
    <s v="Seattle"/>
    <x v="4"/>
    <n v="98115"/>
    <x v="1"/>
    <s v="OFF-BI-10000145"/>
    <x v="1"/>
    <x v="8"/>
    <s v="Zipper Ring Binder Pockets"/>
    <n v="2.4960000000000004"/>
    <n v="1"/>
    <n v="0.2"/>
    <n v="0.90479999999999983"/>
  </r>
  <r>
    <n v="9754"/>
    <x v="4902"/>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x v="4902"/>
    <x v="3"/>
    <x v="996"/>
    <d v="2014-03-30T00:00:00"/>
    <s v="Second Class"/>
    <s v="LC-16870"/>
    <s v="Lena Cacioppo"/>
    <x v="0"/>
    <s v="United States"/>
    <s v="Richmond"/>
    <x v="17"/>
    <n v="23223"/>
    <x v="0"/>
    <s v="OFF-BI-10001679"/>
    <x v="1"/>
    <x v="8"/>
    <s v="GBC Instant Index System for Binding Systems"/>
    <n v="17.760000000000002"/>
    <n v="2"/>
    <n v="0"/>
    <n v="8.8800000000000008"/>
  </r>
  <r>
    <n v="9756"/>
    <x v="4902"/>
    <x v="3"/>
    <x v="996"/>
    <d v="2014-03-30T00:00:00"/>
    <s v="Second Class"/>
    <s v="LC-16870"/>
    <s v="Lena Cacioppo"/>
    <x v="0"/>
    <s v="United States"/>
    <s v="Richmond"/>
    <x v="17"/>
    <n v="23223"/>
    <x v="0"/>
    <s v="OFF-ST-10001128"/>
    <x v="1"/>
    <x v="4"/>
    <s v="Carina Mini System Audio Rack, Model AR050B"/>
    <n v="332.94"/>
    <n v="3"/>
    <n v="0"/>
    <n v="9.9882000000000204"/>
  </r>
  <r>
    <n v="9757"/>
    <x v="4902"/>
    <x v="3"/>
    <x v="996"/>
    <d v="2014-03-30T00:00:00"/>
    <s v="Second Class"/>
    <s v="LC-16870"/>
    <s v="Lena Cacioppo"/>
    <x v="0"/>
    <s v="United States"/>
    <s v="Richmond"/>
    <x v="17"/>
    <n v="23223"/>
    <x v="0"/>
    <s v="FUR-TA-10002533"/>
    <x v="0"/>
    <x v="3"/>
    <s v="BPI Conference Tables"/>
    <n v="292.10000000000002"/>
    <n v="2"/>
    <n v="0"/>
    <n v="58.419999999999987"/>
  </r>
  <r>
    <n v="9758"/>
    <x v="4902"/>
    <x v="3"/>
    <x v="996"/>
    <d v="2014-03-30T00:00:00"/>
    <s v="Second Class"/>
    <s v="LC-16870"/>
    <s v="Lena Cacioppo"/>
    <x v="0"/>
    <s v="United States"/>
    <s v="Richmond"/>
    <x v="17"/>
    <n v="23223"/>
    <x v="0"/>
    <s v="TEC-PH-10004006"/>
    <x v="2"/>
    <x v="7"/>
    <s v="Panasonic KX - TS880B Telephone"/>
    <n v="206.1"/>
    <n v="5"/>
    <n v="0"/>
    <n v="55.647000000000006"/>
  </r>
  <r>
    <n v="9759"/>
    <x v="4902"/>
    <x v="3"/>
    <x v="996"/>
    <d v="2014-03-30T00:00:00"/>
    <s v="Second Class"/>
    <s v="LC-16870"/>
    <s v="Lena Cacioppo"/>
    <x v="0"/>
    <s v="United States"/>
    <s v="Richmond"/>
    <x v="17"/>
    <n v="23223"/>
    <x v="0"/>
    <s v="OFF-PA-10002615"/>
    <x v="1"/>
    <x v="10"/>
    <s v="Ampad Gold Fibre Wirebound Steno Books, 6&quot; x 9&quot;, Gregg Ruled"/>
    <n v="17.64"/>
    <n v="4"/>
    <n v="0"/>
    <n v="8.1143999999999998"/>
  </r>
  <r>
    <n v="9760"/>
    <x v="490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x v="4904"/>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x v="4905"/>
    <x v="2"/>
    <x v="1047"/>
    <d v="2011-02-19T00:00:00"/>
    <s v="Standard Class"/>
    <s v="ML-17395"/>
    <s v="Marina Lichtenstein"/>
    <x v="1"/>
    <s v="United States"/>
    <s v="Seattle"/>
    <x v="4"/>
    <n v="98103"/>
    <x v="1"/>
    <s v="TEC-AC-10000736"/>
    <x v="2"/>
    <x v="11"/>
    <s v="Logitech G600 MMO Gaming Mouse"/>
    <n v="239.96999999999997"/>
    <n v="3"/>
    <n v="0"/>
    <n v="86.389199999999988"/>
  </r>
  <r>
    <n v="9763"/>
    <x v="4905"/>
    <x v="2"/>
    <x v="1047"/>
    <d v="2011-02-19T00:00:00"/>
    <s v="Standard Class"/>
    <s v="ML-17395"/>
    <s v="Marina Lichtenstein"/>
    <x v="1"/>
    <s v="United States"/>
    <s v="Seattle"/>
    <x v="4"/>
    <n v="98103"/>
    <x v="1"/>
    <s v="OFF-AP-10001293"/>
    <x v="1"/>
    <x v="9"/>
    <s v="Belkin 8 Outlet Surge Protector"/>
    <n v="81.96"/>
    <n v="2"/>
    <n v="0"/>
    <n v="22.948799999999999"/>
  </r>
  <r>
    <n v="9764"/>
    <x v="4905"/>
    <x v="2"/>
    <x v="1047"/>
    <d v="2011-02-19T00:00:00"/>
    <s v="Standard Class"/>
    <s v="ML-17395"/>
    <s v="Marina Lichtenstein"/>
    <x v="1"/>
    <s v="United States"/>
    <s v="Seattle"/>
    <x v="4"/>
    <n v="98103"/>
    <x v="1"/>
    <s v="OFF-SU-10000157"/>
    <x v="1"/>
    <x v="14"/>
    <s v="Compact Automatic Electric Letter Opener"/>
    <n v="238.62"/>
    <n v="2"/>
    <n v="0"/>
    <n v="4.7724000000000046"/>
  </r>
  <r>
    <n v="9765"/>
    <x v="4906"/>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x v="4907"/>
    <x v="3"/>
    <x v="1230"/>
    <d v="2014-03-07T00:00:00"/>
    <s v="Standard Class"/>
    <s v="DB-13660"/>
    <s v="Duane Benoit"/>
    <x v="0"/>
    <s v="United States"/>
    <s v="Middletown"/>
    <x v="29"/>
    <n v="6457"/>
    <x v="3"/>
    <s v="OFF-BI-10001757"/>
    <x v="1"/>
    <x v="8"/>
    <s v="Pressboard Hanging Data Binders for Unburst Sheets"/>
    <n v="9.84"/>
    <n v="2"/>
    <n v="0"/>
    <n v="4.7231999999999994"/>
  </r>
  <r>
    <n v="9767"/>
    <x v="4907"/>
    <x v="3"/>
    <x v="1230"/>
    <d v="2014-03-07T00:00:00"/>
    <s v="Standard Class"/>
    <s v="DB-13660"/>
    <s v="Duane Benoit"/>
    <x v="0"/>
    <s v="United States"/>
    <s v="Middletown"/>
    <x v="29"/>
    <n v="6457"/>
    <x v="3"/>
    <s v="OFF-PA-10002137"/>
    <x v="1"/>
    <x v="10"/>
    <s v="Southworth 100% Résumé Paper, 24lb."/>
    <n v="7.78"/>
    <n v="1"/>
    <n v="0"/>
    <n v="3.5009999999999994"/>
  </r>
  <r>
    <n v="9768"/>
    <x v="4908"/>
    <x v="3"/>
    <x v="34"/>
    <d v="2014-12-16T00:00:00"/>
    <s v="Standard Class"/>
    <s v="LW-17215"/>
    <s v="Luke Weiss"/>
    <x v="0"/>
    <s v="United States"/>
    <s v="Grand Rapids"/>
    <x v="12"/>
    <n v="49505"/>
    <x v="2"/>
    <s v="OFF-BI-10000088"/>
    <x v="1"/>
    <x v="8"/>
    <s v="GBC Imprintable Covers"/>
    <n v="54.900000000000006"/>
    <n v="5"/>
    <n v="0"/>
    <n v="26.901000000000003"/>
  </r>
  <r>
    <n v="9769"/>
    <x v="4909"/>
    <x v="3"/>
    <x v="226"/>
    <d v="2014-12-15T00:00:00"/>
    <s v="Standard Class"/>
    <s v="TC-21535"/>
    <s v="Tracy Collins"/>
    <x v="2"/>
    <s v="United States"/>
    <s v="San Francisco"/>
    <x v="1"/>
    <n v="94122"/>
    <x v="1"/>
    <s v="OFF-PA-10000380"/>
    <x v="1"/>
    <x v="10"/>
    <s v="REDIFORM Incoming/Outgoing Call Register, 11&quot; X 8 1/2&quot;, 100 Messages"/>
    <n v="50.04"/>
    <n v="6"/>
    <n v="0"/>
    <n v="25.02"/>
  </r>
  <r>
    <n v="9770"/>
    <x v="4910"/>
    <x v="0"/>
    <x v="390"/>
    <d v="2013-12-01T00:00:00"/>
    <s v="Standard Class"/>
    <s v="SC-20050"/>
    <s v="Sample Company A"/>
    <x v="2"/>
    <s v="United States"/>
    <s v="Hialeah"/>
    <x v="2"/>
    <n v="33012"/>
    <x v="0"/>
    <s v="FUR-BO-10001619"/>
    <x v="0"/>
    <x v="0"/>
    <s v="O'Sullivan Cherrywood Estates Traditional Bookcase"/>
    <n v="339.92000000000007"/>
    <n v="5"/>
    <n v="0.2"/>
    <n v="8.4979999999999762"/>
  </r>
  <r>
    <n v="9771"/>
    <x v="4910"/>
    <x v="0"/>
    <x v="390"/>
    <d v="2013-12-01T00:00:00"/>
    <s v="Standard Class"/>
    <s v="SC-20050"/>
    <s v="Sample Company A"/>
    <x v="2"/>
    <s v="United States"/>
    <s v="Hialeah"/>
    <x v="2"/>
    <n v="33012"/>
    <x v="0"/>
    <s v="OFF-PA-10001609"/>
    <x v="1"/>
    <x v="10"/>
    <s v="Tops Wirebound Message Log Books"/>
    <n v="10.528"/>
    <n v="4"/>
    <n v="0.2"/>
    <n v="3.4215999999999993"/>
  </r>
  <r>
    <n v="9772"/>
    <x v="4910"/>
    <x v="0"/>
    <x v="390"/>
    <d v="2013-12-01T00:00:00"/>
    <s v="Standard Class"/>
    <s v="SC-20050"/>
    <s v="Sample Company A"/>
    <x v="2"/>
    <s v="United States"/>
    <s v="Hialeah"/>
    <x v="2"/>
    <n v="33012"/>
    <x v="0"/>
    <s v="OFF-AP-10002765"/>
    <x v="1"/>
    <x v="9"/>
    <s v="Fellowes Advanced Computer Series Surge Protectors"/>
    <n v="42.384"/>
    <n v="2"/>
    <n v="0.2"/>
    <n v="4.2384000000000022"/>
  </r>
  <r>
    <n v="9773"/>
    <x v="4911"/>
    <x v="0"/>
    <x v="894"/>
    <d v="2013-07-04T00:00:00"/>
    <s v="Same Day"/>
    <s v="FM-14215"/>
    <s v="Filia McAdams"/>
    <x v="1"/>
    <s v="United States"/>
    <s v="Philadelphia"/>
    <x v="9"/>
    <n v="19143"/>
    <x v="3"/>
    <s v="OFF-PA-10000167"/>
    <x v="1"/>
    <x v="10"/>
    <s v="Xerox 1925"/>
    <n v="123.92000000000002"/>
    <n v="5"/>
    <n v="0.2"/>
    <n v="38.724999999999994"/>
  </r>
  <r>
    <n v="9774"/>
    <x v="4912"/>
    <x v="0"/>
    <x v="190"/>
    <d v="2013-07-04T00:00:00"/>
    <s v="Standard Class"/>
    <s v="PF-19225"/>
    <s v="Phillip Flathmann"/>
    <x v="0"/>
    <s v="United States"/>
    <s v="Atlanta"/>
    <x v="32"/>
    <n v="30318"/>
    <x v="0"/>
    <s v="TEC-PH-10004434"/>
    <x v="2"/>
    <x v="7"/>
    <s v="Cisco IP Phone 7961G VoIP phone - Dark gray"/>
    <n v="135.94999999999999"/>
    <n v="1"/>
    <n v="0"/>
    <n v="39.425499999999985"/>
  </r>
  <r>
    <n v="9775"/>
    <x v="4913"/>
    <x v="2"/>
    <x v="711"/>
    <d v="2011-07-30T00:00:00"/>
    <s v="Standard Class"/>
    <s v="LF-17185"/>
    <s v="Luke Foster"/>
    <x v="0"/>
    <s v="United States"/>
    <s v="San Antonio"/>
    <x v="5"/>
    <n v="78207"/>
    <x v="2"/>
    <s v="OFF-BI-10004995"/>
    <x v="1"/>
    <x v="8"/>
    <s v="GBC DocuBind P400 Electric Binding System"/>
    <n v="2177.5839999999994"/>
    <n v="8"/>
    <n v="0.8"/>
    <n v="-3701.8928000000014"/>
  </r>
  <r>
    <n v="9776"/>
    <x v="4913"/>
    <x v="2"/>
    <x v="711"/>
    <d v="2011-07-30T00:00:00"/>
    <s v="Standard Class"/>
    <s v="LF-17185"/>
    <s v="Luke Foster"/>
    <x v="0"/>
    <s v="United States"/>
    <s v="San Antonio"/>
    <x v="5"/>
    <n v="78207"/>
    <x v="2"/>
    <s v="FUR-FU-10004666"/>
    <x v="0"/>
    <x v="5"/>
    <s v="DAX Clear Channel Poster Frame"/>
    <n v="17.496000000000002"/>
    <n v="3"/>
    <n v="0.6"/>
    <n v="-10.060199999999998"/>
  </r>
  <r>
    <n v="9777"/>
    <x v="4913"/>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x v="4913"/>
    <x v="2"/>
    <x v="711"/>
    <d v="2011-07-30T00:00:00"/>
    <s v="Standard Class"/>
    <s v="LF-17185"/>
    <s v="Luke Foster"/>
    <x v="0"/>
    <s v="United States"/>
    <s v="San Antonio"/>
    <x v="5"/>
    <n v="78207"/>
    <x v="2"/>
    <s v="TEC-AC-10002076"/>
    <x v="2"/>
    <x v="11"/>
    <s v="Microsoft Natural Keyboard Elite"/>
    <n v="431.13600000000002"/>
    <n v="9"/>
    <n v="0.2"/>
    <n v="-26.946000000000012"/>
  </r>
  <r>
    <n v="9779"/>
    <x v="4913"/>
    <x v="2"/>
    <x v="711"/>
    <d v="2011-07-30T00:00:00"/>
    <s v="Standard Class"/>
    <s v="LF-17185"/>
    <s v="Luke Foster"/>
    <x v="0"/>
    <s v="United States"/>
    <s v="San Antonio"/>
    <x v="5"/>
    <n v="78207"/>
    <x v="2"/>
    <s v="OFF-BI-10001679"/>
    <x v="1"/>
    <x v="8"/>
    <s v="GBC Instant Index System for Binding Systems"/>
    <n v="8.879999999999999"/>
    <n v="5"/>
    <n v="0.8"/>
    <n v="-13.32"/>
  </r>
  <r>
    <n v="9780"/>
    <x v="4913"/>
    <x v="2"/>
    <x v="711"/>
    <d v="2011-07-30T00:00:00"/>
    <s v="Standard Class"/>
    <s v="LF-17185"/>
    <s v="Luke Foster"/>
    <x v="0"/>
    <s v="United States"/>
    <s v="San Antonio"/>
    <x v="5"/>
    <n v="78207"/>
    <x v="2"/>
    <s v="OFF-AP-10003281"/>
    <x v="1"/>
    <x v="9"/>
    <s v="Acco 6 Outlet Guardian Standard Surge Suppressor"/>
    <n v="4.8359999999999985"/>
    <n v="2"/>
    <n v="0.8"/>
    <n v="-12.090000000000003"/>
  </r>
  <r>
    <n v="9781"/>
    <x v="4914"/>
    <x v="0"/>
    <x v="749"/>
    <d v="2013-09-19T00:00:00"/>
    <s v="Standard Class"/>
    <s v="CL-12565"/>
    <s v="Clay Ludtke"/>
    <x v="0"/>
    <s v="United States"/>
    <s v="Long Beach"/>
    <x v="15"/>
    <n v="11561"/>
    <x v="3"/>
    <s v="TEC-PH-10001944"/>
    <x v="2"/>
    <x v="7"/>
    <s v="Wi-Ex zBoost YX540 Cellular Phone Signal Booster"/>
    <n v="437.84999999999997"/>
    <n v="3"/>
    <n v="0"/>
    <n v="131.35499999999996"/>
  </r>
  <r>
    <n v="9782"/>
    <x v="4914"/>
    <x v="0"/>
    <x v="749"/>
    <d v="2013-09-19T00:00:00"/>
    <s v="Standard Class"/>
    <s v="CL-12565"/>
    <s v="Clay Ludtke"/>
    <x v="0"/>
    <s v="United States"/>
    <s v="Long Beach"/>
    <x v="15"/>
    <n v="11561"/>
    <x v="3"/>
    <s v="OFF-BI-10004390"/>
    <x v="1"/>
    <x v="8"/>
    <s v="GBC DocuBind 200 Manual Binding Machine"/>
    <n v="673.5680000000001"/>
    <n v="2"/>
    <n v="0.2"/>
    <n v="252.58799999999999"/>
  </r>
  <r>
    <n v="9783"/>
    <x v="4915"/>
    <x v="1"/>
    <x v="70"/>
    <d v="2012-06-02T00:00:00"/>
    <s v="Second Class"/>
    <s v="EM-13825"/>
    <s v="Elizabeth Moffitt"/>
    <x v="1"/>
    <s v="United States"/>
    <s v="Paterson"/>
    <x v="30"/>
    <n v="7501"/>
    <x v="3"/>
    <s v="OFF-PA-10002120"/>
    <x v="1"/>
    <x v="10"/>
    <s v="Xerox 1889"/>
    <n v="274.8"/>
    <n v="5"/>
    <n v="0"/>
    <n v="134.65199999999999"/>
  </r>
  <r>
    <n v="9784"/>
    <x v="4915"/>
    <x v="1"/>
    <x v="70"/>
    <d v="2012-06-02T00:00:00"/>
    <s v="Second Class"/>
    <s v="EM-13825"/>
    <s v="Elizabeth Moffitt"/>
    <x v="1"/>
    <s v="United States"/>
    <s v="Paterson"/>
    <x v="30"/>
    <n v="7501"/>
    <x v="3"/>
    <s v="OFF-ST-10004340"/>
    <x v="1"/>
    <x v="4"/>
    <s v="Fellowes Mobile File Cart, Black"/>
    <n v="62.18"/>
    <n v="1"/>
    <n v="0"/>
    <n v="16.788600000000002"/>
  </r>
  <r>
    <n v="9785"/>
    <x v="4915"/>
    <x v="1"/>
    <x v="70"/>
    <d v="2012-06-02T00:00:00"/>
    <s v="Second Class"/>
    <s v="EM-13825"/>
    <s v="Elizabeth Moffitt"/>
    <x v="1"/>
    <s v="United States"/>
    <s v="Paterson"/>
    <x v="30"/>
    <n v="7501"/>
    <x v="3"/>
    <s v="FUR-FU-10001847"/>
    <x v="0"/>
    <x v="5"/>
    <s v="Eldon Image Series Black Desk Accessories"/>
    <n v="8.2799999999999994"/>
    <n v="2"/>
    <n v="0"/>
    <n v="2.9807999999999995"/>
  </r>
  <r>
    <n v="9786"/>
    <x v="4916"/>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x v="4917"/>
    <x v="2"/>
    <x v="1127"/>
    <d v="2011-11-05T00:00:00"/>
    <s v="Same Day"/>
    <s v="BG-11035"/>
    <s v="Barry Gonzalez"/>
    <x v="0"/>
    <s v="United States"/>
    <s v="Hampton"/>
    <x v="17"/>
    <n v="23666"/>
    <x v="0"/>
    <s v="FUR-CH-10004754"/>
    <x v="0"/>
    <x v="1"/>
    <s v="Global Stack Chair with Arms, Black"/>
    <n v="149.9"/>
    <n v="5"/>
    <n v="0"/>
    <n v="40.472999999999999"/>
  </r>
  <r>
    <n v="9788"/>
    <x v="4918"/>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x v="4918"/>
    <x v="3"/>
    <x v="996"/>
    <d v="2014-04-02T00:00:00"/>
    <s v="Standard Class"/>
    <s v="CJ-12010"/>
    <s v="Caroline Jumper"/>
    <x v="0"/>
    <s v="United States"/>
    <s v="Houston"/>
    <x v="5"/>
    <n v="77070"/>
    <x v="2"/>
    <s v="FUR-CH-10004063"/>
    <x v="0"/>
    <x v="1"/>
    <s v="Global Deluxe High-Back Manager's Chair"/>
    <n v="600.55799999999999"/>
    <n v="3"/>
    <n v="0.3"/>
    <n v="-8.5794000000000779"/>
  </r>
  <r>
    <n v="9790"/>
    <x v="4918"/>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x v="4918"/>
    <x v="3"/>
    <x v="996"/>
    <d v="2014-04-02T00:00:00"/>
    <s v="Standard Class"/>
    <s v="CJ-12010"/>
    <s v="Caroline Jumper"/>
    <x v="0"/>
    <s v="United States"/>
    <s v="Houston"/>
    <x v="5"/>
    <n v="77070"/>
    <x v="2"/>
    <s v="FUR-CH-10001714"/>
    <x v="0"/>
    <x v="1"/>
    <s v="Global Leather &amp; Oak Executive Chair, Burgundy"/>
    <n v="211.24599999999998"/>
    <n v="2"/>
    <n v="0.3"/>
    <n v="-66.391599999999983"/>
  </r>
  <r>
    <n v="9792"/>
    <x v="4919"/>
    <x v="2"/>
    <x v="371"/>
    <d v="2011-05-23T00:00:00"/>
    <s v="Second Class"/>
    <s v="KH-16360"/>
    <s v="Katherine Hughes"/>
    <x v="0"/>
    <s v="United States"/>
    <s v="Houston"/>
    <x v="5"/>
    <n v="77070"/>
    <x v="2"/>
    <s v="OFF-EN-10003134"/>
    <x v="1"/>
    <x v="12"/>
    <s v="Staples"/>
    <n v="56.063999999999993"/>
    <n v="6"/>
    <n v="0.2"/>
    <n v="21.024000000000001"/>
  </r>
  <r>
    <n v="9793"/>
    <x v="4919"/>
    <x v="2"/>
    <x v="371"/>
    <d v="2011-05-23T00:00:00"/>
    <s v="Second Class"/>
    <s v="KH-16360"/>
    <s v="Katherine Hughes"/>
    <x v="0"/>
    <s v="United States"/>
    <s v="Houston"/>
    <x v="5"/>
    <n v="77070"/>
    <x v="2"/>
    <s v="FUR-CH-10003396"/>
    <x v="0"/>
    <x v="1"/>
    <s v="Global Deluxe Steno Chair"/>
    <n v="107.77200000000001"/>
    <n v="2"/>
    <n v="0.3"/>
    <n v="-29.252400000000009"/>
  </r>
  <r>
    <n v="9794"/>
    <x v="4919"/>
    <x v="2"/>
    <x v="371"/>
    <d v="2011-05-23T00:00:00"/>
    <s v="Second Class"/>
    <s v="KH-16360"/>
    <s v="Katherine Hughes"/>
    <x v="0"/>
    <s v="United States"/>
    <s v="Houston"/>
    <x v="5"/>
    <n v="77070"/>
    <x v="2"/>
    <s v="OFF-PA-10001560"/>
    <x v="1"/>
    <x v="10"/>
    <s v="Adams Telephone Message Books, 5 1/4” x 11”"/>
    <n v="4.8320000000000007"/>
    <n v="1"/>
    <n v="0.2"/>
    <n v="1.6307999999999998"/>
  </r>
  <r>
    <n v="9795"/>
    <x v="4919"/>
    <x v="2"/>
    <x v="371"/>
    <d v="2011-05-23T00:00:00"/>
    <s v="Second Class"/>
    <s v="KH-16360"/>
    <s v="Katherine Hughes"/>
    <x v="0"/>
    <s v="United States"/>
    <s v="Houston"/>
    <x v="5"/>
    <n v="77070"/>
    <x v="2"/>
    <s v="OFF-BI-10000977"/>
    <x v="1"/>
    <x v="8"/>
    <s v="Ibico Plastic Spiral Binding Combs"/>
    <n v="18.239999999999995"/>
    <n v="3"/>
    <n v="0.8"/>
    <n v="-31.00800000000001"/>
  </r>
  <r>
    <n v="9796"/>
    <x v="4920"/>
    <x v="0"/>
    <x v="206"/>
    <d v="2013-05-29T00:00:00"/>
    <s v="Standard Class"/>
    <s v="SH-19975"/>
    <s v="Sally Hughsby"/>
    <x v="1"/>
    <s v="United States"/>
    <s v="Chicago"/>
    <x v="10"/>
    <n v="60610"/>
    <x v="2"/>
    <s v="OFF-BI-10003429"/>
    <x v="1"/>
    <x v="8"/>
    <s v="Cardinal HOLDit! Binder Insert Strips,Extra Strips"/>
    <n v="3.7979999999999992"/>
    <n v="3"/>
    <n v="0.8"/>
    <n v="-5.8869000000000007"/>
  </r>
  <r>
    <n v="9797"/>
    <x v="4921"/>
    <x v="1"/>
    <x v="1026"/>
    <d v="2012-01-17T00:00:00"/>
    <s v="Standard Class"/>
    <s v="CS-12490"/>
    <s v="Cindy Schnelling"/>
    <x v="1"/>
    <s v="United States"/>
    <s v="Toledo"/>
    <x v="24"/>
    <n v="43615"/>
    <x v="3"/>
    <s v="OFF-AR-10001374"/>
    <x v="1"/>
    <x v="6"/>
    <s v="BIC Brite Liner Highlighters, Chisel Tip"/>
    <n v="10.368000000000002"/>
    <n v="2"/>
    <n v="0.2"/>
    <n v="1.5551999999999992"/>
  </r>
  <r>
    <n v="9798"/>
    <x v="4921"/>
    <x v="1"/>
    <x v="1026"/>
    <d v="2012-01-17T00:00:00"/>
    <s v="Standard Class"/>
    <s v="CS-12490"/>
    <s v="Cindy Schnelling"/>
    <x v="1"/>
    <s v="United States"/>
    <s v="Toledo"/>
    <x v="24"/>
    <n v="43615"/>
    <x v="3"/>
    <s v="TEC-PH-10004977"/>
    <x v="2"/>
    <x v="7"/>
    <s v="GE 30524EE4"/>
    <n v="235.18799999999999"/>
    <n v="2"/>
    <n v="0.4"/>
    <n v="-43.117800000000045"/>
  </r>
  <r>
    <n v="9799"/>
    <x v="4921"/>
    <x v="1"/>
    <x v="1026"/>
    <d v="2012-01-17T00:00:00"/>
    <s v="Standard Class"/>
    <s v="CS-12490"/>
    <s v="Cindy Schnelling"/>
    <x v="1"/>
    <s v="United States"/>
    <s v="Toledo"/>
    <x v="24"/>
    <n v="43615"/>
    <x v="3"/>
    <s v="TEC-PH-10000912"/>
    <x v="2"/>
    <x v="7"/>
    <s v="Anker 24W Portable Micro USB Car Charger"/>
    <n v="26.376000000000001"/>
    <n v="4"/>
    <n v="0.4"/>
    <n v="2.6375999999999991"/>
  </r>
  <r>
    <n v="9800"/>
    <x v="4921"/>
    <x v="1"/>
    <x v="1026"/>
    <d v="2012-01-17T00:00:00"/>
    <s v="Standard Class"/>
    <s v="CS-12490"/>
    <s v="Cindy Schnelling"/>
    <x v="1"/>
    <s v="United States"/>
    <s v="Toledo"/>
    <x v="24"/>
    <n v="43615"/>
    <x v="3"/>
    <s v="TEC-AC-10000487"/>
    <x v="2"/>
    <x v="11"/>
    <s v="SanDisk Cruzer 4 GB USB Flash Drive"/>
    <n v="10.384"/>
    <n v="2"/>
    <n v="0.2"/>
    <n v="2.2065999999999999"/>
  </r>
  <r>
    <n v="9801"/>
    <x v="4921"/>
    <x v="1"/>
    <x v="1026"/>
    <d v="2012-01-17T00:00:00"/>
    <s v="Standard Class"/>
    <s v="CS-12490"/>
    <s v="Cindy Schnelling"/>
    <x v="1"/>
    <s v="United States"/>
    <s v="Toledo"/>
    <x v="24"/>
    <n v="43615"/>
    <x v="3"/>
    <s v="TEC-PH-10002262"/>
    <x v="2"/>
    <x v="7"/>
    <s v="LG Electronics Tone+ HBS-730 Bluetooth Headset"/>
    <n v="107.11799999999999"/>
    <n v="3"/>
    <n v="0.4"/>
    <n v="-21.423599999999993"/>
  </r>
  <r>
    <n v="9802"/>
    <x v="4922"/>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x v="4923"/>
    <x v="1"/>
    <x v="1074"/>
    <d v="2012-07-20T00:00:00"/>
    <s v="Second Class"/>
    <s v="PJ-19015"/>
    <s v="Pauline Johnson"/>
    <x v="0"/>
    <s v="United States"/>
    <s v="New York City"/>
    <x v="15"/>
    <n v="10024"/>
    <x v="3"/>
    <s v="OFF-BI-10004182"/>
    <x v="1"/>
    <x v="8"/>
    <s v="Economy Binders"/>
    <n v="3.3280000000000003"/>
    <n v="2"/>
    <n v="0.2"/>
    <n v="1.2064000000000001"/>
  </r>
  <r>
    <n v="9804"/>
    <x v="4923"/>
    <x v="1"/>
    <x v="1074"/>
    <d v="2012-07-20T00:00:00"/>
    <s v="Second Class"/>
    <s v="PJ-19015"/>
    <s v="Pauline Johnson"/>
    <x v="0"/>
    <s v="United States"/>
    <s v="New York City"/>
    <x v="15"/>
    <n v="10024"/>
    <x v="3"/>
    <s v="TEC-PH-10002468"/>
    <x v="2"/>
    <x v="7"/>
    <s v="Plantronics CS 50-USB - headset - Convertible, Monaural"/>
    <n v="135.99"/>
    <n v="1"/>
    <n v="0"/>
    <n v="36.717300000000009"/>
  </r>
  <r>
    <n v="9805"/>
    <x v="4923"/>
    <x v="1"/>
    <x v="1074"/>
    <d v="2012-07-20T00:00:00"/>
    <s v="Second Class"/>
    <s v="PJ-19015"/>
    <s v="Pauline Johnson"/>
    <x v="0"/>
    <s v="United States"/>
    <s v="New York City"/>
    <x v="15"/>
    <n v="10024"/>
    <x v="3"/>
    <s v="FUR-FU-10002364"/>
    <x v="0"/>
    <x v="5"/>
    <s v="Eldon Expressions Wood Desk Accessories, Oak"/>
    <n v="7.38"/>
    <n v="1"/>
    <n v="0"/>
    <n v="2.1401999999999992"/>
  </r>
  <r>
    <n v="9806"/>
    <x v="4924"/>
    <x v="0"/>
    <x v="147"/>
    <d v="2013-10-27T00:00:00"/>
    <s v="Standard Class"/>
    <s v="AP-10720"/>
    <s v="Anne Pryor"/>
    <x v="2"/>
    <s v="United States"/>
    <s v="Fort Lauderdale"/>
    <x v="2"/>
    <n v="33311"/>
    <x v="0"/>
    <s v="FUR-FU-10002878"/>
    <x v="0"/>
    <x v="5"/>
    <s v="Seth Thomas 14&quot; Day/Date Wall Clock"/>
    <n v="45.568000000000005"/>
    <n v="2"/>
    <n v="0.2"/>
    <n v="9.6832000000000011"/>
  </r>
  <r>
    <n v="9807"/>
    <x v="4924"/>
    <x v="0"/>
    <x v="147"/>
    <d v="2013-10-27T00:00:00"/>
    <s v="Standard Class"/>
    <s v="AP-10720"/>
    <s v="Anne Pryor"/>
    <x v="2"/>
    <s v="United States"/>
    <s v="Fort Lauderdale"/>
    <x v="2"/>
    <n v="33311"/>
    <x v="0"/>
    <s v="OFF-BI-10004817"/>
    <x v="1"/>
    <x v="8"/>
    <s v="GBC Personal VeloBind Strips"/>
    <n v="28.752000000000006"/>
    <n v="8"/>
    <n v="0.7"/>
    <n v="-21.084799999999994"/>
  </r>
  <r>
    <n v="9808"/>
    <x v="4925"/>
    <x v="3"/>
    <x v="944"/>
    <d v="2014-08-02T00:00:00"/>
    <s v="Second Class"/>
    <s v="JW-15955"/>
    <s v="Joni Wasserman"/>
    <x v="0"/>
    <s v="United States"/>
    <s v="Raleigh"/>
    <x v="3"/>
    <n v="27604"/>
    <x v="0"/>
    <s v="FUR-CH-10001146"/>
    <x v="0"/>
    <x v="1"/>
    <s v="Global Value Mid-Back Manager's Chair, Gray"/>
    <n v="194.84800000000001"/>
    <n v="4"/>
    <n v="0.2"/>
    <n v="12.177999999999983"/>
  </r>
  <r>
    <n v="9809"/>
    <x v="4926"/>
    <x v="3"/>
    <x v="246"/>
    <d v="2014-07-27T00:00:00"/>
    <s v="Standard Class"/>
    <s v="PT-19090"/>
    <s v="Pete Takahito"/>
    <x v="0"/>
    <s v="United States"/>
    <s v="Chicago"/>
    <x v="10"/>
    <n v="60623"/>
    <x v="2"/>
    <s v="OFF-BI-10001116"/>
    <x v="1"/>
    <x v="8"/>
    <s v="Wilson Jones 1&quot; Hanging DublLock Ring Binders"/>
    <n v="2.1119999999999997"/>
    <n v="2"/>
    <n v="0.8"/>
    <n v="-3.3792"/>
  </r>
  <r>
    <n v="9810"/>
    <x v="4927"/>
    <x v="2"/>
    <x v="845"/>
    <d v="2011-11-11T00:00:00"/>
    <s v="Second Class"/>
    <s v="TB-21595"/>
    <s v="Troy Blackwell"/>
    <x v="0"/>
    <s v="United States"/>
    <s v="Portland"/>
    <x v="21"/>
    <n v="97206"/>
    <x v="1"/>
    <s v="OFF-PA-10000304"/>
    <x v="1"/>
    <x v="10"/>
    <s v="Xerox 1995"/>
    <n v="25.920000000000005"/>
    <n v="5"/>
    <n v="0.2"/>
    <n v="9.0719999999999992"/>
  </r>
  <r>
    <n v="9811"/>
    <x v="4927"/>
    <x v="2"/>
    <x v="845"/>
    <d v="2011-11-11T00:00:00"/>
    <s v="Second Class"/>
    <s v="TB-21595"/>
    <s v="Troy Blackwell"/>
    <x v="0"/>
    <s v="United States"/>
    <s v="Portland"/>
    <x v="21"/>
    <n v="97206"/>
    <x v="1"/>
    <s v="OFF-AR-10002240"/>
    <x v="1"/>
    <x v="6"/>
    <s v="Panasonic KP-150 Electric Pencil Sharpener"/>
    <n v="120.76800000000001"/>
    <n v="4"/>
    <n v="0.2"/>
    <n v="9.0575999999999972"/>
  </r>
  <r>
    <n v="9812"/>
    <x v="4928"/>
    <x v="0"/>
    <x v="581"/>
    <d v="2013-12-01T00:00:00"/>
    <s v="First Class"/>
    <s v="CB-12025"/>
    <s v="Cassandra Brandow"/>
    <x v="0"/>
    <s v="United States"/>
    <s v="East Orange"/>
    <x v="30"/>
    <n v="7017"/>
    <x v="3"/>
    <s v="OFF-PA-10001246"/>
    <x v="1"/>
    <x v="10"/>
    <s v="Xerox 215"/>
    <n v="25.92"/>
    <n v="4"/>
    <n v="0"/>
    <n v="12.441600000000001"/>
  </r>
  <r>
    <n v="9813"/>
    <x v="4928"/>
    <x v="0"/>
    <x v="581"/>
    <d v="2013-12-01T00:00:00"/>
    <s v="First Class"/>
    <s v="CB-12025"/>
    <s v="Cassandra Brandow"/>
    <x v="0"/>
    <s v="United States"/>
    <s v="East Orange"/>
    <x v="30"/>
    <n v="7017"/>
    <x v="3"/>
    <s v="OFF-AR-10000658"/>
    <x v="1"/>
    <x v="6"/>
    <s v="Newell 324"/>
    <n v="34.650000000000006"/>
    <n v="3"/>
    <n v="0"/>
    <n v="9.702"/>
  </r>
  <r>
    <n v="9814"/>
    <x v="4928"/>
    <x v="0"/>
    <x v="581"/>
    <d v="2013-12-01T00:00:00"/>
    <s v="First Class"/>
    <s v="CB-12025"/>
    <s v="Cassandra Brandow"/>
    <x v="0"/>
    <s v="United States"/>
    <s v="East Orange"/>
    <x v="30"/>
    <n v="7017"/>
    <x v="3"/>
    <s v="OFF-PA-10000100"/>
    <x v="1"/>
    <x v="10"/>
    <s v="Xerox 1945"/>
    <n v="204.95000000000002"/>
    <n v="5"/>
    <n v="0"/>
    <n v="100.4255"/>
  </r>
  <r>
    <n v="9815"/>
    <x v="4928"/>
    <x v="0"/>
    <x v="581"/>
    <d v="2013-12-01T00:00:00"/>
    <s v="First Class"/>
    <s v="CB-12025"/>
    <s v="Cassandra Brandow"/>
    <x v="0"/>
    <s v="United States"/>
    <s v="East Orange"/>
    <x v="30"/>
    <n v="7017"/>
    <x v="3"/>
    <s v="OFF-BI-10004233"/>
    <x v="1"/>
    <x v="8"/>
    <s v="GBC Pre-Punched Binding Paper, Plastic, White, 8-1/2&quot; x 11&quot;"/>
    <n v="79.95"/>
    <n v="5"/>
    <n v="0"/>
    <n v="38.376000000000005"/>
  </r>
  <r>
    <n v="9816"/>
    <x v="4929"/>
    <x v="1"/>
    <x v="1214"/>
    <d v="2012-06-12T00:00:00"/>
    <s v="Standard Class"/>
    <s v="AG-10495"/>
    <s v="Andrew Gjertsen"/>
    <x v="1"/>
    <s v="United States"/>
    <s v="Saint Petersburg"/>
    <x v="2"/>
    <n v="33710"/>
    <x v="0"/>
    <s v="OFF-PA-10002581"/>
    <x v="1"/>
    <x v="10"/>
    <s v="Xerox 1951"/>
    <n v="173.48800000000003"/>
    <n v="7"/>
    <n v="0.2"/>
    <n v="54.214999999999982"/>
  </r>
  <r>
    <n v="9817"/>
    <x v="4929"/>
    <x v="1"/>
    <x v="1214"/>
    <d v="2012-06-12T00:00:00"/>
    <s v="Standard Class"/>
    <s v="AG-10495"/>
    <s v="Andrew Gjertsen"/>
    <x v="1"/>
    <s v="United States"/>
    <s v="Saint Petersburg"/>
    <x v="2"/>
    <n v="33710"/>
    <x v="0"/>
    <s v="OFF-ST-10000046"/>
    <x v="1"/>
    <x v="4"/>
    <s v="Fellowes Super Stor/Drawer Files"/>
    <n v="516.96"/>
    <n v="4"/>
    <n v="0.2"/>
    <n v="-6.4619999999999891"/>
  </r>
  <r>
    <n v="9818"/>
    <x v="4929"/>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x v="4929"/>
    <x v="1"/>
    <x v="1214"/>
    <d v="2012-06-12T00:00:00"/>
    <s v="Standard Class"/>
    <s v="AG-10495"/>
    <s v="Andrew Gjertsen"/>
    <x v="1"/>
    <s v="United States"/>
    <s v="Saint Petersburg"/>
    <x v="2"/>
    <n v="33710"/>
    <x v="0"/>
    <s v="OFF-AR-10003856"/>
    <x v="1"/>
    <x v="6"/>
    <s v="Newell 344"/>
    <n v="4.4479999999999995"/>
    <n v="2"/>
    <n v="0.2"/>
    <n v="0.3335999999999999"/>
  </r>
  <r>
    <n v="9820"/>
    <x v="4929"/>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x v="4929"/>
    <x v="1"/>
    <x v="1214"/>
    <d v="2012-06-12T00:00:00"/>
    <s v="Standard Class"/>
    <s v="AG-10495"/>
    <s v="Andrew Gjertsen"/>
    <x v="1"/>
    <s v="United States"/>
    <s v="Saint Petersburg"/>
    <x v="2"/>
    <n v="33710"/>
    <x v="0"/>
    <s v="OFF-PA-10001215"/>
    <x v="1"/>
    <x v="10"/>
    <s v="Xerox 1963"/>
    <n v="42.24"/>
    <n v="10"/>
    <n v="0.2"/>
    <n v="13.199999999999998"/>
  </r>
  <r>
    <n v="9822"/>
    <x v="4929"/>
    <x v="1"/>
    <x v="1214"/>
    <d v="2012-06-12T00:00:00"/>
    <s v="Standard Class"/>
    <s v="AG-10495"/>
    <s v="Andrew Gjertsen"/>
    <x v="1"/>
    <s v="United States"/>
    <s v="Saint Petersburg"/>
    <x v="2"/>
    <n v="33710"/>
    <x v="0"/>
    <s v="OFF-BI-10002429"/>
    <x v="1"/>
    <x v="8"/>
    <s v="Premier Elliptical Ring Binder, Black"/>
    <n v="18.264000000000003"/>
    <n v="2"/>
    <n v="0.7"/>
    <n v="-13.393599999999999"/>
  </r>
  <r>
    <n v="9823"/>
    <x v="4930"/>
    <x v="2"/>
    <x v="860"/>
    <d v="2011-08-19T00:00:00"/>
    <s v="Standard Class"/>
    <s v="BD-11605"/>
    <s v="Brian Dahlen"/>
    <x v="0"/>
    <s v="United States"/>
    <s v="San Francisco"/>
    <x v="1"/>
    <n v="94122"/>
    <x v="1"/>
    <s v="OFF-AP-10003287"/>
    <x v="1"/>
    <x v="9"/>
    <s v="Tripp Lite TLP810NET Broadband Surge for Modem/Fax"/>
    <n v="152.91"/>
    <n v="3"/>
    <n v="0"/>
    <n v="42.814799999999998"/>
  </r>
  <r>
    <n v="9824"/>
    <x v="4930"/>
    <x v="2"/>
    <x v="860"/>
    <d v="2011-08-19T00:00:00"/>
    <s v="Standard Class"/>
    <s v="BD-11605"/>
    <s v="Brian Dahlen"/>
    <x v="0"/>
    <s v="United States"/>
    <s v="San Francisco"/>
    <x v="1"/>
    <n v="94122"/>
    <x v="1"/>
    <s v="OFF-PA-10000167"/>
    <x v="1"/>
    <x v="10"/>
    <s v="Xerox 1925"/>
    <n v="92.94"/>
    <n v="3"/>
    <n v="0"/>
    <n v="41.822999999999993"/>
  </r>
  <r>
    <n v="9825"/>
    <x v="4930"/>
    <x v="2"/>
    <x v="860"/>
    <d v="2011-08-19T00:00:00"/>
    <s v="Standard Class"/>
    <s v="BD-11605"/>
    <s v="Brian Dahlen"/>
    <x v="0"/>
    <s v="United States"/>
    <s v="San Francisco"/>
    <x v="1"/>
    <n v="94122"/>
    <x v="1"/>
    <s v="OFF-BI-10002309"/>
    <x v="1"/>
    <x v="8"/>
    <s v="Avery Heavy-Duty EZD  Binder With Locking Rings"/>
    <n v="17.856000000000002"/>
    <n v="4"/>
    <n v="0.2"/>
    <n v="6.2495999999999992"/>
  </r>
  <r>
    <n v="9826"/>
    <x v="4930"/>
    <x v="2"/>
    <x v="860"/>
    <d v="2011-08-19T00:00:00"/>
    <s v="Standard Class"/>
    <s v="BD-11605"/>
    <s v="Brian Dahlen"/>
    <x v="0"/>
    <s v="United States"/>
    <s v="San Francisco"/>
    <x v="1"/>
    <n v="94122"/>
    <x v="1"/>
    <s v="OFF-BI-10003638"/>
    <x v="1"/>
    <x v="8"/>
    <s v="GBC Durable Plastic Covers"/>
    <n v="46.440000000000005"/>
    <n v="3"/>
    <n v="0.2"/>
    <n v="15.092999999999998"/>
  </r>
  <r>
    <n v="9827"/>
    <x v="4930"/>
    <x v="2"/>
    <x v="860"/>
    <d v="2011-08-19T00:00:00"/>
    <s v="Standard Class"/>
    <s v="BD-11605"/>
    <s v="Brian Dahlen"/>
    <x v="0"/>
    <s v="United States"/>
    <s v="San Francisco"/>
    <x v="1"/>
    <n v="94122"/>
    <x v="1"/>
    <s v="FUR-CH-10003833"/>
    <x v="0"/>
    <x v="1"/>
    <s v="Novimex Fabric Task Chair"/>
    <n v="195.136"/>
    <n v="4"/>
    <n v="0.2"/>
    <n v="-12.196000000000005"/>
  </r>
  <r>
    <n v="9828"/>
    <x v="4931"/>
    <x v="3"/>
    <x v="249"/>
    <d v="2014-06-27T00:00:00"/>
    <s v="Standard Class"/>
    <s v="JS-15685"/>
    <s v="Jim Sink"/>
    <x v="1"/>
    <s v="United States"/>
    <s v="New York City"/>
    <x v="15"/>
    <n v="10035"/>
    <x v="3"/>
    <s v="OFF-ST-10001511"/>
    <x v="1"/>
    <x v="4"/>
    <s v="Space Solutions Commercial Steel Shelving"/>
    <n v="129.30000000000001"/>
    <n v="2"/>
    <n v="0"/>
    <n v="6.4649999999999892"/>
  </r>
  <r>
    <n v="9829"/>
    <x v="4931"/>
    <x v="3"/>
    <x v="249"/>
    <d v="2014-06-27T00:00:00"/>
    <s v="Standard Class"/>
    <s v="JS-15685"/>
    <s v="Jim Sink"/>
    <x v="1"/>
    <s v="United States"/>
    <s v="New York City"/>
    <x v="15"/>
    <n v="10035"/>
    <x v="3"/>
    <s v="OFF-BI-10004728"/>
    <x v="1"/>
    <x v="8"/>
    <s v="Wilson Jones Turn Tabs Binder Tool for Ring Binders"/>
    <n v="11.568000000000001"/>
    <n v="3"/>
    <n v="0.2"/>
    <n v="3.7595999999999998"/>
  </r>
  <r>
    <n v="9830"/>
    <x v="4932"/>
    <x v="3"/>
    <x v="11"/>
    <d v="2014-07-24T00:00:00"/>
    <s v="Standard Class"/>
    <s v="NF-18385"/>
    <s v="Natalie Fritzler"/>
    <x v="0"/>
    <s v="United States"/>
    <s v="Charlotte"/>
    <x v="3"/>
    <n v="28205"/>
    <x v="0"/>
    <s v="FUR-CH-10004218"/>
    <x v="0"/>
    <x v="1"/>
    <s v="Global Fabric Manager's Chair, Dark Gray"/>
    <n v="242.35200000000003"/>
    <n v="3"/>
    <n v="0.2"/>
    <n v="15.147000000000006"/>
  </r>
  <r>
    <n v="9831"/>
    <x v="4933"/>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x v="4933"/>
    <x v="2"/>
    <x v="757"/>
    <d v="2011-12-18T00:00:00"/>
    <s v="Second Class"/>
    <s v="SC-20305"/>
    <s v="Sean Christensen"/>
    <x v="0"/>
    <s v="United States"/>
    <s v="Beaumont"/>
    <x v="5"/>
    <n v="77705"/>
    <x v="2"/>
    <s v="FUR-FU-10001706"/>
    <x v="0"/>
    <x v="5"/>
    <s v="Longer-Life Soft White Bulbs"/>
    <n v="8.6240000000000023"/>
    <n v="7"/>
    <n v="0.6"/>
    <n v="-2.5872000000000011"/>
  </r>
  <r>
    <n v="9833"/>
    <x v="4934"/>
    <x v="2"/>
    <x v="598"/>
    <d v="2011-05-22T00:00:00"/>
    <s v="Second Class"/>
    <s v="GA-14515"/>
    <s v="George Ashbrook"/>
    <x v="0"/>
    <s v="United States"/>
    <s v="Dallas"/>
    <x v="5"/>
    <n v="75220"/>
    <x v="2"/>
    <s v="OFF-PA-10001526"/>
    <x v="1"/>
    <x v="10"/>
    <s v="Xerox 1949"/>
    <n v="3.9840000000000004"/>
    <n v="1"/>
    <n v="0.2"/>
    <n v="1.4442000000000004"/>
  </r>
  <r>
    <n v="9834"/>
    <x v="4935"/>
    <x v="3"/>
    <x v="32"/>
    <d v="2014-09-20T00:00:00"/>
    <s v="Standard Class"/>
    <s v="CY-12745"/>
    <s v="Craig Yedwab"/>
    <x v="1"/>
    <s v="United States"/>
    <s v="Springfield"/>
    <x v="24"/>
    <n v="45503"/>
    <x v="3"/>
    <s v="TEC-AC-10002001"/>
    <x v="2"/>
    <x v="11"/>
    <s v="Logitech Wireless Gaming Headset G930"/>
    <n v="895.94400000000019"/>
    <n v="7"/>
    <n v="0.2"/>
    <n v="190.38810000000001"/>
  </r>
  <r>
    <n v="9835"/>
    <x v="4936"/>
    <x v="0"/>
    <x v="1155"/>
    <d v="2013-10-13T00:00:00"/>
    <s v="First Class"/>
    <s v="WB-21850"/>
    <s v="William Brown"/>
    <x v="0"/>
    <s v="United States"/>
    <s v="La Porte"/>
    <x v="5"/>
    <n v="77571"/>
    <x v="2"/>
    <s v="FUR-FU-10004963"/>
    <x v="0"/>
    <x v="5"/>
    <s v="Eldon 400 Class Desk Accessories, Black Carbon"/>
    <n v="14"/>
    <n v="4"/>
    <n v="0.6"/>
    <n v="-6.2999999999999972"/>
  </r>
  <r>
    <n v="9836"/>
    <x v="4936"/>
    <x v="0"/>
    <x v="1155"/>
    <d v="2013-10-13T00:00:00"/>
    <s v="First Class"/>
    <s v="WB-21850"/>
    <s v="William Brown"/>
    <x v="0"/>
    <s v="United States"/>
    <s v="La Porte"/>
    <x v="5"/>
    <n v="77571"/>
    <x v="2"/>
    <s v="OFF-BI-10001597"/>
    <x v="1"/>
    <x v="8"/>
    <s v="Wilson Jones Ledger-Size, Piano-Hinge Binder, 2&quot;, Blue"/>
    <n v="16.391999999999996"/>
    <n v="2"/>
    <n v="0.8"/>
    <n v="-26.227200000000003"/>
  </r>
  <r>
    <n v="9837"/>
    <x v="4937"/>
    <x v="0"/>
    <x v="477"/>
    <d v="2013-10-02T00:00:00"/>
    <s v="Standard Class"/>
    <s v="DL-12865"/>
    <s v="Dan Lawera"/>
    <x v="0"/>
    <s v="United States"/>
    <s v="Long Beach"/>
    <x v="1"/>
    <n v="90805"/>
    <x v="1"/>
    <s v="OFF-PA-10000141"/>
    <x v="1"/>
    <x v="10"/>
    <s v="Ampad Evidence Wirebond Steno Books, 6&quot; x 9&quot;"/>
    <n v="10.9"/>
    <n v="5"/>
    <n v="0"/>
    <n v="5.1229999999999993"/>
  </r>
  <r>
    <n v="9838"/>
    <x v="4937"/>
    <x v="0"/>
    <x v="477"/>
    <d v="2013-10-02T00:00:00"/>
    <s v="Standard Class"/>
    <s v="DL-12865"/>
    <s v="Dan Lawera"/>
    <x v="0"/>
    <s v="United States"/>
    <s v="Long Beach"/>
    <x v="1"/>
    <n v="90805"/>
    <x v="1"/>
    <s v="OFF-LA-10003923"/>
    <x v="1"/>
    <x v="2"/>
    <s v="Alphabetical Labels for Top Tab Filing"/>
    <n v="29.6"/>
    <n v="2"/>
    <n v="0"/>
    <n v="14.8"/>
  </r>
  <r>
    <n v="9839"/>
    <x v="4937"/>
    <x v="0"/>
    <x v="477"/>
    <d v="2013-10-02T00:00:00"/>
    <s v="Standard Class"/>
    <s v="DL-12865"/>
    <s v="Dan Lawera"/>
    <x v="0"/>
    <s v="United States"/>
    <s v="Long Beach"/>
    <x v="1"/>
    <n v="90805"/>
    <x v="1"/>
    <s v="OFF-LA-10001771"/>
    <x v="1"/>
    <x v="2"/>
    <s v="Avery 513"/>
    <n v="4.9800000000000004"/>
    <n v="1"/>
    <n v="0"/>
    <n v="2.2907999999999999"/>
  </r>
  <r>
    <n v="9840"/>
    <x v="4937"/>
    <x v="0"/>
    <x v="477"/>
    <d v="2013-10-02T00:00:00"/>
    <s v="Standard Class"/>
    <s v="DL-12865"/>
    <s v="Dan Lawera"/>
    <x v="0"/>
    <s v="United States"/>
    <s v="Long Beach"/>
    <x v="1"/>
    <n v="90805"/>
    <x v="1"/>
    <s v="TEC-CO-10001943"/>
    <x v="2"/>
    <x v="16"/>
    <s v="Canon PC-428 Personal Copier"/>
    <n v="479.97600000000006"/>
    <n v="3"/>
    <n v="0.2"/>
    <n v="161.99189999999999"/>
  </r>
  <r>
    <n v="9841"/>
    <x v="4937"/>
    <x v="0"/>
    <x v="477"/>
    <d v="2013-10-02T00:00:00"/>
    <s v="Standard Class"/>
    <s v="DL-12865"/>
    <s v="Dan Lawera"/>
    <x v="0"/>
    <s v="United States"/>
    <s v="Long Beach"/>
    <x v="1"/>
    <n v="90805"/>
    <x v="1"/>
    <s v="TEC-PH-10003356"/>
    <x v="2"/>
    <x v="7"/>
    <s v="SmartStand Mobile Device Holder, Assorted Colors"/>
    <n v="44.736000000000004"/>
    <n v="8"/>
    <n v="0.2"/>
    <n v="4.4736000000000011"/>
  </r>
  <r>
    <n v="9842"/>
    <x v="4937"/>
    <x v="0"/>
    <x v="477"/>
    <d v="2013-10-02T00:00:00"/>
    <s v="Standard Class"/>
    <s v="DL-12865"/>
    <s v="Dan Lawera"/>
    <x v="0"/>
    <s v="United States"/>
    <s v="Long Beach"/>
    <x v="1"/>
    <n v="90805"/>
    <x v="1"/>
    <s v="OFF-AR-10002255"/>
    <x v="1"/>
    <x v="6"/>
    <s v="Newell 346"/>
    <n v="5.76"/>
    <n v="2"/>
    <n v="0"/>
    <n v="1.6703999999999999"/>
  </r>
  <r>
    <n v="9843"/>
    <x v="4937"/>
    <x v="0"/>
    <x v="477"/>
    <d v="2013-10-02T00:00:00"/>
    <s v="Standard Class"/>
    <s v="DL-12865"/>
    <s v="Dan Lawera"/>
    <x v="0"/>
    <s v="United States"/>
    <s v="Long Beach"/>
    <x v="1"/>
    <n v="90805"/>
    <x v="1"/>
    <s v="FUR-CH-10000665"/>
    <x v="0"/>
    <x v="1"/>
    <s v="Global Airflow Leather Mesh Back Chair, Black"/>
    <n v="483.13599999999997"/>
    <n v="4"/>
    <n v="0.2"/>
    <n v="60.391999999999939"/>
  </r>
  <r>
    <n v="9844"/>
    <x v="4938"/>
    <x v="2"/>
    <x v="561"/>
    <d v="2011-06-06T00:00:00"/>
    <s v="First Class"/>
    <s v="RE-19450"/>
    <s v="Richard Eichhorn"/>
    <x v="0"/>
    <s v="United States"/>
    <s v="Decatur"/>
    <x v="10"/>
    <n v="62521"/>
    <x v="2"/>
    <s v="OFF-LA-10001771"/>
    <x v="1"/>
    <x v="2"/>
    <s v="Avery 513"/>
    <n v="15.936000000000002"/>
    <n v="4"/>
    <n v="0.2"/>
    <n v="5.1791999999999998"/>
  </r>
  <r>
    <n v="9845"/>
    <x v="4938"/>
    <x v="2"/>
    <x v="561"/>
    <d v="2011-06-06T00:00:00"/>
    <s v="First Class"/>
    <s v="RE-19450"/>
    <s v="Richard Eichhorn"/>
    <x v="0"/>
    <s v="United States"/>
    <s v="Decatur"/>
    <x v="10"/>
    <n v="62521"/>
    <x v="2"/>
    <s v="FUR-FU-10001475"/>
    <x v="0"/>
    <x v="5"/>
    <s v="Contract Clock, 14&quot;, Brown"/>
    <n v="61.543999999999997"/>
    <n v="7"/>
    <n v="0.6"/>
    <n v="-40.003599999999999"/>
  </r>
  <r>
    <n v="9846"/>
    <x v="4938"/>
    <x v="2"/>
    <x v="561"/>
    <d v="2011-06-06T00:00:00"/>
    <s v="First Class"/>
    <s v="RE-19450"/>
    <s v="Richard Eichhorn"/>
    <x v="0"/>
    <s v="United States"/>
    <s v="Decatur"/>
    <x v="10"/>
    <n v="62521"/>
    <x v="2"/>
    <s v="OFF-ST-10000877"/>
    <x v="1"/>
    <x v="4"/>
    <s v="Recycled Steel Personal File for Standard File Folders"/>
    <n v="132.696"/>
    <n v="3"/>
    <n v="0.2"/>
    <n v="9.9521999999999977"/>
  </r>
  <r>
    <n v="9847"/>
    <x v="4939"/>
    <x v="3"/>
    <x v="264"/>
    <d v="2014-09-05T00:00:00"/>
    <s v="Second Class"/>
    <s v="MH-17290"/>
    <s v="Marc Harrigan"/>
    <x v="2"/>
    <s v="United States"/>
    <s v="Los Angeles"/>
    <x v="1"/>
    <n v="90008"/>
    <x v="1"/>
    <s v="OFF-AP-10001492"/>
    <x v="1"/>
    <x v="9"/>
    <s v="Acco Six-Outlet Power Strip, 4' Cord Length"/>
    <n v="43.099999999999994"/>
    <n v="5"/>
    <n v="0"/>
    <n v="11.206"/>
  </r>
  <r>
    <n v="9848"/>
    <x v="4939"/>
    <x v="3"/>
    <x v="264"/>
    <d v="2014-09-05T00:00:00"/>
    <s v="Second Class"/>
    <s v="MH-17290"/>
    <s v="Marc Harrigan"/>
    <x v="2"/>
    <s v="United States"/>
    <s v="Los Angeles"/>
    <x v="1"/>
    <n v="90008"/>
    <x v="1"/>
    <s v="FUR-FU-10004188"/>
    <x v="0"/>
    <x v="5"/>
    <s v="Luxo Professional Combination Clamp-On Lamps"/>
    <n v="511.5"/>
    <n v="5"/>
    <n v="0"/>
    <n v="132.99"/>
  </r>
  <r>
    <n v="9849"/>
    <x v="4939"/>
    <x v="3"/>
    <x v="264"/>
    <d v="2014-09-05T00:00:00"/>
    <s v="Second Class"/>
    <s v="MH-17290"/>
    <s v="Marc Harrigan"/>
    <x v="2"/>
    <s v="United States"/>
    <s v="Los Angeles"/>
    <x v="1"/>
    <n v="90008"/>
    <x v="1"/>
    <s v="OFF-BI-10004330"/>
    <x v="1"/>
    <x v="8"/>
    <s v="GBC Velobind Prepunched Cover Sets, Regency Series"/>
    <n v="147.91999999999999"/>
    <n v="5"/>
    <n v="0.2"/>
    <n v="46.224999999999987"/>
  </r>
  <r>
    <n v="9850"/>
    <x v="4940"/>
    <x v="2"/>
    <x v="791"/>
    <d v="2011-04-18T00:00:00"/>
    <s v="Standard Class"/>
    <s v="EH-13765"/>
    <s v="Edward Hooks"/>
    <x v="1"/>
    <s v="United States"/>
    <s v="Lodi"/>
    <x v="1"/>
    <n v="95240"/>
    <x v="1"/>
    <s v="OFF-AR-10002987"/>
    <x v="1"/>
    <x v="6"/>
    <s v="Prismacolor Color Pencil Set"/>
    <n v="39.68"/>
    <n v="2"/>
    <n v="0"/>
    <n v="16.268800000000002"/>
  </r>
  <r>
    <n v="9851"/>
    <x v="4941"/>
    <x v="0"/>
    <x v="440"/>
    <d v="2013-05-07T00:00:00"/>
    <s v="Standard Class"/>
    <s v="EH-13765"/>
    <s v="Edward Hooks"/>
    <x v="1"/>
    <s v="United States"/>
    <s v="New York City"/>
    <x v="15"/>
    <n v="10009"/>
    <x v="3"/>
    <s v="FUR-FU-10000732"/>
    <x v="0"/>
    <x v="5"/>
    <s v="Eldon 200 Class Desk Accessories"/>
    <n v="12.56"/>
    <n v="2"/>
    <n v="0"/>
    <n v="4.0191999999999997"/>
  </r>
  <r>
    <n v="9852"/>
    <x v="4941"/>
    <x v="0"/>
    <x v="440"/>
    <d v="2013-05-07T00:00:00"/>
    <s v="Standard Class"/>
    <s v="EH-13765"/>
    <s v="Edward Hooks"/>
    <x v="1"/>
    <s v="United States"/>
    <s v="New York City"/>
    <x v="15"/>
    <n v="10009"/>
    <x v="3"/>
    <s v="OFF-BI-10001670"/>
    <x v="1"/>
    <x v="8"/>
    <s v="Vinyl Sectional Post Binders"/>
    <n v="90.480000000000018"/>
    <n v="3"/>
    <n v="0.2"/>
    <n v="33.93"/>
  </r>
  <r>
    <n v="9853"/>
    <x v="4941"/>
    <x v="0"/>
    <x v="440"/>
    <d v="2013-05-07T00:00:00"/>
    <s v="Standard Class"/>
    <s v="EH-13765"/>
    <s v="Edward Hooks"/>
    <x v="1"/>
    <s v="United States"/>
    <s v="New York City"/>
    <x v="15"/>
    <n v="10009"/>
    <x v="3"/>
    <s v="OFF-PA-10000533"/>
    <x v="1"/>
    <x v="10"/>
    <s v="Southworth Parchment Paper &amp; Envelopes"/>
    <n v="13.08"/>
    <n v="2"/>
    <n v="0"/>
    <n v="6.0167999999999999"/>
  </r>
  <r>
    <n v="9854"/>
    <x v="4941"/>
    <x v="0"/>
    <x v="440"/>
    <d v="2013-05-07T00:00:00"/>
    <s v="Standard Class"/>
    <s v="EH-13765"/>
    <s v="Edward Hooks"/>
    <x v="1"/>
    <s v="United States"/>
    <s v="New York City"/>
    <x v="15"/>
    <n v="10009"/>
    <x v="3"/>
    <s v="FUR-FU-10002253"/>
    <x v="0"/>
    <x v="5"/>
    <s v="Howard Miller 13&quot; Diameter Pewter Finish Round Wall Clock"/>
    <n v="214.7"/>
    <n v="5"/>
    <n v="0"/>
    <n v="83.733000000000004"/>
  </r>
  <r>
    <n v="9855"/>
    <x v="4942"/>
    <x v="3"/>
    <x v="249"/>
    <d v="2014-06-24T00:00:00"/>
    <s v="Standard Class"/>
    <s v="GA-14515"/>
    <s v="George Ashbrook"/>
    <x v="0"/>
    <s v="United States"/>
    <s v="San Francisco"/>
    <x v="1"/>
    <n v="94109"/>
    <x v="1"/>
    <s v="FUR-FU-10002396"/>
    <x v="0"/>
    <x v="5"/>
    <s v="DAX Copper Panel Document Frame, 5 x 7 Size"/>
    <n v="50.32"/>
    <n v="4"/>
    <n v="0"/>
    <n v="21.134400000000003"/>
  </r>
  <r>
    <n v="9856"/>
    <x v="4942"/>
    <x v="3"/>
    <x v="249"/>
    <d v="2014-06-24T00:00:00"/>
    <s v="Standard Class"/>
    <s v="GA-14515"/>
    <s v="George Ashbrook"/>
    <x v="0"/>
    <s v="United States"/>
    <s v="San Francisco"/>
    <x v="1"/>
    <n v="94109"/>
    <x v="1"/>
    <s v="OFF-PA-10004438"/>
    <x v="1"/>
    <x v="10"/>
    <s v="Xerox 1907"/>
    <n v="24.56"/>
    <n v="2"/>
    <n v="0"/>
    <n v="11.543199999999999"/>
  </r>
  <r>
    <n v="9857"/>
    <x v="4943"/>
    <x v="2"/>
    <x v="1232"/>
    <d v="2011-11-11T00:00:00"/>
    <s v="Standard Class"/>
    <s v="GA-14515"/>
    <s v="George Ashbrook"/>
    <x v="0"/>
    <s v="United States"/>
    <s v="Columbus"/>
    <x v="32"/>
    <n v="31907"/>
    <x v="0"/>
    <s v="OFF-PA-10000587"/>
    <x v="1"/>
    <x v="10"/>
    <s v="Array Parchment Paper, Assorted Colors"/>
    <n v="43.68"/>
    <n v="6"/>
    <n v="0"/>
    <n v="20.9664"/>
  </r>
  <r>
    <n v="9858"/>
    <x v="4944"/>
    <x v="1"/>
    <x v="514"/>
    <d v="2012-03-30T00:00:00"/>
    <s v="Standard Class"/>
    <s v="EB-13840"/>
    <s v="Ellis Ballard"/>
    <x v="1"/>
    <s v="United States"/>
    <s v="Seattle"/>
    <x v="4"/>
    <n v="98103"/>
    <x v="1"/>
    <s v="FUR-TA-10001889"/>
    <x v="0"/>
    <x v="3"/>
    <s v="Bush Advantage Collection Racetrack Conference Table"/>
    <n v="3393.68"/>
    <n v="8"/>
    <n v="0"/>
    <n v="610.86239999999998"/>
  </r>
  <r>
    <n v="9859"/>
    <x v="4945"/>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x v="4945"/>
    <x v="3"/>
    <x v="424"/>
    <d v="2014-01-21T00:00:00"/>
    <s v="Standard Class"/>
    <s v="HR-14770"/>
    <s v="Hallie Redmond"/>
    <x v="2"/>
    <s v="United States"/>
    <s v="Richmond"/>
    <x v="14"/>
    <n v="47374"/>
    <x v="2"/>
    <s v="OFF-FA-10003472"/>
    <x v="1"/>
    <x v="13"/>
    <s v="Bagged Rubber Bands"/>
    <n v="2.52"/>
    <n v="2"/>
    <n v="0"/>
    <n v="0.1008"/>
  </r>
  <r>
    <n v="9861"/>
    <x v="4945"/>
    <x v="3"/>
    <x v="424"/>
    <d v="2014-01-21T00:00:00"/>
    <s v="Standard Class"/>
    <s v="HR-14770"/>
    <s v="Hallie Redmond"/>
    <x v="2"/>
    <s v="United States"/>
    <s v="Richmond"/>
    <x v="14"/>
    <n v="47374"/>
    <x v="2"/>
    <s v="TEC-PH-10000169"/>
    <x v="2"/>
    <x v="7"/>
    <s v="ARKON Windshield Dashboard Air Vent Car Mount Holder"/>
    <n v="67.8"/>
    <n v="4"/>
    <n v="0"/>
    <n v="1.3559999999999945"/>
  </r>
  <r>
    <n v="9862"/>
    <x v="4945"/>
    <x v="3"/>
    <x v="424"/>
    <d v="2014-01-21T00:00:00"/>
    <s v="Standard Class"/>
    <s v="HR-14770"/>
    <s v="Hallie Redmond"/>
    <x v="2"/>
    <s v="United States"/>
    <s v="Richmond"/>
    <x v="14"/>
    <n v="47374"/>
    <x v="2"/>
    <s v="OFF-ST-10002562"/>
    <x v="1"/>
    <x v="4"/>
    <s v="Staples"/>
    <n v="18.760000000000002"/>
    <n v="2"/>
    <n v="0"/>
    <n v="5.2528000000000006"/>
  </r>
  <r>
    <n v="9863"/>
    <x v="4945"/>
    <x v="3"/>
    <x v="424"/>
    <d v="2014-01-21T00:00:00"/>
    <s v="Standard Class"/>
    <s v="HR-14770"/>
    <s v="Hallie Redmond"/>
    <x v="2"/>
    <s v="United States"/>
    <s v="Richmond"/>
    <x v="14"/>
    <n v="47374"/>
    <x v="2"/>
    <s v="TEC-AC-10001445"/>
    <x v="2"/>
    <x v="11"/>
    <s v="Imation USB 2.0 Swivel Flash Drive USB flash drive - 4 GB - Pink"/>
    <n v="12.12"/>
    <n v="4"/>
    <n v="0"/>
    <n v="2.5451999999999995"/>
  </r>
  <r>
    <n v="9864"/>
    <x v="4945"/>
    <x v="3"/>
    <x v="424"/>
    <d v="2014-01-21T00:00:00"/>
    <s v="Standard Class"/>
    <s v="HR-14770"/>
    <s v="Hallie Redmond"/>
    <x v="2"/>
    <s v="United States"/>
    <s v="Richmond"/>
    <x v="14"/>
    <n v="47374"/>
    <x v="2"/>
    <s v="OFF-PA-10004156"/>
    <x v="1"/>
    <x v="10"/>
    <s v="Xerox 188"/>
    <n v="11.34"/>
    <n v="1"/>
    <n v="0"/>
    <n v="5.5565999999999995"/>
  </r>
  <r>
    <n v="9865"/>
    <x v="4945"/>
    <x v="3"/>
    <x v="424"/>
    <d v="2014-01-21T00:00:00"/>
    <s v="Standard Class"/>
    <s v="HR-14770"/>
    <s v="Hallie Redmond"/>
    <x v="2"/>
    <s v="United States"/>
    <s v="Richmond"/>
    <x v="14"/>
    <n v="47374"/>
    <x v="2"/>
    <s v="TEC-AC-10004469"/>
    <x v="2"/>
    <x v="11"/>
    <s v="Microsoft Sculpt Comfort Mouse"/>
    <n v="159.80000000000001"/>
    <n v="4"/>
    <n v="0"/>
    <n v="70.312000000000012"/>
  </r>
  <r>
    <n v="9866"/>
    <x v="4945"/>
    <x v="3"/>
    <x v="424"/>
    <d v="2014-01-21T00:00:00"/>
    <s v="Standard Class"/>
    <s v="HR-14770"/>
    <s v="Hallie Redmond"/>
    <x v="2"/>
    <s v="United States"/>
    <s v="Richmond"/>
    <x v="14"/>
    <n v="47374"/>
    <x v="2"/>
    <s v="FUR-FU-10001037"/>
    <x v="0"/>
    <x v="5"/>
    <s v="DAX Charcoal/Nickel-Tone Document Frame, 5 x 7"/>
    <n v="18.96"/>
    <n v="2"/>
    <n v="0"/>
    <n v="8.532"/>
  </r>
  <r>
    <n v="9867"/>
    <x v="4946"/>
    <x v="1"/>
    <x v="514"/>
    <d v="2012-03-28T00:00:00"/>
    <s v="Second Class"/>
    <s v="SM-20950"/>
    <s v="Suzanne McNair"/>
    <x v="1"/>
    <s v="United States"/>
    <s v="New York City"/>
    <x v="15"/>
    <n v="10009"/>
    <x v="3"/>
    <s v="OFF-ST-10002615"/>
    <x v="1"/>
    <x v="4"/>
    <s v="Dual Level, Single-Width Filing Carts"/>
    <n v="1085.42"/>
    <n v="7"/>
    <n v="0"/>
    <n v="282.20920000000001"/>
  </r>
  <r>
    <n v="9868"/>
    <x v="4946"/>
    <x v="1"/>
    <x v="514"/>
    <d v="2012-03-28T00:00:00"/>
    <s v="Second Class"/>
    <s v="SM-20950"/>
    <s v="Suzanne McNair"/>
    <x v="1"/>
    <s v="United States"/>
    <s v="New York City"/>
    <x v="15"/>
    <n v="10009"/>
    <x v="3"/>
    <s v="OFF-AP-10000595"/>
    <x v="1"/>
    <x v="9"/>
    <s v="Disposable Triple-Filter Dust Bags"/>
    <n v="13.11"/>
    <n v="3"/>
    <n v="0"/>
    <n v="3.4086000000000003"/>
  </r>
  <r>
    <n v="9869"/>
    <x v="4947"/>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x v="4947"/>
    <x v="2"/>
    <x v="301"/>
    <d v="2011-11-03T00:00:00"/>
    <s v="First Class"/>
    <s v="EA-14035"/>
    <s v="Erin Ashbrook"/>
    <x v="1"/>
    <s v="United States"/>
    <s v="Mason"/>
    <x v="24"/>
    <n v="45040"/>
    <x v="3"/>
    <s v="OFF-BI-10000494"/>
    <x v="1"/>
    <x v="8"/>
    <s v="Acco Economy Flexible Poly Round Ring Binder"/>
    <n v="3.1320000000000001"/>
    <n v="2"/>
    <n v="0.7"/>
    <n v="-2.6099999999999994"/>
  </r>
  <r>
    <n v="9871"/>
    <x v="4947"/>
    <x v="2"/>
    <x v="301"/>
    <d v="2011-11-03T00:00:00"/>
    <s v="First Class"/>
    <s v="EA-14035"/>
    <s v="Erin Ashbrook"/>
    <x v="1"/>
    <s v="United States"/>
    <s v="Mason"/>
    <x v="24"/>
    <n v="45040"/>
    <x v="3"/>
    <s v="OFF-BI-10001658"/>
    <x v="1"/>
    <x v="8"/>
    <s v="GBC Standard Therm-A-Bind Covers"/>
    <n v="22.428000000000004"/>
    <n v="3"/>
    <n v="0.7"/>
    <n v="-17.942399999999992"/>
  </r>
  <r>
    <n v="9872"/>
    <x v="4948"/>
    <x v="3"/>
    <x v="833"/>
    <d v="2014-10-07T00:00:00"/>
    <s v="Same Day"/>
    <s v="MH-17455"/>
    <s v="Mark Hamilton"/>
    <x v="0"/>
    <s v="United States"/>
    <s v="Chicago"/>
    <x v="10"/>
    <n v="60623"/>
    <x v="2"/>
    <s v="OFF-ST-10003208"/>
    <x v="1"/>
    <x v="4"/>
    <s v="Adjustable Depth Letter/Legal Cart"/>
    <n v="290.33600000000001"/>
    <n v="2"/>
    <n v="0.2"/>
    <n v="32.662799999999947"/>
  </r>
  <r>
    <n v="9873"/>
    <x v="4948"/>
    <x v="3"/>
    <x v="833"/>
    <d v="2014-10-07T00:00:00"/>
    <s v="Same Day"/>
    <s v="MH-17455"/>
    <s v="Mark Hamilton"/>
    <x v="0"/>
    <s v="United States"/>
    <s v="Chicago"/>
    <x v="10"/>
    <n v="60623"/>
    <x v="2"/>
    <s v="OFF-AR-10004790"/>
    <x v="1"/>
    <x v="6"/>
    <s v="Staples"/>
    <n v="19.152000000000001"/>
    <n v="2"/>
    <n v="0.2"/>
    <n v="1.1969999999999992"/>
  </r>
  <r>
    <n v="9874"/>
    <x v="4949"/>
    <x v="0"/>
    <x v="107"/>
    <d v="2013-12-15T00:00:00"/>
    <s v="Standard Class"/>
    <s v="SL-20155"/>
    <s v="Sara Luxemburg"/>
    <x v="2"/>
    <s v="United States"/>
    <s v="New York City"/>
    <x v="15"/>
    <n v="10024"/>
    <x v="3"/>
    <s v="OFF-PA-10004609"/>
    <x v="1"/>
    <x v="10"/>
    <s v="Xerox 221"/>
    <n v="6.48"/>
    <n v="1"/>
    <n v="0"/>
    <n v="3.1104000000000003"/>
  </r>
  <r>
    <n v="9875"/>
    <x v="4950"/>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x v="4951"/>
    <x v="1"/>
    <x v="1233"/>
    <d v="2013-01-05T00:00:00"/>
    <s v="Standard Class"/>
    <s v="RF-19840"/>
    <s v="Roy Französisch"/>
    <x v="0"/>
    <s v="United States"/>
    <s v="New York City"/>
    <x v="15"/>
    <n v="10035"/>
    <x v="3"/>
    <s v="OFF-SU-10003936"/>
    <x v="1"/>
    <x v="14"/>
    <s v="Acme Serrated Blade Letter Opener"/>
    <n v="6.36"/>
    <n v="2"/>
    <n v="0"/>
    <n v="6.3600000000000101E-2"/>
  </r>
  <r>
    <n v="9877"/>
    <x v="4952"/>
    <x v="3"/>
    <x v="693"/>
    <d v="2014-04-22T00:00:00"/>
    <s v="First Class"/>
    <s v="BE-11455"/>
    <s v="Brad Eason"/>
    <x v="2"/>
    <s v="United States"/>
    <s v="Cleveland"/>
    <x v="24"/>
    <n v="44105"/>
    <x v="3"/>
    <s v="OFF-ST-10000078"/>
    <x v="1"/>
    <x v="4"/>
    <s v="Tennsco 6- and 18-Compartment Lockers"/>
    <n v="848.5440000000001"/>
    <n v="4"/>
    <n v="0.2"/>
    <n v="-21.213600000000099"/>
  </r>
  <r>
    <n v="9878"/>
    <x v="4952"/>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x v="4952"/>
    <x v="3"/>
    <x v="693"/>
    <d v="2014-04-22T00:00:00"/>
    <s v="First Class"/>
    <s v="BE-11455"/>
    <s v="Brad Eason"/>
    <x v="2"/>
    <s v="United States"/>
    <s v="Cleveland"/>
    <x v="24"/>
    <n v="44105"/>
    <x v="3"/>
    <s v="TEC-PH-10004080"/>
    <x v="2"/>
    <x v="7"/>
    <s v="Avaya 5410 Digital phone"/>
    <n v="122.38199999999999"/>
    <n v="3"/>
    <n v="0.4"/>
    <n v="-24.476399999999998"/>
  </r>
  <r>
    <n v="9880"/>
    <x v="4953"/>
    <x v="0"/>
    <x v="1036"/>
    <d v="2013-08-26T00:00:00"/>
    <s v="Standard Class"/>
    <s v="JK-15370"/>
    <s v="Jay Kimmel"/>
    <x v="0"/>
    <s v="United States"/>
    <s v="New York City"/>
    <x v="15"/>
    <n v="10035"/>
    <x v="3"/>
    <s v="FUR-CH-10002961"/>
    <x v="0"/>
    <x v="1"/>
    <s v="Leather Task Chair, Black"/>
    <n v="573.17399999999998"/>
    <n v="7"/>
    <n v="0.1"/>
    <n v="63.685999999999979"/>
  </r>
  <r>
    <n v="9881"/>
    <x v="4954"/>
    <x v="1"/>
    <x v="352"/>
    <d v="2012-05-31T00:00:00"/>
    <s v="First Class"/>
    <s v="CC-12100"/>
    <s v="Chad Cunningham"/>
    <x v="2"/>
    <s v="United States"/>
    <s v="Cleveland"/>
    <x v="24"/>
    <n v="44105"/>
    <x v="3"/>
    <s v="OFF-PA-10000474"/>
    <x v="1"/>
    <x v="10"/>
    <s v="Staples"/>
    <n v="85.055999999999997"/>
    <n v="3"/>
    <n v="0.2"/>
    <n v="28.706399999999991"/>
  </r>
  <r>
    <n v="9882"/>
    <x v="4955"/>
    <x v="2"/>
    <x v="1132"/>
    <d v="2011-08-13T00:00:00"/>
    <s v="First Class"/>
    <s v="LL-16840"/>
    <s v="Lauren Leatherbury"/>
    <x v="0"/>
    <s v="United States"/>
    <s v="Woodstock"/>
    <x v="32"/>
    <n v="30188"/>
    <x v="0"/>
    <s v="OFF-BI-10000138"/>
    <x v="1"/>
    <x v="8"/>
    <s v="Acco Translucent Poly Ring Binders"/>
    <n v="14.04"/>
    <n v="3"/>
    <n v="0"/>
    <n v="6.7392000000000003"/>
  </r>
  <r>
    <n v="9883"/>
    <x v="4955"/>
    <x v="2"/>
    <x v="1132"/>
    <d v="2011-08-13T00:00:00"/>
    <s v="First Class"/>
    <s v="LL-16840"/>
    <s v="Lauren Leatherbury"/>
    <x v="0"/>
    <s v="United States"/>
    <s v="Woodstock"/>
    <x v="32"/>
    <n v="30188"/>
    <x v="0"/>
    <s v="TEC-AC-10000023"/>
    <x v="2"/>
    <x v="11"/>
    <s v="Maxell 74 Minute CD-R Spindle, 50/Pack"/>
    <n v="272.61"/>
    <n v="13"/>
    <n v="0"/>
    <n v="98.139599999999987"/>
  </r>
  <r>
    <n v="9884"/>
    <x v="4956"/>
    <x v="2"/>
    <x v="1234"/>
    <d v="2011-04-08T00:00:00"/>
    <s v="Standard Class"/>
    <s v="KE-16420"/>
    <s v="Katrina Edelman"/>
    <x v="1"/>
    <s v="United States"/>
    <s v="Los Angeles"/>
    <x v="1"/>
    <n v="90008"/>
    <x v="1"/>
    <s v="OFF-EN-10001415"/>
    <x v="1"/>
    <x v="12"/>
    <s v="Staples"/>
    <n v="11.16"/>
    <n v="2"/>
    <n v="0"/>
    <n v="5.58"/>
  </r>
  <r>
    <n v="9885"/>
    <x v="4956"/>
    <x v="2"/>
    <x v="1234"/>
    <d v="2011-04-08T00:00:00"/>
    <s v="Standard Class"/>
    <s v="KE-16420"/>
    <s v="Katrina Edelman"/>
    <x v="1"/>
    <s v="United States"/>
    <s v="Los Angeles"/>
    <x v="1"/>
    <n v="90008"/>
    <x v="1"/>
    <s v="TEC-AC-10001284"/>
    <x v="2"/>
    <x v="11"/>
    <s v="Enermax Briskie RF Wireless Keyboard and Mouse Combo"/>
    <n v="62.31"/>
    <n v="3"/>
    <n v="0"/>
    <n v="22.4316"/>
  </r>
  <r>
    <n v="9886"/>
    <x v="4956"/>
    <x v="2"/>
    <x v="1234"/>
    <d v="2011-04-08T00:00:00"/>
    <s v="Standard Class"/>
    <s v="KE-16420"/>
    <s v="Katrina Edelman"/>
    <x v="1"/>
    <s v="United States"/>
    <s v="Los Angeles"/>
    <x v="1"/>
    <n v="90008"/>
    <x v="1"/>
    <s v="TEC-AC-10000736"/>
    <x v="2"/>
    <x v="11"/>
    <s v="Logitech G600 MMO Gaming Mouse"/>
    <n v="159.97999999999999"/>
    <n v="2"/>
    <n v="0"/>
    <n v="57.592799999999997"/>
  </r>
  <r>
    <n v="9887"/>
    <x v="4957"/>
    <x v="2"/>
    <x v="1213"/>
    <d v="2011-01-28T00:00:00"/>
    <s v="Standard Class"/>
    <s v="SG-20605"/>
    <s v="Speros Goranitis"/>
    <x v="0"/>
    <s v="United States"/>
    <s v="Lafayette"/>
    <x v="14"/>
    <n v="47905"/>
    <x v="2"/>
    <s v="OFF-FA-10003467"/>
    <x v="1"/>
    <x v="13"/>
    <s v="Alliance Big Bands Rubber Bands, 12/Pack"/>
    <n v="5.9399999999999995"/>
    <n v="3"/>
    <n v="0"/>
    <n v="0"/>
  </r>
  <r>
    <n v="9888"/>
    <x v="4958"/>
    <x v="3"/>
    <x v="386"/>
    <d v="2014-10-16T00:00:00"/>
    <s v="First Class"/>
    <s v="CA-12265"/>
    <s v="Christina Anderson"/>
    <x v="0"/>
    <s v="United States"/>
    <s v="New York City"/>
    <x v="15"/>
    <n v="10024"/>
    <x v="3"/>
    <s v="OFF-PA-10000477"/>
    <x v="1"/>
    <x v="10"/>
    <s v="Xerox 1952"/>
    <n v="9.9600000000000009"/>
    <n v="2"/>
    <n v="0"/>
    <n v="4.6812000000000005"/>
  </r>
  <r>
    <n v="9889"/>
    <x v="4959"/>
    <x v="1"/>
    <x v="816"/>
    <d v="2012-08-12T00:00:00"/>
    <s v="Standard Class"/>
    <s v="RD-19585"/>
    <s v="Rob Dowd"/>
    <x v="0"/>
    <s v="United States"/>
    <s v="Utica"/>
    <x v="15"/>
    <n v="13501"/>
    <x v="3"/>
    <s v="TEC-AC-10000736"/>
    <x v="2"/>
    <x v="11"/>
    <s v="Logitech G600 MMO Gaming Mouse"/>
    <n v="79.989999999999995"/>
    <n v="1"/>
    <n v="0"/>
    <n v="28.796399999999998"/>
  </r>
  <r>
    <n v="9890"/>
    <x v="4960"/>
    <x v="3"/>
    <x v="498"/>
    <d v="2014-03-21T00:00:00"/>
    <s v="First Class"/>
    <s v="VG-21805"/>
    <s v="Vivek Grady"/>
    <x v="1"/>
    <s v="United States"/>
    <s v="Lakewood"/>
    <x v="30"/>
    <n v="8701"/>
    <x v="3"/>
    <s v="OFF-AR-10002467"/>
    <x v="1"/>
    <x v="6"/>
    <s v="Dixon Ticonderoga Pencils"/>
    <n v="8.94"/>
    <n v="3"/>
    <n v="0"/>
    <n v="2.4138000000000006"/>
  </r>
  <r>
    <n v="9891"/>
    <x v="4961"/>
    <x v="0"/>
    <x v="197"/>
    <d v="2013-07-29T00:00:00"/>
    <s v="Second Class"/>
    <s v="SH-19975"/>
    <s v="Sally Hughsby"/>
    <x v="1"/>
    <s v="United States"/>
    <s v="Milwaukee"/>
    <x v="6"/>
    <n v="53209"/>
    <x v="2"/>
    <s v="OFF-PA-10004996"/>
    <x v="1"/>
    <x v="10"/>
    <s v="Speediset Carbonless Redi-Letter 7&quot; x 8 1/2&quot;"/>
    <n v="20.62"/>
    <n v="2"/>
    <n v="0"/>
    <n v="9.6913999999999998"/>
  </r>
  <r>
    <n v="9892"/>
    <x v="4961"/>
    <x v="0"/>
    <x v="197"/>
    <d v="2013-07-29T00:00:00"/>
    <s v="Second Class"/>
    <s v="SH-19975"/>
    <s v="Sally Hughsby"/>
    <x v="1"/>
    <s v="United States"/>
    <s v="Milwaukee"/>
    <x v="6"/>
    <n v="53209"/>
    <x v="2"/>
    <s v="TEC-AC-10003116"/>
    <x v="2"/>
    <x v="11"/>
    <s v="Memorex Froggy Flash Drive 8 GB"/>
    <n v="124.25"/>
    <n v="7"/>
    <n v="0"/>
    <n v="48.457499999999996"/>
  </r>
  <r>
    <n v="9893"/>
    <x v="4961"/>
    <x v="0"/>
    <x v="197"/>
    <d v="2013-07-29T00:00:00"/>
    <s v="Second Class"/>
    <s v="SH-19975"/>
    <s v="Sally Hughsby"/>
    <x v="1"/>
    <s v="United States"/>
    <s v="Milwaukee"/>
    <x v="6"/>
    <n v="53209"/>
    <x v="2"/>
    <s v="TEC-PH-10002262"/>
    <x v="2"/>
    <x v="7"/>
    <s v="LG Electronics Tone+ HBS-730 Bluetooth Headset"/>
    <n v="297.55"/>
    <n v="5"/>
    <n v="0"/>
    <n v="83.314000000000021"/>
  </r>
  <r>
    <n v="9894"/>
    <x v="4961"/>
    <x v="0"/>
    <x v="197"/>
    <d v="2013-07-29T00:00:00"/>
    <s v="Second Class"/>
    <s v="SH-19975"/>
    <s v="Sally Hughsby"/>
    <x v="1"/>
    <s v="United States"/>
    <s v="Milwaukee"/>
    <x v="6"/>
    <n v="53209"/>
    <x v="2"/>
    <s v="FUR-CH-10004626"/>
    <x v="0"/>
    <x v="1"/>
    <s v="Office Star Flex Back Scooter Chair with Aluminum Finish Frame"/>
    <n v="403.56"/>
    <n v="4"/>
    <n v="0"/>
    <n v="96.854399999999998"/>
  </r>
  <r>
    <n v="9895"/>
    <x v="496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x v="4962"/>
    <x v="2"/>
    <x v="467"/>
    <d v="2011-10-01T00:00:00"/>
    <s v="Standard Class"/>
    <s v="MM-17920"/>
    <s v="Michael Moore"/>
    <x v="0"/>
    <s v="United States"/>
    <s v="Chicago"/>
    <x v="10"/>
    <n v="60623"/>
    <x v="2"/>
    <s v="TEC-AC-10004859"/>
    <x v="2"/>
    <x v="11"/>
    <s v="Maxell Pro 80 Minute CD-R, 10/Pack"/>
    <n v="153.82400000000001"/>
    <n v="11"/>
    <n v="0.2"/>
    <n v="38.456000000000003"/>
  </r>
  <r>
    <n v="9897"/>
    <x v="4963"/>
    <x v="2"/>
    <x v="1103"/>
    <d v="2011-06-20T00:00:00"/>
    <s v="Second Class"/>
    <s v="JF-15415"/>
    <s v="Jennifer Ferguson"/>
    <x v="0"/>
    <s v="United States"/>
    <s v="Chicago"/>
    <x v="10"/>
    <n v="60653"/>
    <x v="2"/>
    <s v="OFF-PA-10001725"/>
    <x v="1"/>
    <x v="10"/>
    <s v="Xerox 1892"/>
    <n v="62.015999999999998"/>
    <n v="2"/>
    <n v="0.2"/>
    <n v="22.480800000000002"/>
  </r>
  <r>
    <n v="9898"/>
    <x v="4964"/>
    <x v="0"/>
    <x v="112"/>
    <d v="2013-06-11T00:00:00"/>
    <s v="Standard Class"/>
    <s v="LP-17095"/>
    <s v="Liz Preis"/>
    <x v="0"/>
    <s v="United States"/>
    <s v="Fairfield"/>
    <x v="24"/>
    <n v="45014"/>
    <x v="3"/>
    <s v="FUR-FU-10004306"/>
    <x v="0"/>
    <x v="5"/>
    <s v="Electrix Halogen Magnifier Lamp"/>
    <n v="466.32000000000005"/>
    <n v="3"/>
    <n v="0.2"/>
    <n v="34.97399999999999"/>
  </r>
  <r>
    <n v="9899"/>
    <x v="4964"/>
    <x v="0"/>
    <x v="112"/>
    <d v="2013-06-11T00:00:00"/>
    <s v="Standard Class"/>
    <s v="LP-17095"/>
    <s v="Liz Preis"/>
    <x v="0"/>
    <s v="United States"/>
    <s v="Fairfield"/>
    <x v="24"/>
    <n v="45014"/>
    <x v="3"/>
    <s v="FUR-FU-10004845"/>
    <x v="0"/>
    <x v="5"/>
    <s v="Deflect-o EconoMat Nonstudded, No Bevel Mat"/>
    <n v="82.64"/>
    <n v="2"/>
    <n v="0.2"/>
    <n v="0"/>
  </r>
  <r>
    <n v="9900"/>
    <x v="4965"/>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x v="496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x v="4966"/>
    <x v="3"/>
    <x v="170"/>
    <d v="2014-08-26T00:00:00"/>
    <s v="Standard Class"/>
    <s v="SC-20845"/>
    <s v="Sung Chung"/>
    <x v="0"/>
    <s v="United States"/>
    <s v="Louisville"/>
    <x v="22"/>
    <n v="80027"/>
    <x v="1"/>
    <s v="FUR-FU-10001037"/>
    <x v="0"/>
    <x v="5"/>
    <s v="DAX Charcoal/Nickel-Tone Document Frame, 5 x 7"/>
    <n v="22.752000000000002"/>
    <n v="3"/>
    <n v="0.2"/>
    <n v="7.1099999999999994"/>
  </r>
  <r>
    <n v="9903"/>
    <x v="496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x v="4967"/>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x v="4967"/>
    <x v="2"/>
    <x v="607"/>
    <d v="2011-11-18T00:00:00"/>
    <s v="Standard Class"/>
    <s v="DP-13000"/>
    <s v="Darren Powers"/>
    <x v="0"/>
    <s v="United States"/>
    <s v="Carrollton"/>
    <x v="5"/>
    <n v="75007"/>
    <x v="2"/>
    <s v="TEC-AC-10002567"/>
    <x v="2"/>
    <x v="11"/>
    <s v="Logitech G602 Wireless Gaming Mouse"/>
    <n v="127.98399999999999"/>
    <n v="2"/>
    <n v="0.2"/>
    <n v="25.596799999999998"/>
  </r>
  <r>
    <n v="9906"/>
    <x v="4968"/>
    <x v="1"/>
    <x v="1023"/>
    <d v="2012-09-15T00:00:00"/>
    <s v="First Class"/>
    <s v="KD-16615"/>
    <s v="Ken Dana"/>
    <x v="1"/>
    <s v="United States"/>
    <s v="Anaheim"/>
    <x v="1"/>
    <n v="92804"/>
    <x v="1"/>
    <s v="FUR-FU-10004973"/>
    <x v="0"/>
    <x v="5"/>
    <s v="Flat Face Poster Frame"/>
    <n v="131.88"/>
    <n v="7"/>
    <n v="0"/>
    <n v="55.389600000000002"/>
  </r>
  <r>
    <n v="9907"/>
    <x v="4968"/>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x v="4968"/>
    <x v="1"/>
    <x v="1023"/>
    <d v="2012-09-15T00:00:00"/>
    <s v="First Class"/>
    <s v="KD-16615"/>
    <s v="Ken Dana"/>
    <x v="1"/>
    <s v="United States"/>
    <s v="Anaheim"/>
    <x v="1"/>
    <n v="92804"/>
    <x v="1"/>
    <s v="FUR-CH-10000155"/>
    <x v="0"/>
    <x v="1"/>
    <s v="Global Comet Stacking Armless Chair"/>
    <n v="717.72"/>
    <n v="3"/>
    <n v="0.2"/>
    <n v="71.77200000000002"/>
  </r>
  <r>
    <n v="9909"/>
    <x v="4968"/>
    <x v="1"/>
    <x v="1023"/>
    <d v="2012-09-15T00:00:00"/>
    <s v="First Class"/>
    <s v="KD-16615"/>
    <s v="Ken Dana"/>
    <x v="1"/>
    <s v="United States"/>
    <s v="Anaheim"/>
    <x v="1"/>
    <n v="92804"/>
    <x v="1"/>
    <s v="FUR-FU-10002379"/>
    <x v="0"/>
    <x v="5"/>
    <s v="Eldon Econocleat Chair Mats for Low Pile Carpets"/>
    <n v="207.35"/>
    <n v="5"/>
    <n v="0"/>
    <n v="24.881999999999991"/>
  </r>
  <r>
    <n v="9910"/>
    <x v="4968"/>
    <x v="1"/>
    <x v="1023"/>
    <d v="2012-09-15T00:00:00"/>
    <s v="First Class"/>
    <s v="KD-16615"/>
    <s v="Ken Dana"/>
    <x v="1"/>
    <s v="United States"/>
    <s v="Anaheim"/>
    <x v="1"/>
    <n v="92804"/>
    <x v="1"/>
    <s v="FUR-FU-10004018"/>
    <x v="0"/>
    <x v="5"/>
    <s v="Tensor Computer Mounted Lamp"/>
    <n v="44.67"/>
    <n v="3"/>
    <n v="0"/>
    <n v="12.060900000000002"/>
  </r>
  <r>
    <n v="9911"/>
    <x v="4968"/>
    <x v="1"/>
    <x v="1023"/>
    <d v="2012-09-15T00:00:00"/>
    <s v="First Class"/>
    <s v="KD-16615"/>
    <s v="Ken Dana"/>
    <x v="1"/>
    <s v="United States"/>
    <s v="Anaheim"/>
    <x v="1"/>
    <n v="92804"/>
    <x v="1"/>
    <s v="OFF-PA-10000994"/>
    <x v="1"/>
    <x v="10"/>
    <s v="Xerox 1915"/>
    <n v="209.7"/>
    <n v="2"/>
    <n v="0"/>
    <n v="100.65599999999999"/>
  </r>
  <r>
    <n v="9912"/>
    <x v="4969"/>
    <x v="2"/>
    <x v="267"/>
    <d v="2011-04-09T00:00:00"/>
    <s v="Standard Class"/>
    <s v="RP-19855"/>
    <s v="Roy Phan"/>
    <x v="1"/>
    <s v="United States"/>
    <s v="Richmond"/>
    <x v="0"/>
    <n v="40475"/>
    <x v="0"/>
    <s v="OFF-BI-10002852"/>
    <x v="1"/>
    <x v="8"/>
    <s v="Ibico Standard Transparent Covers"/>
    <n v="115.36"/>
    <n v="7"/>
    <n v="0"/>
    <n v="56.526400000000002"/>
  </r>
  <r>
    <n v="9913"/>
    <x v="4970"/>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x v="4970"/>
    <x v="1"/>
    <x v="998"/>
    <d v="2012-10-12T00:00:00"/>
    <s v="First Class"/>
    <s v="KN-16390"/>
    <s v="Katherine Nockton"/>
    <x v="1"/>
    <s v="United States"/>
    <s v="Santa Barbara"/>
    <x v="1"/>
    <n v="93101"/>
    <x v="1"/>
    <s v="OFF-LA-10000414"/>
    <x v="1"/>
    <x v="2"/>
    <s v="Avery 503"/>
    <n v="31.049999999999997"/>
    <n v="3"/>
    <n v="0"/>
    <n v="14.904"/>
  </r>
  <r>
    <n v="9915"/>
    <x v="4971"/>
    <x v="3"/>
    <x v="926"/>
    <d v="2014-02-01T00:00:00"/>
    <s v="Second Class"/>
    <s v="TM-21010"/>
    <s v="Tamara Manning"/>
    <x v="0"/>
    <s v="United States"/>
    <s v="Marion"/>
    <x v="23"/>
    <n v="52302"/>
    <x v="2"/>
    <s v="OFF-PA-10003848"/>
    <x v="1"/>
    <x v="10"/>
    <s v="Xerox 1997"/>
    <n v="12.96"/>
    <n v="2"/>
    <n v="0"/>
    <n v="6.2208000000000006"/>
  </r>
  <r>
    <n v="9916"/>
    <x v="4971"/>
    <x v="3"/>
    <x v="926"/>
    <d v="2014-02-01T00:00:00"/>
    <s v="Second Class"/>
    <s v="TM-21010"/>
    <s v="Tamara Manning"/>
    <x v="0"/>
    <s v="United States"/>
    <s v="Marion"/>
    <x v="23"/>
    <n v="52302"/>
    <x v="2"/>
    <s v="OFF-PA-10000176"/>
    <x v="1"/>
    <x v="10"/>
    <s v="Xerox 1887"/>
    <n v="94.85"/>
    <n v="5"/>
    <n v="0"/>
    <n v="45.527999999999992"/>
  </r>
  <r>
    <n v="9917"/>
    <x v="4971"/>
    <x v="3"/>
    <x v="926"/>
    <d v="2014-02-01T00:00:00"/>
    <s v="Second Class"/>
    <s v="TM-21010"/>
    <s v="Tamara Manning"/>
    <x v="0"/>
    <s v="United States"/>
    <s v="Marion"/>
    <x v="23"/>
    <n v="52302"/>
    <x v="2"/>
    <s v="OFF-ST-10001590"/>
    <x v="1"/>
    <x v="4"/>
    <s v="Tenex Personal Project File with Scoop Front Design, Black"/>
    <n v="13.48"/>
    <n v="1"/>
    <n v="0"/>
    <n v="3.5047999999999995"/>
  </r>
  <r>
    <n v="9918"/>
    <x v="4971"/>
    <x v="3"/>
    <x v="926"/>
    <d v="2014-02-01T00:00:00"/>
    <s v="Second Class"/>
    <s v="TM-21010"/>
    <s v="Tamara Manning"/>
    <x v="0"/>
    <s v="United States"/>
    <s v="Marion"/>
    <x v="23"/>
    <n v="52302"/>
    <x v="2"/>
    <s v="FUR-FU-10000010"/>
    <x v="0"/>
    <x v="5"/>
    <s v="DAX Value U-Channel Document Frames, Easel Back"/>
    <n v="14.91"/>
    <n v="3"/>
    <n v="0"/>
    <n v="4.6220999999999997"/>
  </r>
  <r>
    <n v="9919"/>
    <x v="4972"/>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x v="4973"/>
    <x v="0"/>
    <x v="543"/>
    <d v="2013-03-20T00:00:00"/>
    <s v="Standard Class"/>
    <s v="MY-18295"/>
    <s v="Muhammed Yedwab"/>
    <x v="1"/>
    <s v="United States"/>
    <s v="Bryan"/>
    <x v="5"/>
    <n v="77803"/>
    <x v="2"/>
    <s v="FUR-CH-10000863"/>
    <x v="0"/>
    <x v="1"/>
    <s v="Novimex Swivel Fabric Task Chair"/>
    <n v="528.42999999999995"/>
    <n v="5"/>
    <n v="0.3"/>
    <n v="-143.43099999999998"/>
  </r>
  <r>
    <n v="9921"/>
    <x v="4973"/>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x v="4974"/>
    <x v="2"/>
    <x v="156"/>
    <d v="2011-11-30T00:00:00"/>
    <s v="Standard Class"/>
    <s v="AT-10435"/>
    <s v="Alyssa Tate"/>
    <x v="2"/>
    <s v="United States"/>
    <s v="Akron"/>
    <x v="24"/>
    <n v="44312"/>
    <x v="3"/>
    <s v="OFF-BI-10003350"/>
    <x v="1"/>
    <x v="8"/>
    <s v="Acco Expandable Hanging Binders"/>
    <n v="5.7420000000000009"/>
    <n v="3"/>
    <n v="0.7"/>
    <n v="-4.5935999999999986"/>
  </r>
  <r>
    <n v="9923"/>
    <x v="4975"/>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x v="4976"/>
    <x v="1"/>
    <x v="305"/>
    <d v="2012-03-23T00:00:00"/>
    <s v="First Class"/>
    <s v="DH-13075"/>
    <s v="Dave Hallsten"/>
    <x v="1"/>
    <s v="United States"/>
    <s v="New York City"/>
    <x v="15"/>
    <n v="10035"/>
    <x v="3"/>
    <s v="OFF-BI-10003982"/>
    <x v="1"/>
    <x v="8"/>
    <s v="Wilson Jones Century Plastic Molded Ring Binders"/>
    <n v="49.847999999999999"/>
    <n v="3"/>
    <n v="0.2"/>
    <n v="16.823699999999999"/>
  </r>
  <r>
    <n v="9925"/>
    <x v="4976"/>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x v="4976"/>
    <x v="1"/>
    <x v="305"/>
    <d v="2012-03-23T00:00:00"/>
    <s v="First Class"/>
    <s v="DH-13075"/>
    <s v="Dave Hallsten"/>
    <x v="1"/>
    <s v="United States"/>
    <s v="New York City"/>
    <x v="15"/>
    <n v="10035"/>
    <x v="3"/>
    <s v="OFF-BI-10003656"/>
    <x v="1"/>
    <x v="8"/>
    <s v="Fellowes PB200 Plastic Comb Binding Machine"/>
    <n v="1087.9360000000001"/>
    <n v="8"/>
    <n v="0.2"/>
    <n v="353.5791999999999"/>
  </r>
  <r>
    <n v="9927"/>
    <x v="4976"/>
    <x v="1"/>
    <x v="305"/>
    <d v="2012-03-23T00:00:00"/>
    <s v="First Class"/>
    <s v="DH-13075"/>
    <s v="Dave Hallsten"/>
    <x v="1"/>
    <s v="United States"/>
    <s v="New York City"/>
    <x v="15"/>
    <n v="10035"/>
    <x v="3"/>
    <s v="TEC-PH-10002310"/>
    <x v="2"/>
    <x v="7"/>
    <s v="Panasonic KX T7731-B Digital phone"/>
    <n v="199.98"/>
    <n v="2"/>
    <n v="0"/>
    <n v="53.994599999999991"/>
  </r>
  <r>
    <n v="9928"/>
    <x v="4976"/>
    <x v="1"/>
    <x v="305"/>
    <d v="2012-03-23T00:00:00"/>
    <s v="First Class"/>
    <s v="DH-13075"/>
    <s v="Dave Hallsten"/>
    <x v="1"/>
    <s v="United States"/>
    <s v="New York City"/>
    <x v="15"/>
    <n v="10035"/>
    <x v="3"/>
    <s v="OFF-ST-10001172"/>
    <x v="1"/>
    <x v="4"/>
    <s v="Tennsco Lockers, Sand"/>
    <n v="83.92"/>
    <n v="4"/>
    <n v="0"/>
    <n v="20.140799999999999"/>
  </r>
  <r>
    <n v="9929"/>
    <x v="4977"/>
    <x v="0"/>
    <x v="913"/>
    <d v="2013-09-05T00:00:00"/>
    <s v="Same Day"/>
    <s v="IM-15055"/>
    <s v="Ionia McGrath"/>
    <x v="0"/>
    <s v="United States"/>
    <s v="San Francisco"/>
    <x v="1"/>
    <n v="94122"/>
    <x v="1"/>
    <s v="FUR-FU-10000260"/>
    <x v="0"/>
    <x v="5"/>
    <s v="6&quot; Cubicle Wall Clock, Black"/>
    <n v="24.27"/>
    <n v="3"/>
    <n v="0"/>
    <n v="8.7371999999999996"/>
  </r>
  <r>
    <n v="9930"/>
    <x v="4977"/>
    <x v="0"/>
    <x v="913"/>
    <d v="2013-09-05T00:00:00"/>
    <s v="Same Day"/>
    <s v="IM-15055"/>
    <s v="Ionia McGrath"/>
    <x v="0"/>
    <s v="United States"/>
    <s v="San Francisco"/>
    <x v="1"/>
    <n v="94122"/>
    <x v="1"/>
    <s v="TEC-CO-10003763"/>
    <x v="2"/>
    <x v="16"/>
    <s v="Canon PC1060 Personal Laser Copier"/>
    <n v="2799.9600000000005"/>
    <n v="5"/>
    <n v="0.2"/>
    <n v="944.98649999999986"/>
  </r>
  <r>
    <n v="9931"/>
    <x v="497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x v="4978"/>
    <x v="1"/>
    <x v="50"/>
    <d v="2012-11-17T00:00:00"/>
    <s v="Standard Class"/>
    <s v="KH-16510"/>
    <s v="Keith Herrera"/>
    <x v="0"/>
    <s v="United States"/>
    <s v="San Bernardino"/>
    <x v="1"/>
    <n v="92404"/>
    <x v="1"/>
    <s v="FUR-BO-10004357"/>
    <x v="0"/>
    <x v="0"/>
    <s v="O'Sullivan Living Dimensions 3-Shelf Bookcases"/>
    <n v="683.33199999999999"/>
    <n v="4"/>
    <n v="0.15"/>
    <n v="-40.196000000000055"/>
  </r>
  <r>
    <n v="9933"/>
    <x v="4978"/>
    <x v="1"/>
    <x v="50"/>
    <d v="2012-11-17T00:00:00"/>
    <s v="Standard Class"/>
    <s v="KH-16510"/>
    <s v="Keith Herrera"/>
    <x v="0"/>
    <s v="United States"/>
    <s v="San Bernardino"/>
    <x v="1"/>
    <n v="92404"/>
    <x v="1"/>
    <s v="OFF-PA-10004610"/>
    <x v="1"/>
    <x v="10"/>
    <s v="Xerox 1900"/>
    <n v="29.96"/>
    <n v="7"/>
    <n v="0"/>
    <n v="13.481999999999998"/>
  </r>
  <r>
    <n v="9934"/>
    <x v="4979"/>
    <x v="2"/>
    <x v="384"/>
    <d v="2011-07-14T00:00:00"/>
    <s v="First Class"/>
    <s v="JK-15205"/>
    <s v="Jamie Kunitz"/>
    <x v="0"/>
    <s v="United States"/>
    <s v="Niagara Falls"/>
    <x v="15"/>
    <n v="14304"/>
    <x v="3"/>
    <s v="TEC-PH-10004912"/>
    <x v="2"/>
    <x v="7"/>
    <s v="Cisco SPA112 2 Port Phone Adapter"/>
    <n v="164.85000000000002"/>
    <n v="3"/>
    <n v="0"/>
    <n v="47.806499999999993"/>
  </r>
  <r>
    <n v="9935"/>
    <x v="4980"/>
    <x v="0"/>
    <x v="281"/>
    <d v="2013-04-13T00:00:00"/>
    <s v="Standard Class"/>
    <s v="AS-10240"/>
    <s v="Alan Shonely"/>
    <x v="0"/>
    <s v="United States"/>
    <s v="Philadelphia"/>
    <x v="9"/>
    <n v="19120"/>
    <x v="3"/>
    <s v="OFF-AP-10003278"/>
    <x v="1"/>
    <x v="9"/>
    <s v="Belkin 7-Outlet SurgeMaster Home Series"/>
    <n v="33.528000000000006"/>
    <n v="3"/>
    <n v="0.2"/>
    <n v="2.5146000000000015"/>
  </r>
  <r>
    <n v="9936"/>
    <x v="4980"/>
    <x v="0"/>
    <x v="281"/>
    <d v="2013-04-13T00:00:00"/>
    <s v="Standard Class"/>
    <s v="AS-10240"/>
    <s v="Alan Shonely"/>
    <x v="0"/>
    <s v="United States"/>
    <s v="Philadelphia"/>
    <x v="9"/>
    <n v="19120"/>
    <x v="3"/>
    <s v="OFF-ST-10001627"/>
    <x v="1"/>
    <x v="4"/>
    <s v="Eldon Jumbo ProFile Portable File Boxes Graphite/Black"/>
    <n v="36.744"/>
    <n v="3"/>
    <n v="0.2"/>
    <n v="3.6744000000000039"/>
  </r>
  <r>
    <n v="9937"/>
    <x v="4981"/>
    <x v="3"/>
    <x v="92"/>
    <d v="2014-06-29T00:00:00"/>
    <s v="Standard Class"/>
    <s v="SC-20575"/>
    <s v="Sonia Cooley"/>
    <x v="0"/>
    <s v="United States"/>
    <s v="Cranston"/>
    <x v="34"/>
    <n v="2920"/>
    <x v="3"/>
    <s v="OFF-BI-10002735"/>
    <x v="1"/>
    <x v="8"/>
    <s v="GBC Prestige Therm-A-Bind Covers"/>
    <n v="102.93"/>
    <n v="3"/>
    <n v="0"/>
    <n v="48.377100000000006"/>
  </r>
  <r>
    <n v="9938"/>
    <x v="4982"/>
    <x v="0"/>
    <x v="1235"/>
    <d v="2013-06-07T00:00:00"/>
    <s v="Second Class"/>
    <s v="CP-12340"/>
    <s v="Christine Phan"/>
    <x v="1"/>
    <s v="United States"/>
    <s v="Los Angeles"/>
    <x v="1"/>
    <n v="90049"/>
    <x v="1"/>
    <s v="FUR-TA-10001676"/>
    <x v="0"/>
    <x v="3"/>
    <s v="Hon 61000 Series Interactive Training Tables"/>
    <n v="71.088000000000008"/>
    <n v="2"/>
    <n v="0.2"/>
    <n v="-1.7772000000000041"/>
  </r>
  <r>
    <n v="9939"/>
    <x v="4983"/>
    <x v="0"/>
    <x v="939"/>
    <d v="2013-12-18T00:00:00"/>
    <s v="Standard Class"/>
    <s v="NS-18640"/>
    <s v="Noel Staavos"/>
    <x v="1"/>
    <s v="United States"/>
    <s v="New York City"/>
    <x v="15"/>
    <n v="10009"/>
    <x v="3"/>
    <s v="FUR-FU-10004864"/>
    <x v="0"/>
    <x v="5"/>
    <s v="Eldon 500 Class Desk Accessories"/>
    <n v="60.35"/>
    <n v="5"/>
    <n v="0"/>
    <n v="19.915500000000002"/>
  </r>
  <r>
    <n v="9940"/>
    <x v="4983"/>
    <x v="0"/>
    <x v="939"/>
    <d v="2013-12-18T00:00:00"/>
    <s v="Standard Class"/>
    <s v="NS-18640"/>
    <s v="Noel Staavos"/>
    <x v="1"/>
    <s v="United States"/>
    <s v="New York City"/>
    <x v="15"/>
    <n v="10009"/>
    <x v="3"/>
    <s v="OFF-SU-10000952"/>
    <x v="1"/>
    <x v="14"/>
    <s v="Fiskars Home &amp; Office Scissors"/>
    <n v="35.520000000000003"/>
    <n v="4"/>
    <n v="0"/>
    <n v="9.9456000000000024"/>
  </r>
  <r>
    <n v="9941"/>
    <x v="4983"/>
    <x v="0"/>
    <x v="939"/>
    <d v="2013-12-18T00:00:00"/>
    <s v="Standard Class"/>
    <s v="NS-18640"/>
    <s v="Noel Staavos"/>
    <x v="1"/>
    <s v="United States"/>
    <s v="New York City"/>
    <x v="15"/>
    <n v="10009"/>
    <x v="3"/>
    <s v="OFF-AR-10000462"/>
    <x v="1"/>
    <x v="6"/>
    <s v="Sanford Pocket Accent Highlighters"/>
    <n v="11.200000000000001"/>
    <n v="7"/>
    <n v="0"/>
    <n v="4.8160000000000007"/>
  </r>
  <r>
    <n v="9942"/>
    <x v="4984"/>
    <x v="3"/>
    <x v="221"/>
    <d v="2014-12-01T00:00:00"/>
    <s v="Standard Class"/>
    <s v="JL-15835"/>
    <s v="John Lee"/>
    <x v="0"/>
    <s v="United States"/>
    <s v="San Francisco"/>
    <x v="1"/>
    <n v="94122"/>
    <x v="1"/>
    <s v="TEC-AC-10001772"/>
    <x v="2"/>
    <x v="11"/>
    <s v="Memorex Mini Travel Drive 16 GB USB 2.0 Flash Drive"/>
    <n v="223.58"/>
    <n v="14"/>
    <n v="0"/>
    <n v="87.196200000000005"/>
  </r>
  <r>
    <n v="9943"/>
    <x v="4985"/>
    <x v="2"/>
    <x v="129"/>
    <d v="2012-01-03T00:00:00"/>
    <s v="Standard Class"/>
    <s v="MD-17350"/>
    <s v="Maribeth Dona"/>
    <x v="0"/>
    <s v="United States"/>
    <s v="Anaheim"/>
    <x v="1"/>
    <n v="92804"/>
    <x v="1"/>
    <s v="OFF-ST-10001128"/>
    <x v="1"/>
    <x v="4"/>
    <s v="Carina Mini System Audio Rack, Model AR050B"/>
    <n v="998.82"/>
    <n v="9"/>
    <n v="0"/>
    <n v="29.964600000000061"/>
  </r>
  <r>
    <n v="9944"/>
    <x v="4985"/>
    <x v="2"/>
    <x v="129"/>
    <d v="2012-01-03T00:00:00"/>
    <s v="Standard Class"/>
    <s v="MD-17350"/>
    <s v="Maribeth Dona"/>
    <x v="0"/>
    <s v="United States"/>
    <s v="Anaheim"/>
    <x v="1"/>
    <n v="92804"/>
    <x v="1"/>
    <s v="OFF-SU-10002537"/>
    <x v="1"/>
    <x v="14"/>
    <s v="Acme Box Cutter Scissors"/>
    <n v="51.150000000000006"/>
    <n v="5"/>
    <n v="0"/>
    <n v="13.299000000000003"/>
  </r>
  <r>
    <n v="9945"/>
    <x v="4986"/>
    <x v="1"/>
    <x v="1236"/>
    <d v="2012-04-17T00:00:00"/>
    <s v="Second Class"/>
    <s v="RD-19660"/>
    <s v="Robert Dilbeck"/>
    <x v="2"/>
    <s v="United States"/>
    <s v="Seattle"/>
    <x v="4"/>
    <n v="98103"/>
    <x v="1"/>
    <s v="OFF-ST-10000419"/>
    <x v="1"/>
    <x v="4"/>
    <s v="Rogers Jumbo File, Granite"/>
    <n v="40.74"/>
    <n v="3"/>
    <n v="0"/>
    <n v="0.4073999999999991"/>
  </r>
  <r>
    <n v="9946"/>
    <x v="4987"/>
    <x v="2"/>
    <x v="1086"/>
    <d v="2011-03-06T00:00:00"/>
    <s v="Standard Class"/>
    <s v="NH-18610"/>
    <s v="Nicole Hansen"/>
    <x v="1"/>
    <s v="United States"/>
    <s v="Philadelphia"/>
    <x v="9"/>
    <n v="19120"/>
    <x v="3"/>
    <s v="OFF-PA-10000327"/>
    <x v="1"/>
    <x v="10"/>
    <s v="Xerox 1971"/>
    <n v="3.4240000000000004"/>
    <n v="1"/>
    <n v="0.2"/>
    <n v="1.0699999999999996"/>
  </r>
  <r>
    <n v="9947"/>
    <x v="4987"/>
    <x v="2"/>
    <x v="1086"/>
    <d v="2011-03-06T00:00:00"/>
    <s v="Standard Class"/>
    <s v="NH-18610"/>
    <s v="Nicole Hansen"/>
    <x v="1"/>
    <s v="United States"/>
    <s v="Philadelphia"/>
    <x v="9"/>
    <n v="19120"/>
    <x v="3"/>
    <s v="TEC-AC-10004353"/>
    <x v="2"/>
    <x v="11"/>
    <s v="Hypercom P1300 Pinpad"/>
    <n v="151.20000000000002"/>
    <n v="3"/>
    <n v="0.2"/>
    <n v="32.130000000000003"/>
  </r>
  <r>
    <n v="9948"/>
    <x v="4988"/>
    <x v="3"/>
    <x v="702"/>
    <d v="2014-06-04T00:00:00"/>
    <s v="Second Class"/>
    <s v="HW-14935"/>
    <s v="Helen Wasserman"/>
    <x v="1"/>
    <s v="United States"/>
    <s v="Indianapolis"/>
    <x v="14"/>
    <n v="46203"/>
    <x v="2"/>
    <s v="FUR-CH-10003746"/>
    <x v="0"/>
    <x v="1"/>
    <s v="Hon 4070 Series Pagoda Round Back Stacking Chairs"/>
    <n v="1925.88"/>
    <n v="6"/>
    <n v="0"/>
    <n v="539.24639999999999"/>
  </r>
  <r>
    <n v="9949"/>
    <x v="4988"/>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x v="4988"/>
    <x v="3"/>
    <x v="702"/>
    <d v="2014-06-04T00:00:00"/>
    <s v="Second Class"/>
    <s v="HW-14935"/>
    <s v="Helen Wasserman"/>
    <x v="1"/>
    <s v="United States"/>
    <s v="Indianapolis"/>
    <x v="14"/>
    <n v="46203"/>
    <x v="2"/>
    <s v="TEC-AC-10004568"/>
    <x v="2"/>
    <x v="11"/>
    <s v="Maxell LTO Ultrium - 800 GB"/>
    <n v="83.97"/>
    <n v="3"/>
    <n v="0"/>
    <n v="15.954299999999993"/>
  </r>
  <r>
    <n v="9951"/>
    <x v="4988"/>
    <x v="3"/>
    <x v="702"/>
    <d v="2014-06-04T00:00:00"/>
    <s v="Second Class"/>
    <s v="HW-14935"/>
    <s v="Helen Wasserman"/>
    <x v="1"/>
    <s v="United States"/>
    <s v="Indianapolis"/>
    <x v="14"/>
    <n v="46203"/>
    <x v="2"/>
    <s v="TEC-AC-10001714"/>
    <x v="2"/>
    <x v="11"/>
    <s v="Logitech MX Performance Wireless Mouse"/>
    <n v="39.89"/>
    <n v="1"/>
    <n v="0"/>
    <n v="14.7593"/>
  </r>
  <r>
    <n v="9952"/>
    <x v="4988"/>
    <x v="3"/>
    <x v="702"/>
    <d v="2014-06-04T00:00:00"/>
    <s v="Second Class"/>
    <s v="HW-14935"/>
    <s v="Helen Wasserman"/>
    <x v="1"/>
    <s v="United States"/>
    <s v="Indianapolis"/>
    <x v="14"/>
    <n v="46203"/>
    <x v="2"/>
    <s v="OFF-BI-10002072"/>
    <x v="1"/>
    <x v="8"/>
    <s v="Cardinal Slant-D Ring Binders"/>
    <n v="17.38"/>
    <n v="2"/>
    <n v="0"/>
    <n v="8.69"/>
  </r>
  <r>
    <n v="9953"/>
    <x v="4989"/>
    <x v="1"/>
    <x v="639"/>
    <d v="2012-12-16T00:00:00"/>
    <s v="Second Class"/>
    <s v="DB-12970"/>
    <s v="Darren Budd"/>
    <x v="1"/>
    <s v="United States"/>
    <s v="Los Angeles"/>
    <x v="1"/>
    <n v="90045"/>
    <x v="1"/>
    <s v="OFF-BI-10001153"/>
    <x v="1"/>
    <x v="8"/>
    <s v="Ibico Recycled Grain-Textured Covers"/>
    <n v="55.264000000000003"/>
    <n v="2"/>
    <n v="0.2"/>
    <n v="20.723999999999997"/>
  </r>
  <r>
    <n v="9954"/>
    <x v="4989"/>
    <x v="1"/>
    <x v="639"/>
    <d v="2012-12-16T00:00:00"/>
    <s v="Second Class"/>
    <s v="DB-12970"/>
    <s v="Darren Budd"/>
    <x v="1"/>
    <s v="United States"/>
    <s v="Los Angeles"/>
    <x v="1"/>
    <n v="90045"/>
    <x v="1"/>
    <s v="OFF-PA-10004983"/>
    <x v="1"/>
    <x v="10"/>
    <s v="Xerox 23"/>
    <n v="6.48"/>
    <n v="1"/>
    <n v="0"/>
    <n v="3.1104000000000003"/>
  </r>
  <r>
    <n v="9955"/>
    <x v="4989"/>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x v="4989"/>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x v="4990"/>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x v="4990"/>
    <x v="2"/>
    <x v="7"/>
    <d v="2011-11-17T00:00:00"/>
    <s v="Standard Class"/>
    <s v="KN-16705"/>
    <s v="Kristina Nunn"/>
    <x v="2"/>
    <s v="United States"/>
    <s v="New Rochelle"/>
    <x v="15"/>
    <n v="10801"/>
    <x v="3"/>
    <s v="OFF-PA-10004039"/>
    <x v="1"/>
    <x v="10"/>
    <s v="Xerox 1882"/>
    <n v="223.92"/>
    <n v="4"/>
    <n v="0"/>
    <n v="109.7208"/>
  </r>
  <r>
    <n v="9959"/>
    <x v="4990"/>
    <x v="2"/>
    <x v="7"/>
    <d v="2011-11-17T00:00:00"/>
    <s v="Standard Class"/>
    <s v="KN-16705"/>
    <s v="Kristina Nunn"/>
    <x v="2"/>
    <s v="United States"/>
    <s v="New Rochelle"/>
    <x v="15"/>
    <n v="10801"/>
    <x v="3"/>
    <s v="OFF-SU-10001574"/>
    <x v="1"/>
    <x v="14"/>
    <s v="Acme Value Line Scissors"/>
    <n v="7.3"/>
    <n v="2"/>
    <n v="0"/>
    <n v="2.1899999999999995"/>
  </r>
  <r>
    <n v="9960"/>
    <x v="4991"/>
    <x v="3"/>
    <x v="833"/>
    <d v="2014-10-12T00:00:00"/>
    <s v="Standard Class"/>
    <s v="AJ-10945"/>
    <s v="Ashley Jarboe"/>
    <x v="0"/>
    <s v="United States"/>
    <s v="Chandler"/>
    <x v="16"/>
    <n v="85224"/>
    <x v="1"/>
    <s v="OFF-AR-10001761"/>
    <x v="1"/>
    <x v="6"/>
    <s v="Avery Hi-Liter Smear-Safe Highlighters"/>
    <n v="9.3439999999999994"/>
    <n v="2"/>
    <n v="0.2"/>
    <n v="1.8687999999999998"/>
  </r>
  <r>
    <n v="9961"/>
    <x v="4992"/>
    <x v="3"/>
    <x v="118"/>
    <d v="2014-09-19T00:00:00"/>
    <s v="Second Class"/>
    <s v="CL-12700"/>
    <s v="Craig Leslie"/>
    <x v="2"/>
    <s v="United States"/>
    <s v="Florence"/>
    <x v="0"/>
    <n v="41042"/>
    <x v="0"/>
    <s v="TEC-AC-10002305"/>
    <x v="2"/>
    <x v="11"/>
    <s v="KeyTronic E03601U1 - Keyboard - Beige"/>
    <n v="18"/>
    <n v="1"/>
    <n v="0"/>
    <n v="3.2399999999999984"/>
  </r>
  <r>
    <n v="9962"/>
    <x v="4993"/>
    <x v="1"/>
    <x v="531"/>
    <d v="2012-03-22T00:00:00"/>
    <s v="First Class"/>
    <s v="CM-12655"/>
    <s v="Corinna Mitchell"/>
    <x v="2"/>
    <s v="United States"/>
    <s v="Houston"/>
    <x v="5"/>
    <n v="77041"/>
    <x v="2"/>
    <s v="OFF-PA-10000675"/>
    <x v="1"/>
    <x v="10"/>
    <s v="Xerox 1919"/>
    <n v="65.584000000000003"/>
    <n v="2"/>
    <n v="0.2"/>
    <n v="23.7742"/>
  </r>
  <r>
    <n v="9963"/>
    <x v="4993"/>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x v="4994"/>
    <x v="1"/>
    <x v="353"/>
    <d v="2012-07-26T00:00:00"/>
    <s v="Same Day"/>
    <s v="AS-10240"/>
    <s v="Alan Shonely"/>
    <x v="0"/>
    <s v="United States"/>
    <s v="Philadelphia"/>
    <x v="9"/>
    <n v="19140"/>
    <x v="3"/>
    <s v="OFF-PA-10003072"/>
    <x v="1"/>
    <x v="10"/>
    <s v="Eureka Recycled Copy Paper 8 1/2&quot; x 11&quot;, Ream"/>
    <n v="10.368000000000002"/>
    <n v="2"/>
    <n v="0.2"/>
    <n v="3.6288"/>
  </r>
  <r>
    <n v="9965"/>
    <x v="4995"/>
    <x v="0"/>
    <x v="5"/>
    <d v="2013-12-11T00:00:00"/>
    <s v="Second Class"/>
    <s v="HE-14800"/>
    <s v="Harold Engle"/>
    <x v="1"/>
    <s v="United States"/>
    <s v="Newark"/>
    <x v="13"/>
    <n v="19711"/>
    <x v="3"/>
    <s v="FUR-FU-10002671"/>
    <x v="0"/>
    <x v="5"/>
    <s v="Electrix 20W Halogen Replacement Bulb for Zoom-In Desk Lamp"/>
    <n v="13.4"/>
    <n v="1"/>
    <n v="0"/>
    <n v="6.4319999999999995"/>
  </r>
  <r>
    <n v="9966"/>
    <x v="4995"/>
    <x v="0"/>
    <x v="5"/>
    <d v="2013-12-11T00:00:00"/>
    <s v="Second Class"/>
    <s v="HE-14800"/>
    <s v="Harold Engle"/>
    <x v="1"/>
    <s v="United States"/>
    <s v="Newark"/>
    <x v="13"/>
    <n v="19711"/>
    <x v="3"/>
    <s v="OFF-PA-10000349"/>
    <x v="1"/>
    <x v="10"/>
    <s v="Staples"/>
    <n v="4.9800000000000004"/>
    <n v="1"/>
    <n v="0"/>
    <n v="2.3406000000000002"/>
  </r>
  <r>
    <n v="9967"/>
    <x v="4995"/>
    <x v="0"/>
    <x v="5"/>
    <d v="2013-12-11T00:00:00"/>
    <s v="Second Class"/>
    <s v="HE-14800"/>
    <s v="Harold Engle"/>
    <x v="1"/>
    <s v="United States"/>
    <s v="Newark"/>
    <x v="13"/>
    <n v="19711"/>
    <x v="3"/>
    <s v="OFF-EN-10004483"/>
    <x v="1"/>
    <x v="12"/>
    <s v="#10 White Business Envelopes,4 1/8 x 9 1/2"/>
    <n v="109.69"/>
    <n v="7"/>
    <n v="0"/>
    <n v="51.554299999999991"/>
  </r>
  <r>
    <n v="9968"/>
    <x v="4996"/>
    <x v="3"/>
    <x v="157"/>
    <d v="2014-12-18T00:00:00"/>
    <s v="Standard Class"/>
    <s v="RB-19435"/>
    <s v="Richard Bierner"/>
    <x v="0"/>
    <s v="United States"/>
    <s v="Plainfield"/>
    <x v="30"/>
    <n v="7060"/>
    <x v="3"/>
    <s v="OFF-BI-10004209"/>
    <x v="1"/>
    <x v="8"/>
    <s v="Fellowes Twister Kit, Gray/Clear, 3/pkg"/>
    <n v="40.199999999999996"/>
    <n v="5"/>
    <n v="0"/>
    <n v="18.089999999999996"/>
  </r>
  <r>
    <n v="9969"/>
    <x v="4996"/>
    <x v="3"/>
    <x v="157"/>
    <d v="2014-12-18T00:00:00"/>
    <s v="Standard Class"/>
    <s v="RB-19435"/>
    <s v="Richard Bierner"/>
    <x v="0"/>
    <s v="United States"/>
    <s v="Plainfield"/>
    <x v="30"/>
    <n v="7060"/>
    <x v="3"/>
    <s v="OFF-BI-10004600"/>
    <x v="1"/>
    <x v="8"/>
    <s v="Ibico Ibimaster 300 Manual Binding System"/>
    <n v="735.98"/>
    <n v="2"/>
    <n v="0"/>
    <n v="331.19099999999997"/>
  </r>
  <r>
    <n v="9970"/>
    <x v="4996"/>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x v="4997"/>
    <x v="1"/>
    <x v="1141"/>
    <d v="2012-07-02T00:00:00"/>
    <s v="Standard Class"/>
    <s v="MP-17470"/>
    <s v="Mark Packer"/>
    <x v="2"/>
    <s v="United States"/>
    <s v="Smyrna"/>
    <x v="32"/>
    <n v="30080"/>
    <x v="0"/>
    <s v="OFF-BI-10002867"/>
    <x v="1"/>
    <x v="8"/>
    <s v="GBC Recycled Regency Composition Covers"/>
    <n v="119.56"/>
    <n v="2"/>
    <n v="0"/>
    <n v="54.997599999999991"/>
  </r>
  <r>
    <n v="9972"/>
    <x v="4997"/>
    <x v="1"/>
    <x v="1141"/>
    <d v="2012-07-02T00:00:00"/>
    <s v="Standard Class"/>
    <s v="MP-17470"/>
    <s v="Mark Packer"/>
    <x v="2"/>
    <s v="United States"/>
    <s v="Smyrna"/>
    <x v="32"/>
    <n v="30080"/>
    <x v="0"/>
    <s v="OFF-AR-10000538"/>
    <x v="1"/>
    <x v="6"/>
    <s v="Boston Model 1800 Electric Pencil Sharpener, Gray"/>
    <n v="140.75"/>
    <n v="5"/>
    <n v="0"/>
    <n v="42.22499999999998"/>
  </r>
  <r>
    <n v="9973"/>
    <x v="4998"/>
    <x v="0"/>
    <x v="108"/>
    <d v="2013-09-18T00:00:00"/>
    <s v="Standard Class"/>
    <s v="RC-19960"/>
    <s v="Ryan Crowe"/>
    <x v="0"/>
    <s v="United States"/>
    <s v="Houston"/>
    <x v="5"/>
    <n v="77041"/>
    <x v="2"/>
    <s v="OFF-EN-10000056"/>
    <x v="1"/>
    <x v="12"/>
    <s v="Cameo Buff Policy Envelopes"/>
    <n v="99.567999999999998"/>
    <n v="2"/>
    <n v="0.2"/>
    <n v="33.604199999999992"/>
  </r>
  <r>
    <n v="9974"/>
    <x v="4999"/>
    <x v="0"/>
    <x v="409"/>
    <d v="2013-12-11T00:00:00"/>
    <s v="Standard Class"/>
    <s v="AP-10720"/>
    <s v="Anne Pryor"/>
    <x v="2"/>
    <s v="United States"/>
    <s v="Los Angeles"/>
    <x v="1"/>
    <n v="90032"/>
    <x v="1"/>
    <s v="TEC-PH-10004080"/>
    <x v="2"/>
    <x v="7"/>
    <s v="Avaya 5410 Digital phone"/>
    <n v="271.95999999999998"/>
    <n v="5"/>
    <n v="0.2"/>
    <n v="27.195999999999998"/>
  </r>
  <r>
    <n v="9975"/>
    <x v="4999"/>
    <x v="0"/>
    <x v="409"/>
    <d v="2013-12-11T00:00:00"/>
    <s v="Standard Class"/>
    <s v="AP-10720"/>
    <s v="Anne Pryor"/>
    <x v="2"/>
    <s v="United States"/>
    <s v="Los Angeles"/>
    <x v="1"/>
    <n v="90032"/>
    <x v="1"/>
    <s v="OFF-AR-10004752"/>
    <x v="1"/>
    <x v="6"/>
    <s v="Blackstonian Pencils"/>
    <n v="18.689999999999998"/>
    <n v="7"/>
    <n v="0"/>
    <n v="5.2332000000000001"/>
  </r>
  <r>
    <n v="9976"/>
    <x v="4999"/>
    <x v="0"/>
    <x v="409"/>
    <d v="2013-12-11T00:00:00"/>
    <s v="Standard Class"/>
    <s v="AP-10720"/>
    <s v="Anne Pryor"/>
    <x v="2"/>
    <s v="United States"/>
    <s v="Los Angeles"/>
    <x v="1"/>
    <n v="90032"/>
    <x v="1"/>
    <s v="OFF-PA-10000743"/>
    <x v="1"/>
    <x v="10"/>
    <s v="Xerox 1977"/>
    <n v="13.36"/>
    <n v="2"/>
    <n v="0"/>
    <n v="6.4127999999999998"/>
  </r>
  <r>
    <n v="9977"/>
    <x v="4999"/>
    <x v="0"/>
    <x v="409"/>
    <d v="2013-12-11T00:00:00"/>
    <s v="Standard Class"/>
    <s v="AP-10720"/>
    <s v="Anne Pryor"/>
    <x v="2"/>
    <s v="United States"/>
    <s v="Los Angeles"/>
    <x v="1"/>
    <n v="90032"/>
    <x v="1"/>
    <s v="TEC-PH-10002496"/>
    <x v="2"/>
    <x v="7"/>
    <s v="Cisco SPA301"/>
    <n v="249.58400000000003"/>
    <n v="2"/>
    <n v="0.2"/>
    <n v="31.197999999999986"/>
  </r>
  <r>
    <n v="9978"/>
    <x v="4999"/>
    <x v="0"/>
    <x v="409"/>
    <d v="2013-12-11T00:00:00"/>
    <s v="Standard Class"/>
    <s v="AP-10720"/>
    <s v="Anne Pryor"/>
    <x v="2"/>
    <s v="United States"/>
    <s v="Los Angeles"/>
    <x v="1"/>
    <n v="90032"/>
    <x v="1"/>
    <s v="OFF-FA-10003467"/>
    <x v="1"/>
    <x v="13"/>
    <s v="Alliance Big Bands Rubber Bands, 12/Pack"/>
    <n v="13.86"/>
    <n v="7"/>
    <n v="0"/>
    <n v="0"/>
  </r>
  <r>
    <n v="9979"/>
    <x v="4999"/>
    <x v="0"/>
    <x v="409"/>
    <d v="2013-12-11T00:00:00"/>
    <s v="Standard Class"/>
    <s v="AP-10720"/>
    <s v="Anne Pryor"/>
    <x v="2"/>
    <s v="United States"/>
    <s v="Los Angeles"/>
    <x v="1"/>
    <n v="90032"/>
    <x v="1"/>
    <s v="OFF-BI-10003727"/>
    <x v="1"/>
    <x v="8"/>
    <s v="Avery Durable Slant Ring Binders With Label Holder"/>
    <n v="13.375999999999999"/>
    <n v="4"/>
    <n v="0.2"/>
    <n v="4.6815999999999995"/>
  </r>
  <r>
    <n v="9980"/>
    <x v="4999"/>
    <x v="0"/>
    <x v="409"/>
    <d v="2013-12-11T00:00:00"/>
    <s v="Standard Class"/>
    <s v="AP-10720"/>
    <s v="Anne Pryor"/>
    <x v="2"/>
    <s v="United States"/>
    <s v="Los Angeles"/>
    <x v="1"/>
    <n v="90032"/>
    <x v="1"/>
    <s v="OFF-BI-10002026"/>
    <x v="1"/>
    <x v="8"/>
    <s v="Ibico Recycled Linen-Style Covers"/>
    <n v="437.47200000000009"/>
    <n v="14"/>
    <n v="0.2"/>
    <n v="153.11519999999999"/>
  </r>
  <r>
    <n v="9981"/>
    <x v="5000"/>
    <x v="1"/>
    <x v="684"/>
    <d v="2012-09-09T00:00:00"/>
    <s v="Second Class"/>
    <s v="SW-20455"/>
    <s v="Shaun Weien"/>
    <x v="0"/>
    <s v="United States"/>
    <s v="Lafayette"/>
    <x v="28"/>
    <n v="70506"/>
    <x v="0"/>
    <s v="FUR-TA-10001039"/>
    <x v="0"/>
    <x v="3"/>
    <s v="KI Adjustable-Height Table"/>
    <n v="85.98"/>
    <n v="1"/>
    <n v="0"/>
    <n v="22.354800000000004"/>
  </r>
  <r>
    <n v="9982"/>
    <x v="5001"/>
    <x v="3"/>
    <x v="646"/>
    <d v="2014-08-07T00:00:00"/>
    <s v="First Class"/>
    <s v="TB-21055"/>
    <s v="Ted Butterfield"/>
    <x v="0"/>
    <s v="United States"/>
    <s v="Fairfield"/>
    <x v="24"/>
    <n v="45014"/>
    <x v="3"/>
    <s v="OFF-LA-10004484"/>
    <x v="1"/>
    <x v="2"/>
    <s v="Avery 476"/>
    <n v="16.520000000000003"/>
    <n v="5"/>
    <n v="0.2"/>
    <n v="5.368999999999998"/>
  </r>
  <r>
    <n v="9983"/>
    <x v="5002"/>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x v="5002"/>
    <x v="0"/>
    <x v="897"/>
    <d v="2013-09-29T00:00:00"/>
    <s v="Standard Class"/>
    <s v="RC-19960"/>
    <s v="Ryan Crowe"/>
    <x v="0"/>
    <s v="United States"/>
    <s v="Grand Rapids"/>
    <x v="12"/>
    <n v="49505"/>
    <x v="2"/>
    <s v="TEC-PH-10001305"/>
    <x v="2"/>
    <x v="7"/>
    <s v="Panasonic KX TS208W Corded phone"/>
    <n v="97.98"/>
    <n v="2"/>
    <n v="0"/>
    <n v="27.434400000000011"/>
  </r>
  <r>
    <n v="9985"/>
    <x v="5003"/>
    <x v="1"/>
    <x v="961"/>
    <d v="2012-05-23T00:00:00"/>
    <s v="Standard Class"/>
    <s v="DV-13465"/>
    <s v="Dianna Vittorini"/>
    <x v="0"/>
    <s v="United States"/>
    <s v="Long Beach"/>
    <x v="15"/>
    <n v="11561"/>
    <x v="3"/>
    <s v="OFF-LA-10003766"/>
    <x v="1"/>
    <x v="2"/>
    <s v="Self-Adhesive Removable Labels"/>
    <n v="31.5"/>
    <n v="10"/>
    <n v="0"/>
    <n v="15.120000000000001"/>
  </r>
  <r>
    <n v="9986"/>
    <x v="5003"/>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x v="5004"/>
    <x v="0"/>
    <x v="321"/>
    <d v="2013-10-04T00:00:00"/>
    <s v="Standard Class"/>
    <s v="ML-17410"/>
    <s v="Maris LaWare"/>
    <x v="0"/>
    <s v="United States"/>
    <s v="Los Angeles"/>
    <x v="1"/>
    <n v="90008"/>
    <x v="1"/>
    <s v="TEC-AC-10003399"/>
    <x v="2"/>
    <x v="11"/>
    <s v="Memorex Mini Travel Drive 64 GB USB 2.0 Flash Drive"/>
    <n v="36.24"/>
    <n v="1"/>
    <n v="0"/>
    <n v="15.220800000000001"/>
  </r>
  <r>
    <n v="9988"/>
    <x v="5005"/>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x v="5005"/>
    <x v="3"/>
    <x v="701"/>
    <d v="2014-11-22T00:00:00"/>
    <s v="Standard Class"/>
    <s v="RA-19885"/>
    <s v="Ruben Ausman"/>
    <x v="1"/>
    <s v="United States"/>
    <s v="Athens"/>
    <x v="32"/>
    <n v="30605"/>
    <x v="0"/>
    <s v="TEC-PH-10004006"/>
    <x v="2"/>
    <x v="7"/>
    <s v="Panasonic KX - TS880B Telephone"/>
    <n v="206.1"/>
    <n v="5"/>
    <n v="0"/>
    <n v="55.647000000000006"/>
  </r>
  <r>
    <n v="9990"/>
    <x v="5006"/>
    <x v="2"/>
    <x v="1237"/>
    <d v="2011-01-24T00:00:00"/>
    <s v="Second Class"/>
    <s v="TB-21400"/>
    <s v="Tom Boeckenhauer"/>
    <x v="0"/>
    <s v="United States"/>
    <s v="Miami"/>
    <x v="2"/>
    <n v="33180"/>
    <x v="0"/>
    <s v="FUR-FU-10001889"/>
    <x v="0"/>
    <x v="5"/>
    <s v="Ultra Door Pull Handle"/>
    <n v="25.248000000000001"/>
    <n v="3"/>
    <n v="0.2"/>
    <n v="4.1027999999999993"/>
  </r>
  <r>
    <n v="9991"/>
    <x v="5007"/>
    <x v="3"/>
    <x v="425"/>
    <d v="2014-03-04T00:00:00"/>
    <s v="Standard Class"/>
    <s v="DB-13060"/>
    <s v="Dave Brooks"/>
    <x v="0"/>
    <s v="United States"/>
    <s v="Costa Mesa"/>
    <x v="1"/>
    <n v="92627"/>
    <x v="1"/>
    <s v="FUR-FU-10000747"/>
    <x v="0"/>
    <x v="5"/>
    <s v="Tenex B1-RE Series Chair Mats for Low Pile Carpets"/>
    <n v="91.96"/>
    <n v="2"/>
    <n v="0"/>
    <n v="15.633199999999988"/>
  </r>
  <r>
    <n v="9992"/>
    <x v="5007"/>
    <x v="3"/>
    <x v="425"/>
    <d v="2014-03-04T00:00:00"/>
    <s v="Standard Class"/>
    <s v="DB-13060"/>
    <s v="Dave Brooks"/>
    <x v="0"/>
    <s v="United States"/>
    <s v="Costa Mesa"/>
    <x v="1"/>
    <n v="92627"/>
    <x v="1"/>
    <s v="TEC-PH-10003645"/>
    <x v="2"/>
    <x v="7"/>
    <s v="Aastra 57i VoIP phone"/>
    <n v="258.57600000000002"/>
    <n v="2"/>
    <n v="0.2"/>
    <n v="19.393200000000007"/>
  </r>
  <r>
    <n v="9993"/>
    <x v="5007"/>
    <x v="3"/>
    <x v="425"/>
    <d v="2014-03-04T00:00:00"/>
    <s v="Standard Class"/>
    <s v="DB-13060"/>
    <s v="Dave Brooks"/>
    <x v="0"/>
    <s v="United States"/>
    <s v="Costa Mesa"/>
    <x v="1"/>
    <n v="92627"/>
    <x v="1"/>
    <s v="OFF-PA-10004041"/>
    <x v="1"/>
    <x v="10"/>
    <s v="It's Hot Message Books with Stickers, 2 3/4&quot; x 5&quot;"/>
    <n v="29.6"/>
    <n v="4"/>
    <n v="0"/>
    <n v="13.32"/>
  </r>
  <r>
    <n v="9994"/>
    <x v="5008"/>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359B17-34CD-4F93-B075-A4841E02FE74}"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32:C38" firstHeaderRow="1" firstDataRow="1" firstDataCol="1"/>
  <pivotFields count="26">
    <pivotField showAll="0"/>
    <pivotField showAll="0"/>
    <pivotField showAll="0">
      <items count="5">
        <item h="1" x="2"/>
        <item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x="3"/>
        <item h="1" x="0"/>
        <item h="1" x="1"/>
        <item t="default"/>
      </items>
    </pivotField>
    <pivotField showAll="0"/>
    <pivotField showAll="0">
      <items count="4">
        <item x="0"/>
        <item x="1"/>
        <item x="2"/>
        <item t="default"/>
      </items>
    </pivotField>
    <pivotField axis="axisRow" showAll="0" measureFilter="1" sortType="ascending">
      <items count="18">
        <item x="3"/>
        <item x="14"/>
        <item x="4"/>
        <item x="7"/>
        <item x="10"/>
        <item x="15"/>
        <item x="2"/>
        <item x="5"/>
        <item x="13"/>
        <item x="12"/>
        <item x="16"/>
        <item x="1"/>
        <item x="0"/>
        <item x="8"/>
        <item x="6"/>
        <item x="9"/>
        <item x="11"/>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6">
    <i>
      <x v="2"/>
    </i>
    <i>
      <x v="12"/>
    </i>
    <i>
      <x v="11"/>
    </i>
    <i>
      <x v="5"/>
    </i>
    <i>
      <x v="3"/>
    </i>
    <i t="grand">
      <x/>
    </i>
  </rowItems>
  <colItems count="1">
    <i/>
  </colItems>
  <dataFields count="1">
    <dataField name="Sum of Sales" fld="18" baseField="0" baseItem="0" numFmtId="165"/>
  </dataFields>
  <formats count="1">
    <format dxfId="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1B39BA1-B705-40AE-B416-9F58514FA24D}"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B10:AC22" firstHeaderRow="1" firstDataRow="1" firstDataCol="1"/>
  <pivotFields count="26">
    <pivotField showAll="0"/>
    <pivotField showAll="0"/>
    <pivotField showAll="0">
      <items count="5">
        <item h="1" x="2"/>
        <item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h="1" x="2"/>
        <item x="3"/>
        <item h="1" x="0"/>
        <item h="1"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12">
    <i>
      <x v="5"/>
    </i>
    <i>
      <x v="6"/>
    </i>
    <i>
      <x v="18"/>
    </i>
    <i>
      <x v="19"/>
    </i>
    <i>
      <x v="27"/>
    </i>
    <i>
      <x v="28"/>
    </i>
    <i>
      <x v="30"/>
    </i>
    <i>
      <x v="33"/>
    </i>
    <i>
      <x v="36"/>
    </i>
    <i>
      <x v="37"/>
    </i>
    <i>
      <x v="43"/>
    </i>
    <i t="grand">
      <x/>
    </i>
  </rowItems>
  <colItems count="1">
    <i/>
  </colItems>
  <dataFields count="1">
    <dataField name="Sum of Sales" fld="18"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06BD43C-7F3D-4C8E-95DB-DEAFF02913C2}"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Q8:R12" firstHeaderRow="1" firstDataRow="1" firstDataCol="1"/>
  <pivotFields count="26">
    <pivotField showAll="0"/>
    <pivotField showAll="0"/>
    <pivotField showAll="0">
      <items count="5">
        <item h="1" x="2"/>
        <item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x="3"/>
        <item h="1" x="0"/>
        <item h="1"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9"/>
  </dataFields>
  <formats count="2">
    <format dxfId="2">
      <pivotArea outline="0" collapsedLevelsAreSubtotals="1" fieldPosition="0"/>
    </format>
    <format dxfId="1">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5" count="1" selected="0">
            <x v="0"/>
          </reference>
        </references>
      </pivotArea>
    </chartFormat>
    <chartFormat chart="3" format="7">
      <pivotArea type="data" outline="0" fieldPosition="0">
        <references count="2">
          <reference field="4294967294" count="1" selected="0">
            <x v="0"/>
          </reference>
          <reference field="15" count="1" selected="0">
            <x v="1"/>
          </reference>
        </references>
      </pivotArea>
    </chartFormat>
    <chartFormat chart="3" format="8">
      <pivotArea type="data" outline="0" fieldPosition="0">
        <references count="2">
          <reference field="4294967294" count="1" selected="0">
            <x v="0"/>
          </reference>
          <reference field="15" count="1" selected="0">
            <x v="2"/>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CD8F027-027E-45BC-A5B9-73046825736D}"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8:L12" firstHeaderRow="1" firstDataRow="1" firstDataCol="1"/>
  <pivotFields count="26">
    <pivotField showAll="0"/>
    <pivotField showAll="0"/>
    <pivotField showAll="0">
      <items count="5">
        <item h="1" x="2"/>
        <item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x="3"/>
        <item h="1" x="0"/>
        <item h="1"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v="2"/>
    </i>
    <i>
      <x v="1"/>
    </i>
    <i>
      <x/>
    </i>
    <i t="grand">
      <x/>
    </i>
  </rowItems>
  <colItems count="1">
    <i/>
  </colItems>
  <dataFields count="1">
    <dataField name="Sum of Profit" fld="2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7894BE2-F8D9-4775-8A4D-08FFA670CAAB}"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16" firstHeaderRow="0" firstDataRow="1" firstDataCol="1"/>
  <pivotFields count="26">
    <pivotField showAll="0"/>
    <pivotField showAll="0"/>
    <pivotField showAll="0">
      <items count="5">
        <item h="1" x="2"/>
        <item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x="3"/>
        <item h="1" x="0"/>
        <item h="1" x="1"/>
        <item t="default"/>
      </items>
    </pivotField>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1">
    <format dxfId="3">
      <pivotArea collapsedLevelsAreSubtotals="1" fieldPosition="0">
        <references count="1">
          <reference field="22" count="12">
            <x v="1"/>
            <x v="2"/>
            <x v="3"/>
            <x v="4"/>
            <x v="5"/>
            <x v="6"/>
            <x v="7"/>
            <x v="8"/>
            <x v="9"/>
            <x v="10"/>
            <x v="11"/>
            <x v="12"/>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1"/>
          </reference>
        </references>
      </pivotArea>
    </chartFormat>
    <chartFormat chart="5"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612EE6F-8B5E-4551-853F-514FB9B25164}"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3:E16" firstHeaderRow="1" firstDataRow="1" firstDataCol="1"/>
  <pivotFields count="26">
    <pivotField showAll="0"/>
    <pivotField showAll="0"/>
    <pivotField showAll="0">
      <items count="5">
        <item h="1" x="2"/>
        <item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x="3"/>
        <item h="1" x="0"/>
        <item h="1" x="1"/>
        <item t="default"/>
      </items>
    </pivotField>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3E44D20-CD01-48E6-85AF-2B1E3D1D547E}"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6" firstHeaderRow="1" firstDataRow="1" firstDataCol="1"/>
  <pivotFields count="26">
    <pivotField showAll="0"/>
    <pivotField showAll="0"/>
    <pivotField showAll="0">
      <items count="5">
        <item h="1" x="2"/>
        <item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x="3"/>
        <item h="1" x="0"/>
        <item h="1" x="1"/>
        <item t="default"/>
      </items>
    </pivotField>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DC83E7A-C3B7-4A01-818E-64E1687298D6}"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N3:O16" firstHeaderRow="1" firstDataRow="1" firstDataCol="1"/>
  <pivotFields count="26">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h="1" x="2"/>
        <item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x="3"/>
        <item h="1" x="0"/>
        <item h="1"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MARGIN" fld="25" baseField="0" baseItem="0"/>
  </dataFields>
  <chartFormats count="2">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F5FA788-EBC3-480C-8970-DEF476DEC9FB}"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K3:L16" firstHeaderRow="1"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h="1" x="2"/>
        <item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x="3"/>
        <item h="1" x="0"/>
        <item h="1"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1664508-765C-40CD-A4DD-E792A35B3C63}"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H3:I16" firstHeaderRow="1" firstDataRow="1" firstDataCol="1"/>
  <pivotFields count="26">
    <pivotField showAll="0"/>
    <pivotField showAll="0"/>
    <pivotField showAll="0">
      <items count="5">
        <item h="1" x="2"/>
        <item x="1"/>
        <item h="1"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x="3"/>
        <item h="1" x="0"/>
        <item h="1" x="1"/>
        <item t="default"/>
      </items>
    </pivotField>
    <pivotField showAll="0"/>
    <pivotField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038D9FA-5B2A-401B-87A4-688CB25B93F7}" name="PivotTable17"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F7" firstHeaderRow="0"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h="1" x="2"/>
        <item h="1" x="1"/>
        <item x="0"/>
        <item h="1"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h="1" x="0"/>
        <item x="1"/>
        <item h="1" x="2"/>
        <item t="default"/>
      </items>
    </pivotField>
    <pivotField showAll="0"/>
    <pivotField showAll="0"/>
    <pivotField showAll="0"/>
    <pivotField showAll="0"/>
    <pivotField showAll="0">
      <items count="5">
        <item h="1" x="2"/>
        <item x="3"/>
        <item h="1" x="0"/>
        <item h="1" x="1"/>
        <item t="default"/>
      </items>
    </pivotField>
    <pivotField showAll="0"/>
    <pivotField showAll="0"/>
    <pivotField showAll="0"/>
    <pivotField showAll="0"/>
    <pivotField dataField="1" showAll="0"/>
    <pivotField dataField="1" showAll="0"/>
    <pivotField showAll="0"/>
    <pivotField dataField="1" showAll="0"/>
    <pivotField showAll="0" defaultSubtotal="0"/>
    <pivotField showAll="0" defaultSubtotal="0"/>
    <pivotField axis="axisRow" showAll="0" defaultSubtotal="0">
      <items count="7">
        <item x="0"/>
        <item x="1"/>
        <item x="2"/>
        <item x="3"/>
        <item x="4"/>
        <item x="5"/>
        <item x="6"/>
      </items>
    </pivotField>
    <pivotField dataField="1" dragToRow="0" dragToCol="0" dragToPage="0" showAll="0" defaultSubtotal="0"/>
  </pivotFields>
  <rowFields count="1">
    <field x="24"/>
  </rowFields>
  <rowItems count="4">
    <i>
      <x v="1"/>
    </i>
    <i>
      <x v="2"/>
    </i>
    <i>
      <x v="3"/>
    </i>
    <i>
      <x v="4"/>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5"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DF1BA8C-9758-47E0-8498-3B32C5953BAE}" sourceName="Year">
  <pivotTables>
    <pivotTable tabId="3" name="PivotTable3"/>
    <pivotTable tabId="4" name="PivotTable11"/>
    <pivotTable tabId="4" name="PivotTable12"/>
    <pivotTable tabId="4" name="PivotTable13"/>
    <pivotTable tabId="4" name="PivotTable14"/>
    <pivotTable tabId="4" name="PivotTable15"/>
    <pivotTable tabId="3" name="PivotTable10"/>
    <pivotTable tabId="3" name="PivotTable2"/>
    <pivotTable tabId="3" name="PivotTable6"/>
    <pivotTable tabId="3" name="PivotTable7"/>
  </pivotTables>
  <data>
    <tabular pivotCacheId="1240994694">
      <items count="4">
        <i x="2"/>
        <i x="1" s="1"/>
        <i x="0"/>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6B07A7E9-6EC4-44BA-BA26-412AF3D827FF}" sourceName="Segment">
  <pivotTables>
    <pivotTable tabId="3" name="PivotTable3"/>
    <pivotTable tabId="4" name="PivotTable11"/>
    <pivotTable tabId="4" name="PivotTable12"/>
    <pivotTable tabId="4" name="PivotTable13"/>
    <pivotTable tabId="4" name="PivotTable14"/>
    <pivotTable tabId="4" name="PivotTable15"/>
    <pivotTable tabId="3" name="PivotTable10"/>
    <pivotTable tabId="3" name="PivotTable2"/>
    <pivotTable tabId="3" name="PivotTable6"/>
    <pivotTable tabId="3" name="PivotTable7"/>
    <pivotTable tabId="5" name="PivotTable17"/>
  </pivotTables>
  <data>
    <tabular pivotCacheId="1240994694">
      <items count="3">
        <i x="0"/>
        <i x="1" s="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D63EBB0-412E-4495-8CC3-639DE08733B6}" sourceName="Region">
  <pivotTables>
    <pivotTable tabId="3" name="PivotTable3"/>
    <pivotTable tabId="4" name="PivotTable11"/>
    <pivotTable tabId="4" name="PivotTable12"/>
    <pivotTable tabId="4" name="PivotTable13"/>
    <pivotTable tabId="4" name="PivotTable14"/>
    <pivotTable tabId="4" name="PivotTable15"/>
    <pivotTable tabId="3" name="PivotTable10"/>
    <pivotTable tabId="3" name="PivotTable2"/>
    <pivotTable tabId="3" name="PivotTable6"/>
    <pivotTable tabId="3" name="PivotTable7"/>
    <pivotTable tabId="5" name="PivotTable17"/>
  </pivotTables>
  <data>
    <tabular pivotCacheId="1240994694">
      <items count="4">
        <i x="2"/>
        <i x="3" s="1"/>
        <i x="0"/>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BA7D3B7A-7D87-44AB-BF9E-7DCB00940884}" cache="Slicer_Year" caption="Year" rowHeight="234950"/>
  <slicer name="Segment" xr10:uid="{8621FE71-C89C-47E0-82CF-1BE966273020}" cache="Slicer_Segment" caption="Segment" rowHeight="234950"/>
  <slicer name="Region" xr10:uid="{E1CF8075-7CE6-4B40-B68C-8A3119557805}"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3EEC6298-7419-4179-A5E8-1A4AC1EDE752}" cache="Slicer_Year" caption="Year" style="NK" rowHeight="234950"/>
  <slicer name="Segment 1" xr10:uid="{67C50130-4CE3-40BB-8C53-72CB9754EB87}" cache="Slicer_Segment" caption="Segment" style="NK" rowHeight="234950"/>
  <slicer name="Region 1" xr10:uid="{2D3767E0-FDE3-47A0-B35B-1BAA2FE6F76A}" cache="Slicer_Region" caption="Region" style="NK"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autoFilter ref="A1:V9995" xr:uid="{00000000-000C-0000-FFFF-FFFF00000000}"/>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Data-style" showFirstColumn="1" showLastColumn="1" showRowStripes="1" showColumnStripes="0"/>
</table>
</file>

<file path=xl/theme/theme1.xml><?xml version="1.0" encoding="utf-8"?>
<a:theme xmlns:a="http://schemas.openxmlformats.org/drawingml/2006/main" name="Sheets">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bodyPr vertOverflow="clip" horzOverflow="clip" rtlCol="0" anchor="t"/>
      <a:lstStyle>
        <a:defPPr algn="l">
          <a:defRPr sz="1100">
            <a:ln w="57150">
              <a:solidFill>
                <a:schemeClr val="tx1"/>
              </a:solidFill>
            </a:ln>
          </a:defRPr>
        </a:defPPr>
      </a:lstStyle>
      <a:style>
        <a:lnRef idx="2">
          <a:schemeClr val="accent1"/>
        </a:lnRef>
        <a:fillRef idx="1">
          <a:schemeClr val="lt1"/>
        </a:fillRef>
        <a:effectRef idx="0">
          <a:schemeClr val="accent1"/>
        </a:effectRef>
        <a:fontRef idx="minor">
          <a:schemeClr val="dk1"/>
        </a:fontRef>
      </a:style>
    </a:spDef>
  </a:objectDefaults>
  <a:extraClrScheme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2.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vmlDrawing" Target="../drawings/vmlDrawing1.vml"/><Relationship Id="rId1" Type="http://schemas.openxmlformats.org/officeDocument/2006/relationships/drawing" Target="../drawings/drawing3.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C9513-3702-4467-93A0-2EEF1CF1B096}">
  <dimension ref="A3:AF59"/>
  <sheetViews>
    <sheetView workbookViewId="0">
      <selection activeCell="AE5" sqref="AE5"/>
    </sheetView>
  </sheetViews>
  <sheetFormatPr defaultRowHeight="14.4" x14ac:dyDescent="0.3"/>
  <cols>
    <col min="1" max="1" width="12.44140625" bestFit="1" customWidth="1"/>
    <col min="2" max="2" width="11.21875" bestFit="1" customWidth="1"/>
    <col min="3" max="3" width="11.6640625" bestFit="1" customWidth="1"/>
    <col min="11" max="11" width="13.109375" bestFit="1" customWidth="1"/>
    <col min="12" max="12" width="11.6640625" bestFit="1" customWidth="1"/>
    <col min="14" max="14" width="13.109375" bestFit="1" customWidth="1"/>
    <col min="15" max="15" width="12" bestFit="1" customWidth="1"/>
    <col min="17" max="17" width="13.109375" bestFit="1" customWidth="1"/>
    <col min="18" max="18" width="11.21875" bestFit="1" customWidth="1"/>
    <col min="28" max="28" width="14" bestFit="1" customWidth="1"/>
    <col min="29" max="29" width="11.21875" bestFit="1" customWidth="1"/>
    <col min="31" max="31" width="17.33203125" bestFit="1" customWidth="1"/>
    <col min="32" max="32" width="12" bestFit="1" customWidth="1"/>
  </cols>
  <sheetData>
    <row r="3" spans="1:32" x14ac:dyDescent="0.3">
      <c r="A3" s="5" t="s">
        <v>10932</v>
      </c>
      <c r="B3" s="4" t="s">
        <v>10935</v>
      </c>
      <c r="C3" s="10" t="s">
        <v>10933</v>
      </c>
    </row>
    <row r="4" spans="1:32" x14ac:dyDescent="0.3">
      <c r="A4" s="7" t="s">
        <v>10942</v>
      </c>
      <c r="B4" s="11">
        <v>2883.558</v>
      </c>
      <c r="C4" s="12">
        <v>-1068.44</v>
      </c>
    </row>
    <row r="5" spans="1:32" x14ac:dyDescent="0.3">
      <c r="A5" s="8" t="s">
        <v>10943</v>
      </c>
      <c r="B5" s="13">
        <v>824.35299999999995</v>
      </c>
      <c r="C5" s="14">
        <v>10.669300000000007</v>
      </c>
    </row>
    <row r="6" spans="1:32" x14ac:dyDescent="0.3">
      <c r="A6" s="8" t="s">
        <v>10944</v>
      </c>
      <c r="B6" s="13">
        <v>3400.1700000000005</v>
      </c>
      <c r="C6" s="14">
        <v>682.18129999999985</v>
      </c>
    </row>
    <row r="7" spans="1:32" x14ac:dyDescent="0.3">
      <c r="A7" s="8" t="s">
        <v>10945</v>
      </c>
      <c r="B7" s="13">
        <v>660.70400000000006</v>
      </c>
      <c r="C7" s="14">
        <v>26.00770000000001</v>
      </c>
    </row>
    <row r="8" spans="1:32" x14ac:dyDescent="0.3">
      <c r="A8" s="8" t="s">
        <v>10946</v>
      </c>
      <c r="B8" s="13">
        <v>875.08399999999983</v>
      </c>
      <c r="C8" s="14">
        <v>66.703999999999965</v>
      </c>
      <c r="K8" s="5" t="s">
        <v>10932</v>
      </c>
      <c r="L8" s="6" t="s">
        <v>10933</v>
      </c>
      <c r="N8" s="15" t="s">
        <v>10954</v>
      </c>
      <c r="O8" s="15" t="s">
        <v>10955</v>
      </c>
      <c r="Q8" s="5" t="s">
        <v>10932</v>
      </c>
      <c r="R8" s="27" t="s">
        <v>10935</v>
      </c>
    </row>
    <row r="9" spans="1:32" x14ac:dyDescent="0.3">
      <c r="A9" s="8" t="s">
        <v>10947</v>
      </c>
      <c r="B9" s="13">
        <v>2021.1299999999999</v>
      </c>
      <c r="C9" s="14">
        <v>-202.06799999999996</v>
      </c>
      <c r="K9" s="7" t="s">
        <v>71</v>
      </c>
      <c r="L9" s="30">
        <v>2815.6907999999999</v>
      </c>
      <c r="N9" t="str">
        <f>K9</f>
        <v>Technology</v>
      </c>
      <c r="O9" s="19">
        <f>GETPIVOTDATA("Profit",$K$8,"Category",K9)</f>
        <v>2815.6907999999999</v>
      </c>
      <c r="Q9" s="7" t="s">
        <v>32</v>
      </c>
      <c r="R9" s="27">
        <v>0.37834298405259176</v>
      </c>
    </row>
    <row r="10" spans="1:32" x14ac:dyDescent="0.3">
      <c r="A10" s="8" t="s">
        <v>10948</v>
      </c>
      <c r="B10" s="13">
        <v>3318.5279999999998</v>
      </c>
      <c r="C10" s="14">
        <v>817.29439999999988</v>
      </c>
      <c r="K10" s="8" t="s">
        <v>46</v>
      </c>
      <c r="L10" s="31">
        <v>2698.0481000000009</v>
      </c>
      <c r="N10" t="str">
        <f t="shared" ref="N10:N11" si="0">K10</f>
        <v>Office Supplies</v>
      </c>
      <c r="O10" s="19">
        <f t="shared" ref="O10:O11" si="1">GETPIVOTDATA("Profit",$K$8,"Category",K10)</f>
        <v>2698.0481000000009</v>
      </c>
      <c r="Q10" s="8" t="s">
        <v>46</v>
      </c>
      <c r="R10" s="28">
        <v>0.23787505467433928</v>
      </c>
      <c r="AB10" s="5" t="s">
        <v>10932</v>
      </c>
      <c r="AC10" s="6" t="s">
        <v>10935</v>
      </c>
      <c r="AE10" s="15" t="s">
        <v>10956</v>
      </c>
      <c r="AF10" s="15" t="s">
        <v>10957</v>
      </c>
    </row>
    <row r="11" spans="1:32" x14ac:dyDescent="0.3">
      <c r="A11" s="8" t="s">
        <v>10949</v>
      </c>
      <c r="B11" s="13">
        <v>2584.4720000000002</v>
      </c>
      <c r="C11" s="14">
        <v>20.168400000000037</v>
      </c>
      <c r="K11" s="8" t="s">
        <v>32</v>
      </c>
      <c r="L11" s="31">
        <v>501.33899999999994</v>
      </c>
      <c r="N11" t="str">
        <f t="shared" si="0"/>
        <v>Furniture</v>
      </c>
      <c r="O11" s="19">
        <f t="shared" si="1"/>
        <v>501.33899999999994</v>
      </c>
      <c r="Q11" s="8" t="s">
        <v>71</v>
      </c>
      <c r="R11" s="28">
        <v>0.38378196127306891</v>
      </c>
      <c r="AB11" s="7" t="s">
        <v>747</v>
      </c>
      <c r="AC11" s="30">
        <v>735.36999999999989</v>
      </c>
      <c r="AE11" t="str">
        <f>AB11</f>
        <v>Connecticut</v>
      </c>
      <c r="AF11" s="19">
        <f>GETPIVOTDATA("Sales",$AB$10,"State",AB11)</f>
        <v>735.36999999999989</v>
      </c>
    </row>
    <row r="12" spans="1:32" x14ac:dyDescent="0.3">
      <c r="A12" s="8" t="s">
        <v>10950</v>
      </c>
      <c r="B12" s="13">
        <v>7744.9389999999985</v>
      </c>
      <c r="C12" s="14">
        <v>1319.4313999999997</v>
      </c>
      <c r="K12" s="9" t="s">
        <v>10934</v>
      </c>
      <c r="L12" s="32">
        <v>6015.0779000000002</v>
      </c>
      <c r="N12" t="str">
        <f>K12</f>
        <v>Grand Total</v>
      </c>
      <c r="O12" s="19">
        <f>GETPIVOTDATA("Profit",$K$8)</f>
        <v>6015.0779000000002</v>
      </c>
      <c r="Q12" s="9" t="s">
        <v>10934</v>
      </c>
      <c r="R12" s="29">
        <v>1</v>
      </c>
      <c r="AB12" s="8" t="s">
        <v>245</v>
      </c>
      <c r="AC12" s="31">
        <v>2467.5360000000001</v>
      </c>
      <c r="AE12" t="str">
        <f t="shared" ref="AE12:AE59" si="2">AB12</f>
        <v>Delaware</v>
      </c>
      <c r="AF12" s="19">
        <f t="shared" ref="AF12:AF59" si="3">GETPIVOTDATA("Sales",$AB$10,"State",AB12)</f>
        <v>2467.5360000000001</v>
      </c>
    </row>
    <row r="13" spans="1:32" x14ac:dyDescent="0.3">
      <c r="A13" s="8" t="s">
        <v>10951</v>
      </c>
      <c r="B13" s="13">
        <v>2666.288</v>
      </c>
      <c r="C13" s="14">
        <v>738.15140000000008</v>
      </c>
      <c r="AB13" s="8" t="s">
        <v>2735</v>
      </c>
      <c r="AC13" s="31">
        <v>3447.6600000000003</v>
      </c>
      <c r="AE13" t="str">
        <f t="shared" si="2"/>
        <v>Maryland</v>
      </c>
      <c r="AF13" s="19">
        <f t="shared" si="3"/>
        <v>3447.6600000000003</v>
      </c>
    </row>
    <row r="14" spans="1:32" x14ac:dyDescent="0.3">
      <c r="A14" s="8" t="s">
        <v>10952</v>
      </c>
      <c r="B14" s="13">
        <v>13087.74</v>
      </c>
      <c r="C14" s="14">
        <v>3932.4708999999993</v>
      </c>
      <c r="AB14" s="8" t="s">
        <v>1245</v>
      </c>
      <c r="AC14" s="31">
        <v>1363.92</v>
      </c>
      <c r="AE14" t="str">
        <f t="shared" si="2"/>
        <v>Massachusetts</v>
      </c>
      <c r="AF14" s="19">
        <f t="shared" si="3"/>
        <v>1363.92</v>
      </c>
    </row>
    <row r="15" spans="1:32" x14ac:dyDescent="0.3">
      <c r="A15" s="8" t="s">
        <v>10953</v>
      </c>
      <c r="B15" s="13">
        <v>4650.0810000000001</v>
      </c>
      <c r="C15" s="14">
        <v>-327.49290000000002</v>
      </c>
      <c r="AB15" s="8" t="s">
        <v>2694</v>
      </c>
      <c r="AC15" s="31">
        <v>35.880000000000003</v>
      </c>
      <c r="AE15" t="str">
        <f t="shared" si="2"/>
        <v>New Hampshire</v>
      </c>
      <c r="AF15" s="19">
        <f t="shared" si="3"/>
        <v>35.880000000000003</v>
      </c>
    </row>
    <row r="16" spans="1:32" x14ac:dyDescent="0.3">
      <c r="A16" s="9" t="s">
        <v>10934</v>
      </c>
      <c r="B16" s="37">
        <v>44717.046999999999</v>
      </c>
      <c r="C16" s="38">
        <v>6015.0778999999993</v>
      </c>
      <c r="AB16" s="8" t="s">
        <v>788</v>
      </c>
      <c r="AC16" s="31">
        <v>592.35</v>
      </c>
      <c r="AE16" t="str">
        <f t="shared" si="2"/>
        <v>New Jersey</v>
      </c>
      <c r="AF16" s="19">
        <f t="shared" si="3"/>
        <v>592.35</v>
      </c>
    </row>
    <row r="17" spans="2:32" x14ac:dyDescent="0.3">
      <c r="AB17" s="8" t="s">
        <v>267</v>
      </c>
      <c r="AC17" s="31">
        <v>20734.160000000003</v>
      </c>
      <c r="AE17" t="str">
        <f t="shared" si="2"/>
        <v>New York</v>
      </c>
      <c r="AF17" s="19">
        <f t="shared" si="3"/>
        <v>20734.160000000003</v>
      </c>
    </row>
    <row r="18" spans="2:32" x14ac:dyDescent="0.3">
      <c r="AB18" s="8" t="s">
        <v>498</v>
      </c>
      <c r="AC18" s="31">
        <v>5694.9040000000005</v>
      </c>
      <c r="AE18" t="str">
        <f t="shared" si="2"/>
        <v>Ohio</v>
      </c>
      <c r="AF18" s="19">
        <f t="shared" si="3"/>
        <v>5694.9040000000005</v>
      </c>
    </row>
    <row r="19" spans="2:32" x14ac:dyDescent="0.3">
      <c r="AB19" s="8" t="s">
        <v>147</v>
      </c>
      <c r="AC19" s="31">
        <v>4589.0169999999998</v>
      </c>
      <c r="AE19" t="str">
        <f t="shared" si="2"/>
        <v>Pennsylvania</v>
      </c>
      <c r="AF19" s="19">
        <f t="shared" si="3"/>
        <v>4589.0169999999998</v>
      </c>
    </row>
    <row r="20" spans="2:32" x14ac:dyDescent="0.3">
      <c r="AB20" s="8" t="s">
        <v>1399</v>
      </c>
      <c r="AC20" s="31">
        <v>651.34999999999991</v>
      </c>
      <c r="AE20" t="str">
        <f t="shared" si="2"/>
        <v>Rhode Island</v>
      </c>
      <c r="AF20" s="19">
        <f t="shared" si="3"/>
        <v>651.34999999999991</v>
      </c>
    </row>
    <row r="21" spans="2:32" x14ac:dyDescent="0.3">
      <c r="AB21" s="8" t="s">
        <v>5203</v>
      </c>
      <c r="AC21" s="31">
        <v>4404.8999999999996</v>
      </c>
      <c r="AE21" t="str">
        <f t="shared" si="2"/>
        <v>Vermont</v>
      </c>
      <c r="AF21" s="19">
        <f t="shared" si="3"/>
        <v>4404.8999999999996</v>
      </c>
    </row>
    <row r="22" spans="2:32" x14ac:dyDescent="0.3">
      <c r="AB22" s="9" t="s">
        <v>10934</v>
      </c>
      <c r="AC22" s="32">
        <v>44717.047000000006</v>
      </c>
      <c r="AE22" t="str">
        <f t="shared" si="2"/>
        <v>Grand Total</v>
      </c>
      <c r="AF22" s="19" t="e">
        <f t="shared" si="3"/>
        <v>#REF!</v>
      </c>
    </row>
    <row r="23" spans="2:32" x14ac:dyDescent="0.3">
      <c r="AE23">
        <f t="shared" si="2"/>
        <v>0</v>
      </c>
      <c r="AF23" s="19" t="e">
        <f t="shared" si="3"/>
        <v>#REF!</v>
      </c>
    </row>
    <row r="24" spans="2:32" x14ac:dyDescent="0.3">
      <c r="AE24">
        <f t="shared" si="2"/>
        <v>0</v>
      </c>
      <c r="AF24" s="19" t="e">
        <f t="shared" si="3"/>
        <v>#REF!</v>
      </c>
    </row>
    <row r="25" spans="2:32" x14ac:dyDescent="0.3">
      <c r="AE25">
        <f t="shared" si="2"/>
        <v>0</v>
      </c>
      <c r="AF25" s="19" t="e">
        <f t="shared" si="3"/>
        <v>#REF!</v>
      </c>
    </row>
    <row r="26" spans="2:32" x14ac:dyDescent="0.3">
      <c r="AE26">
        <f t="shared" si="2"/>
        <v>0</v>
      </c>
      <c r="AF26" s="19" t="e">
        <f t="shared" si="3"/>
        <v>#REF!</v>
      </c>
    </row>
    <row r="27" spans="2:32" x14ac:dyDescent="0.3">
      <c r="AE27">
        <f t="shared" si="2"/>
        <v>0</v>
      </c>
      <c r="AF27" s="19" t="e">
        <f t="shared" si="3"/>
        <v>#REF!</v>
      </c>
    </row>
    <row r="28" spans="2:32" x14ac:dyDescent="0.3">
      <c r="AE28">
        <f t="shared" si="2"/>
        <v>0</v>
      </c>
      <c r="AF28" s="19" t="e">
        <f t="shared" si="3"/>
        <v>#REF!</v>
      </c>
    </row>
    <row r="29" spans="2:32" x14ac:dyDescent="0.3">
      <c r="AE29">
        <f t="shared" si="2"/>
        <v>0</v>
      </c>
      <c r="AF29" s="19" t="e">
        <f t="shared" si="3"/>
        <v>#REF!</v>
      </c>
    </row>
    <row r="30" spans="2:32" x14ac:dyDescent="0.3">
      <c r="AE30">
        <f t="shared" si="2"/>
        <v>0</v>
      </c>
      <c r="AF30" s="19" t="e">
        <f t="shared" si="3"/>
        <v>#REF!</v>
      </c>
    </row>
    <row r="31" spans="2:32" x14ac:dyDescent="0.3">
      <c r="AE31">
        <f t="shared" si="2"/>
        <v>0</v>
      </c>
      <c r="AF31" s="19" t="e">
        <f t="shared" si="3"/>
        <v>#REF!</v>
      </c>
    </row>
    <row r="32" spans="2:32" x14ac:dyDescent="0.3">
      <c r="B32" s="5" t="s">
        <v>10932</v>
      </c>
      <c r="C32" s="6" t="s">
        <v>10935</v>
      </c>
      <c r="AE32">
        <f t="shared" si="2"/>
        <v>0</v>
      </c>
      <c r="AF32" s="19" t="e">
        <f t="shared" si="3"/>
        <v>#REF!</v>
      </c>
    </row>
    <row r="33" spans="2:32" x14ac:dyDescent="0.3">
      <c r="B33" s="7" t="s">
        <v>59</v>
      </c>
      <c r="C33" s="16">
        <v>5395.7279999999992</v>
      </c>
      <c r="AE33">
        <f t="shared" si="2"/>
        <v>0</v>
      </c>
      <c r="AF33" s="19" t="e">
        <f t="shared" si="3"/>
        <v>#REF!</v>
      </c>
    </row>
    <row r="34" spans="2:32" x14ac:dyDescent="0.3">
      <c r="B34" s="8" t="s">
        <v>33</v>
      </c>
      <c r="C34" s="17">
        <v>5934.6819999999989</v>
      </c>
      <c r="AE34">
        <f t="shared" si="2"/>
        <v>0</v>
      </c>
      <c r="AF34" s="19" t="e">
        <f t="shared" si="3"/>
        <v>#REF!</v>
      </c>
    </row>
    <row r="35" spans="2:32" x14ac:dyDescent="0.3">
      <c r="B35" s="8" t="s">
        <v>36</v>
      </c>
      <c r="C35" s="17">
        <v>6039.4210000000003</v>
      </c>
      <c r="AE35">
        <f t="shared" si="2"/>
        <v>0</v>
      </c>
      <c r="AF35" s="19" t="e">
        <f t="shared" si="3"/>
        <v>#REF!</v>
      </c>
    </row>
    <row r="36" spans="2:32" x14ac:dyDescent="0.3">
      <c r="B36" s="8" t="s">
        <v>682</v>
      </c>
      <c r="C36" s="17">
        <v>7349.9400000000005</v>
      </c>
      <c r="AE36">
        <f t="shared" si="2"/>
        <v>0</v>
      </c>
      <c r="AF36" s="19" t="e">
        <f t="shared" si="3"/>
        <v>#REF!</v>
      </c>
    </row>
    <row r="37" spans="2:32" x14ac:dyDescent="0.3">
      <c r="B37" s="8" t="s">
        <v>72</v>
      </c>
      <c r="C37" s="17">
        <v>7726.909999999998</v>
      </c>
      <c r="AE37">
        <f t="shared" si="2"/>
        <v>0</v>
      </c>
      <c r="AF37" s="19" t="e">
        <f t="shared" si="3"/>
        <v>#REF!</v>
      </c>
    </row>
    <row r="38" spans="2:32" x14ac:dyDescent="0.3">
      <c r="B38" s="9" t="s">
        <v>10934</v>
      </c>
      <c r="C38" s="18">
        <v>32446.680999999997</v>
      </c>
      <c r="AE38">
        <f t="shared" si="2"/>
        <v>0</v>
      </c>
      <c r="AF38" s="19" t="e">
        <f t="shared" si="3"/>
        <v>#REF!</v>
      </c>
    </row>
    <row r="39" spans="2:32" x14ac:dyDescent="0.3">
      <c r="AE39">
        <f t="shared" si="2"/>
        <v>0</v>
      </c>
      <c r="AF39" s="19" t="e">
        <f t="shared" si="3"/>
        <v>#REF!</v>
      </c>
    </row>
    <row r="40" spans="2:32" x14ac:dyDescent="0.3">
      <c r="AE40">
        <f t="shared" si="2"/>
        <v>0</v>
      </c>
      <c r="AF40" s="19" t="e">
        <f t="shared" si="3"/>
        <v>#REF!</v>
      </c>
    </row>
    <row r="41" spans="2:32" x14ac:dyDescent="0.3">
      <c r="AE41">
        <f>AB41</f>
        <v>0</v>
      </c>
      <c r="AF41" s="19" t="e">
        <f t="shared" si="3"/>
        <v>#REF!</v>
      </c>
    </row>
    <row r="42" spans="2:32" x14ac:dyDescent="0.3">
      <c r="AE42">
        <f t="shared" si="2"/>
        <v>0</v>
      </c>
      <c r="AF42" s="19" t="e">
        <f t="shared" si="3"/>
        <v>#REF!</v>
      </c>
    </row>
    <row r="43" spans="2:32" x14ac:dyDescent="0.3">
      <c r="AE43">
        <f t="shared" si="2"/>
        <v>0</v>
      </c>
      <c r="AF43" s="19" t="e">
        <f t="shared" si="3"/>
        <v>#REF!</v>
      </c>
    </row>
    <row r="44" spans="2:32" x14ac:dyDescent="0.3">
      <c r="AE44">
        <f t="shared" si="2"/>
        <v>0</v>
      </c>
      <c r="AF44" s="19" t="e">
        <f t="shared" si="3"/>
        <v>#REF!</v>
      </c>
    </row>
    <row r="45" spans="2:32" x14ac:dyDescent="0.3">
      <c r="AE45">
        <f t="shared" si="2"/>
        <v>0</v>
      </c>
      <c r="AF45" s="19" t="e">
        <f t="shared" si="3"/>
        <v>#REF!</v>
      </c>
    </row>
    <row r="46" spans="2:32" x14ac:dyDescent="0.3">
      <c r="AE46">
        <f t="shared" si="2"/>
        <v>0</v>
      </c>
      <c r="AF46" s="19" t="e">
        <f t="shared" si="3"/>
        <v>#REF!</v>
      </c>
    </row>
    <row r="47" spans="2:32" x14ac:dyDescent="0.3">
      <c r="AE47">
        <f t="shared" si="2"/>
        <v>0</v>
      </c>
      <c r="AF47" s="19" t="e">
        <f t="shared" si="3"/>
        <v>#REF!</v>
      </c>
    </row>
    <row r="48" spans="2:32" x14ac:dyDescent="0.3">
      <c r="AE48">
        <f t="shared" si="2"/>
        <v>0</v>
      </c>
      <c r="AF48" s="19" t="e">
        <f t="shared" si="3"/>
        <v>#REF!</v>
      </c>
    </row>
    <row r="49" spans="31:32" x14ac:dyDescent="0.3">
      <c r="AE49">
        <f t="shared" si="2"/>
        <v>0</v>
      </c>
      <c r="AF49" s="19" t="e">
        <f t="shared" si="3"/>
        <v>#REF!</v>
      </c>
    </row>
    <row r="50" spans="31:32" x14ac:dyDescent="0.3">
      <c r="AE50">
        <f t="shared" si="2"/>
        <v>0</v>
      </c>
      <c r="AF50" s="19" t="e">
        <f t="shared" si="3"/>
        <v>#REF!</v>
      </c>
    </row>
    <row r="51" spans="31:32" x14ac:dyDescent="0.3">
      <c r="AE51">
        <f t="shared" si="2"/>
        <v>0</v>
      </c>
      <c r="AF51" s="19" t="e">
        <f t="shared" si="3"/>
        <v>#REF!</v>
      </c>
    </row>
    <row r="52" spans="31:32" x14ac:dyDescent="0.3">
      <c r="AE52">
        <f t="shared" si="2"/>
        <v>0</v>
      </c>
      <c r="AF52" s="19" t="e">
        <f t="shared" si="3"/>
        <v>#REF!</v>
      </c>
    </row>
    <row r="53" spans="31:32" x14ac:dyDescent="0.3">
      <c r="AE53">
        <f t="shared" si="2"/>
        <v>0</v>
      </c>
      <c r="AF53" s="19" t="e">
        <f t="shared" si="3"/>
        <v>#REF!</v>
      </c>
    </row>
    <row r="54" spans="31:32" x14ac:dyDescent="0.3">
      <c r="AE54">
        <f t="shared" si="2"/>
        <v>0</v>
      </c>
      <c r="AF54" s="19" t="e">
        <f t="shared" si="3"/>
        <v>#REF!</v>
      </c>
    </row>
    <row r="55" spans="31:32" x14ac:dyDescent="0.3">
      <c r="AE55">
        <f t="shared" si="2"/>
        <v>0</v>
      </c>
      <c r="AF55" s="19" t="e">
        <f t="shared" si="3"/>
        <v>#REF!</v>
      </c>
    </row>
    <row r="56" spans="31:32" x14ac:dyDescent="0.3">
      <c r="AE56">
        <f t="shared" si="2"/>
        <v>0</v>
      </c>
      <c r="AF56" s="19" t="e">
        <f t="shared" si="3"/>
        <v>#REF!</v>
      </c>
    </row>
    <row r="57" spans="31:32" x14ac:dyDescent="0.3">
      <c r="AE57">
        <f t="shared" si="2"/>
        <v>0</v>
      </c>
      <c r="AF57" s="19" t="e">
        <f t="shared" si="3"/>
        <v>#REF!</v>
      </c>
    </row>
    <row r="58" spans="31:32" x14ac:dyDescent="0.3">
      <c r="AE58">
        <f t="shared" si="2"/>
        <v>0</v>
      </c>
      <c r="AF58" s="19" t="e">
        <f t="shared" si="3"/>
        <v>#REF!</v>
      </c>
    </row>
    <row r="59" spans="31:32" x14ac:dyDescent="0.3">
      <c r="AE59">
        <f t="shared" si="2"/>
        <v>0</v>
      </c>
      <c r="AF59" s="19" t="e">
        <f t="shared" si="3"/>
        <v>#REF!</v>
      </c>
    </row>
  </sheetData>
  <pageMargins left="0.7" right="0.7" top="0.75" bottom="0.75" header="0.3" footer="0.3"/>
  <pageSetup paperSize="9" orientation="portrait" horizontalDpi="0" verticalDpi="0" r:id="rId6"/>
  <drawing r:id="rId7"/>
  <extLs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05F2C-A704-422D-B59E-BB8178B7B9D1}">
  <dimension ref="A3:O18"/>
  <sheetViews>
    <sheetView workbookViewId="0">
      <selection activeCell="E28" sqref="E28"/>
    </sheetView>
  </sheetViews>
  <sheetFormatPr defaultRowHeight="14.4" x14ac:dyDescent="0.3"/>
  <cols>
    <col min="1" max="1" width="12.44140625" bestFit="1" customWidth="1"/>
    <col min="2" max="2" width="11.21875" bestFit="1" customWidth="1"/>
    <col min="4" max="4" width="12.44140625" bestFit="1" customWidth="1"/>
    <col min="5" max="5" width="11.6640625" bestFit="1" customWidth="1"/>
    <col min="8" max="8" width="12.44140625" bestFit="1" customWidth="1"/>
    <col min="9" max="10" width="14.21875" bestFit="1" customWidth="1"/>
    <col min="11" max="11" width="12.44140625" bestFit="1" customWidth="1"/>
    <col min="12" max="12" width="15.5546875" bestFit="1" customWidth="1"/>
    <col min="14" max="14" width="12.44140625" bestFit="1" customWidth="1"/>
    <col min="15" max="15" width="20.6640625" bestFit="1" customWidth="1"/>
  </cols>
  <sheetData>
    <row r="3" spans="1:15" x14ac:dyDescent="0.3">
      <c r="A3" s="5" t="s">
        <v>10932</v>
      </c>
      <c r="B3" s="6" t="s">
        <v>10935</v>
      </c>
      <c r="D3" s="5" t="s">
        <v>10932</v>
      </c>
      <c r="E3" s="6" t="s">
        <v>10933</v>
      </c>
      <c r="H3" s="5" t="s">
        <v>10932</v>
      </c>
      <c r="I3" s="6" t="s">
        <v>10936</v>
      </c>
      <c r="K3" s="5" t="s">
        <v>10932</v>
      </c>
      <c r="L3" s="6" t="s">
        <v>10958</v>
      </c>
      <c r="N3" s="5" t="s">
        <v>10932</v>
      </c>
      <c r="O3" s="6" t="s">
        <v>10959</v>
      </c>
    </row>
    <row r="4" spans="1:15" x14ac:dyDescent="0.3">
      <c r="A4" s="7" t="s">
        <v>10942</v>
      </c>
      <c r="B4" s="30">
        <v>2883.558</v>
      </c>
      <c r="D4" s="7" t="s">
        <v>10942</v>
      </c>
      <c r="E4" s="30">
        <v>-1068.44</v>
      </c>
      <c r="H4" s="7" t="s">
        <v>10942</v>
      </c>
      <c r="I4" s="30">
        <v>54</v>
      </c>
      <c r="K4" s="7" t="s">
        <v>10942</v>
      </c>
      <c r="L4" s="30">
        <v>18</v>
      </c>
      <c r="N4" s="7" t="s">
        <v>10942</v>
      </c>
      <c r="O4" s="30">
        <v>-0.37052835420685143</v>
      </c>
    </row>
    <row r="5" spans="1:15" x14ac:dyDescent="0.3">
      <c r="A5" s="8" t="s">
        <v>10943</v>
      </c>
      <c r="B5" s="31">
        <v>824.35299999999995</v>
      </c>
      <c r="D5" s="8" t="s">
        <v>10943</v>
      </c>
      <c r="E5" s="31">
        <v>10.669300000000007</v>
      </c>
      <c r="H5" s="8" t="s">
        <v>10943</v>
      </c>
      <c r="I5" s="31">
        <v>30</v>
      </c>
      <c r="K5" s="8" t="s">
        <v>10943</v>
      </c>
      <c r="L5" s="31">
        <v>7</v>
      </c>
      <c r="N5" s="8" t="s">
        <v>10943</v>
      </c>
      <c r="O5" s="31">
        <v>1.2942635011942708E-2</v>
      </c>
    </row>
    <row r="6" spans="1:15" x14ac:dyDescent="0.3">
      <c r="A6" s="8" t="s">
        <v>10944</v>
      </c>
      <c r="B6" s="31">
        <v>3400.1700000000005</v>
      </c>
      <c r="D6" s="8" t="s">
        <v>10944</v>
      </c>
      <c r="E6" s="31">
        <v>682.18129999999985</v>
      </c>
      <c r="H6" s="8" t="s">
        <v>10944</v>
      </c>
      <c r="I6" s="31">
        <v>57</v>
      </c>
      <c r="K6" s="8" t="s">
        <v>10944</v>
      </c>
      <c r="L6" s="31">
        <v>17</v>
      </c>
      <c r="N6" s="8" t="s">
        <v>10944</v>
      </c>
      <c r="O6" s="31">
        <v>0.20063152724716699</v>
      </c>
    </row>
    <row r="7" spans="1:15" x14ac:dyDescent="0.3">
      <c r="A7" s="8" t="s">
        <v>10945</v>
      </c>
      <c r="B7" s="31">
        <v>660.70400000000006</v>
      </c>
      <c r="D7" s="8" t="s">
        <v>10945</v>
      </c>
      <c r="E7" s="31">
        <v>26.00770000000001</v>
      </c>
      <c r="H7" s="8" t="s">
        <v>10945</v>
      </c>
      <c r="I7" s="31">
        <v>50</v>
      </c>
      <c r="K7" s="8" t="s">
        <v>10945</v>
      </c>
      <c r="L7" s="31">
        <v>13</v>
      </c>
      <c r="N7" s="8" t="s">
        <v>10945</v>
      </c>
      <c r="O7" s="31">
        <v>3.9363618201191469E-2</v>
      </c>
    </row>
    <row r="8" spans="1:15" x14ac:dyDescent="0.3">
      <c r="A8" s="8" t="s">
        <v>10946</v>
      </c>
      <c r="B8" s="31">
        <v>875.08399999999983</v>
      </c>
      <c r="D8" s="8" t="s">
        <v>10946</v>
      </c>
      <c r="E8" s="31">
        <v>66.703999999999965</v>
      </c>
      <c r="H8" s="8" t="s">
        <v>10946</v>
      </c>
      <c r="I8" s="31">
        <v>35</v>
      </c>
      <c r="K8" s="8" t="s">
        <v>10946</v>
      </c>
      <c r="L8" s="31">
        <v>11</v>
      </c>
      <c r="N8" s="8" t="s">
        <v>10946</v>
      </c>
      <c r="O8" s="31">
        <v>7.6225825177925755E-2</v>
      </c>
    </row>
    <row r="9" spans="1:15" x14ac:dyDescent="0.3">
      <c r="A9" s="8" t="s">
        <v>10947</v>
      </c>
      <c r="B9" s="31">
        <v>2021.1299999999999</v>
      </c>
      <c r="D9" s="8" t="s">
        <v>10947</v>
      </c>
      <c r="E9" s="31">
        <v>-202.06799999999996</v>
      </c>
      <c r="H9" s="8" t="s">
        <v>10947</v>
      </c>
      <c r="I9" s="31">
        <v>18</v>
      </c>
      <c r="K9" s="8" t="s">
        <v>10947</v>
      </c>
      <c r="L9" s="31">
        <v>3</v>
      </c>
      <c r="N9" s="8" t="s">
        <v>10947</v>
      </c>
      <c r="O9" s="31">
        <v>-9.9977735227323311E-2</v>
      </c>
    </row>
    <row r="10" spans="1:15" x14ac:dyDescent="0.3">
      <c r="A10" s="8" t="s">
        <v>10948</v>
      </c>
      <c r="B10" s="31">
        <v>3318.5279999999998</v>
      </c>
      <c r="D10" s="8" t="s">
        <v>10948</v>
      </c>
      <c r="E10" s="31">
        <v>817.29439999999988</v>
      </c>
      <c r="H10" s="8" t="s">
        <v>10948</v>
      </c>
      <c r="I10" s="31">
        <v>65</v>
      </c>
      <c r="K10" s="8" t="s">
        <v>10948</v>
      </c>
      <c r="L10" s="31">
        <v>16</v>
      </c>
      <c r="N10" s="8" t="s">
        <v>10948</v>
      </c>
      <c r="O10" s="31">
        <v>0.24628220705083698</v>
      </c>
    </row>
    <row r="11" spans="1:15" x14ac:dyDescent="0.3">
      <c r="A11" s="8" t="s">
        <v>10949</v>
      </c>
      <c r="B11" s="31">
        <v>2584.4720000000002</v>
      </c>
      <c r="D11" s="8" t="s">
        <v>10949</v>
      </c>
      <c r="E11" s="31">
        <v>20.168400000000037</v>
      </c>
      <c r="H11" s="8" t="s">
        <v>10949</v>
      </c>
      <c r="I11" s="31">
        <v>71</v>
      </c>
      <c r="K11" s="8" t="s">
        <v>10949</v>
      </c>
      <c r="L11" s="31">
        <v>18</v>
      </c>
      <c r="N11" s="8" t="s">
        <v>10949</v>
      </c>
      <c r="O11" s="31">
        <v>7.8036829186000217E-3</v>
      </c>
    </row>
    <row r="12" spans="1:15" x14ac:dyDescent="0.3">
      <c r="A12" s="8" t="s">
        <v>10950</v>
      </c>
      <c r="B12" s="31">
        <v>7744.9389999999985</v>
      </c>
      <c r="D12" s="8" t="s">
        <v>10950</v>
      </c>
      <c r="E12" s="31">
        <v>1319.4313999999997</v>
      </c>
      <c r="H12" s="8" t="s">
        <v>10950</v>
      </c>
      <c r="I12" s="31">
        <v>109</v>
      </c>
      <c r="K12" s="8" t="s">
        <v>10950</v>
      </c>
      <c r="L12" s="31">
        <v>35</v>
      </c>
      <c r="N12" s="8" t="s">
        <v>10950</v>
      </c>
      <c r="O12" s="31">
        <v>0.17036046378157399</v>
      </c>
    </row>
    <row r="13" spans="1:15" x14ac:dyDescent="0.3">
      <c r="A13" s="8" t="s">
        <v>10951</v>
      </c>
      <c r="B13" s="31">
        <v>2666.288</v>
      </c>
      <c r="D13" s="8" t="s">
        <v>10951</v>
      </c>
      <c r="E13" s="31">
        <v>738.15140000000008</v>
      </c>
      <c r="H13" s="8" t="s">
        <v>10951</v>
      </c>
      <c r="I13" s="31">
        <v>35</v>
      </c>
      <c r="K13" s="8" t="s">
        <v>10951</v>
      </c>
      <c r="L13" s="31">
        <v>10</v>
      </c>
      <c r="N13" s="8" t="s">
        <v>10951</v>
      </c>
      <c r="O13" s="31">
        <v>0.27684608714437453</v>
      </c>
    </row>
    <row r="14" spans="1:15" x14ac:dyDescent="0.3">
      <c r="A14" s="8" t="s">
        <v>10952</v>
      </c>
      <c r="B14" s="31">
        <v>13087.74</v>
      </c>
      <c r="D14" s="8" t="s">
        <v>10952</v>
      </c>
      <c r="E14" s="31">
        <v>3932.4708999999993</v>
      </c>
      <c r="H14" s="8" t="s">
        <v>10952</v>
      </c>
      <c r="I14" s="31">
        <v>129</v>
      </c>
      <c r="K14" s="8" t="s">
        <v>10952</v>
      </c>
      <c r="L14" s="31">
        <v>30</v>
      </c>
      <c r="N14" s="8" t="s">
        <v>10952</v>
      </c>
      <c r="O14" s="31">
        <v>0.30046982137481332</v>
      </c>
    </row>
    <row r="15" spans="1:15" x14ac:dyDescent="0.3">
      <c r="A15" s="8" t="s">
        <v>10953</v>
      </c>
      <c r="B15" s="31">
        <v>4650.0810000000001</v>
      </c>
      <c r="D15" s="8" t="s">
        <v>10953</v>
      </c>
      <c r="E15" s="31">
        <v>-327.49290000000002</v>
      </c>
      <c r="H15" s="8" t="s">
        <v>10953</v>
      </c>
      <c r="I15" s="31">
        <v>78</v>
      </c>
      <c r="K15" s="8" t="s">
        <v>10953</v>
      </c>
      <c r="L15" s="31">
        <v>18</v>
      </c>
      <c r="N15" s="8" t="s">
        <v>10953</v>
      </c>
      <c r="O15" s="31">
        <v>-7.042735384609429E-2</v>
      </c>
    </row>
    <row r="16" spans="1:15" x14ac:dyDescent="0.3">
      <c r="A16" s="9" t="s">
        <v>10934</v>
      </c>
      <c r="B16" s="32">
        <v>44717.046999999999</v>
      </c>
      <c r="D16" s="9" t="s">
        <v>10934</v>
      </c>
      <c r="E16" s="32">
        <v>6015.0778999999993</v>
      </c>
      <c r="H16" s="9" t="s">
        <v>10934</v>
      </c>
      <c r="I16" s="32">
        <v>731</v>
      </c>
      <c r="K16" s="9" t="s">
        <v>10934</v>
      </c>
      <c r="L16" s="32">
        <v>196</v>
      </c>
      <c r="N16" s="9" t="s">
        <v>10934</v>
      </c>
      <c r="O16" s="32">
        <v>0.13451420215650636</v>
      </c>
    </row>
    <row r="17" spans="2:15" x14ac:dyDescent="0.3">
      <c r="B17" s="20">
        <f>GETPIVOTDATA("Sales",$A$3)</f>
        <v>44717.046999999999</v>
      </c>
      <c r="I17" s="21">
        <f>GETPIVOTDATA("Quantity",$H$3)</f>
        <v>731</v>
      </c>
      <c r="L17" s="21">
        <f>GETPIVOTDATA("Order ID",$K$3)</f>
        <v>196</v>
      </c>
      <c r="O17" s="22">
        <f>GETPIVOTDATA("PROFIT MARGIN",$N$3)</f>
        <v>0.13451420215650636</v>
      </c>
    </row>
    <row r="18" spans="2:15" x14ac:dyDescent="0.3">
      <c r="E18" s="20">
        <f>GETPIVOTDATA("Profit",$D$3)</f>
        <v>6015.0778999999993</v>
      </c>
    </row>
  </sheetData>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F5E4B-B427-4A5E-A950-C2EA759EB6A6}">
  <dimension ref="A3:F15"/>
  <sheetViews>
    <sheetView workbookViewId="0">
      <selection activeCell="F9" sqref="B9:F9"/>
    </sheetView>
  </sheetViews>
  <sheetFormatPr defaultRowHeight="14.4" x14ac:dyDescent="0.3"/>
  <cols>
    <col min="1" max="1" width="12.44140625" bestFit="1" customWidth="1"/>
    <col min="2" max="2" width="11.21875" bestFit="1" customWidth="1"/>
    <col min="3" max="3" width="11.6640625" bestFit="1" customWidth="1"/>
    <col min="4" max="4" width="14.21875" bestFit="1" customWidth="1"/>
    <col min="5" max="5" width="15.5546875" bestFit="1" customWidth="1"/>
    <col min="6" max="6" width="20.6640625" bestFit="1" customWidth="1"/>
  </cols>
  <sheetData>
    <row r="3" spans="1:6" x14ac:dyDescent="0.3">
      <c r="A3" s="5" t="s">
        <v>10932</v>
      </c>
      <c r="B3" s="4" t="s">
        <v>10935</v>
      </c>
      <c r="C3" s="23" t="s">
        <v>10933</v>
      </c>
      <c r="D3" s="23" t="s">
        <v>10936</v>
      </c>
      <c r="E3" s="23" t="s">
        <v>10958</v>
      </c>
      <c r="F3" s="10" t="s">
        <v>10959</v>
      </c>
    </row>
    <row r="4" spans="1:6" x14ac:dyDescent="0.3">
      <c r="A4" s="7" t="s">
        <v>10938</v>
      </c>
      <c r="B4" s="33">
        <v>37640.071000000004</v>
      </c>
      <c r="C4" s="39">
        <v>1174.873599999999</v>
      </c>
      <c r="D4" s="39">
        <v>667</v>
      </c>
      <c r="E4" s="39">
        <v>156</v>
      </c>
      <c r="F4" s="34">
        <v>3.1213373641085822E-2</v>
      </c>
    </row>
    <row r="5" spans="1:6" x14ac:dyDescent="0.3">
      <c r="A5" s="8" t="s">
        <v>10939</v>
      </c>
      <c r="B5" s="35">
        <v>44717.046999999991</v>
      </c>
      <c r="C5" s="40">
        <v>6015.0778999999966</v>
      </c>
      <c r="D5" s="40">
        <v>731</v>
      </c>
      <c r="E5" s="40">
        <v>196</v>
      </c>
      <c r="F5" s="36">
        <v>0.13451420215650639</v>
      </c>
    </row>
    <row r="6" spans="1:6" x14ac:dyDescent="0.3">
      <c r="A6" s="8" t="s">
        <v>10940</v>
      </c>
      <c r="B6" s="35">
        <v>53295.288999999968</v>
      </c>
      <c r="C6" s="40">
        <v>7848.9108999999989</v>
      </c>
      <c r="D6" s="40">
        <v>872</v>
      </c>
      <c r="E6" s="40">
        <v>236</v>
      </c>
      <c r="F6" s="36">
        <v>0.14727213318985855</v>
      </c>
    </row>
    <row r="7" spans="1:6" x14ac:dyDescent="0.3">
      <c r="A7" s="24" t="s">
        <v>10941</v>
      </c>
      <c r="B7" s="41">
        <v>64756.939999999988</v>
      </c>
      <c r="C7" s="42">
        <v>8583.7165000000041</v>
      </c>
      <c r="D7" s="42">
        <v>1088</v>
      </c>
      <c r="E7" s="42">
        <v>289</v>
      </c>
      <c r="F7" s="43">
        <v>0.13255284298486009</v>
      </c>
    </row>
    <row r="9" spans="1:6" x14ac:dyDescent="0.3">
      <c r="B9" s="26">
        <f>(GETPIVOTDATA("Sum of Sales",$A$3,"Years (Order Date)",2014)/GETPIVOTDATA("Sum of Sales",$A$3,"Years (Order Date)",2013))-1</f>
        <v>0.21505936481552856</v>
      </c>
      <c r="C9" s="26">
        <f>GETPIVOTDATA("Sum of Profit",$A$3,"Years (Order Date)",2014)/GETPIVOTDATA("Sum of Profit",$A$3,"Years (Order Date)",2013)-1</f>
        <v>9.3618797481826999E-2</v>
      </c>
      <c r="D9" s="26">
        <f>GETPIVOTDATA("Sum of Quantity",$A$3,"Years (Order Date)",2014)/GETPIVOTDATA("Sum of Quantity",$A$3,"Years (Order Date)",2013)-1</f>
        <v>0.24770642201834869</v>
      </c>
      <c r="E9" s="26">
        <f>GETPIVOTDATA("Count of Order ID",$A$3,"Years (Order Date)",2014)/GETPIVOTDATA("Count of Order ID",$A$3,"Years (Order Date)",2013)-1</f>
        <v>0.22457627118644075</v>
      </c>
      <c r="F9" s="26">
        <f>GETPIVOTDATA("Sum of PROFIT MARGIN",$A$3,"Years (Order Date)",2014)/GETPIVOTDATA("Sum of PROFIT MARGIN",$A$3,"Years (Order Date)",2013)-1</f>
        <v>-9.9946200860843271E-2</v>
      </c>
    </row>
    <row r="15" spans="1:6" x14ac:dyDescent="0.3">
      <c r="F15" s="2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abSelected="1" topLeftCell="A2" zoomScale="108" workbookViewId="0">
      <selection activeCell="H7" sqref="A2:V9995"/>
    </sheetView>
  </sheetViews>
  <sheetFormatPr defaultColWidth="14.44140625" defaultRowHeight="15" customHeight="1" x14ac:dyDescent="0.3"/>
  <cols>
    <col min="1" max="1" width="9.6640625" bestFit="1" customWidth="1"/>
    <col min="2" max="2" width="14.6640625" bestFit="1" customWidth="1"/>
    <col min="3" max="3" width="7.33203125" bestFit="1" customWidth="1"/>
    <col min="4" max="4" width="13.44140625" bestFit="1" customWidth="1"/>
    <col min="5" max="5" width="12.109375" bestFit="1" customWidth="1"/>
    <col min="6" max="6" width="13.21875" bestFit="1" customWidth="1"/>
    <col min="7" max="7" width="14.6640625" bestFit="1" customWidth="1"/>
    <col min="8" max="8" width="20.44140625" bestFit="1" customWidth="1"/>
    <col min="9" max="9" width="11.33203125" bestFit="1" customWidth="1"/>
    <col min="10" max="10" width="11.88671875" bestFit="1" customWidth="1"/>
    <col min="11" max="12" width="17.33203125" bestFit="1" customWidth="1"/>
    <col min="13" max="13" width="6" bestFit="1" customWidth="1"/>
    <col min="14" max="14" width="6.88671875" bestFit="1" customWidth="1"/>
    <col min="15" max="15" width="16.33203125" bestFit="1" customWidth="1"/>
    <col min="16" max="16" width="13.109375" bestFit="1" customWidth="1"/>
    <col min="17" max="17" width="10.44140625" bestFit="1" customWidth="1"/>
    <col min="18" max="18" width="108.88671875" bestFit="1" customWidth="1"/>
    <col min="19" max="19" width="10" bestFit="1" customWidth="1"/>
    <col min="20" max="21" width="11.33203125" bestFit="1" customWidth="1"/>
    <col min="22" max="22" width="10.6640625" bestFit="1" customWidth="1"/>
  </cols>
  <sheetData>
    <row r="1" spans="1:22" ht="14.2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3">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x14ac:dyDescent="0.3">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x14ac:dyDescent="0.3">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x14ac:dyDescent="0.3">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x14ac:dyDescent="0.3">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x14ac:dyDescent="0.3">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x14ac:dyDescent="0.3">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x14ac:dyDescent="0.3">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x14ac:dyDescent="0.3">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x14ac:dyDescent="0.3">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x14ac:dyDescent="0.3">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x14ac:dyDescent="0.3">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x14ac:dyDescent="0.3">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x14ac:dyDescent="0.3">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x14ac:dyDescent="0.3">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x14ac:dyDescent="0.3">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x14ac:dyDescent="0.3">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x14ac:dyDescent="0.3">
      <c r="A19" s="2">
        <v>18</v>
      </c>
      <c r="B19" s="2" t="s">
        <v>117</v>
      </c>
      <c r="C19" s="2">
        <f>YEAR(Data!$D19)</f>
        <v>2011</v>
      </c>
      <c r="D19" s="3">
        <v>40676</v>
      </c>
      <c r="E19" s="3">
        <v>40678</v>
      </c>
      <c r="F19" t="s">
        <v>10937</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x14ac:dyDescent="0.3">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x14ac:dyDescent="0.3">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x14ac:dyDescent="0.3">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x14ac:dyDescent="0.3">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x14ac:dyDescent="0.3">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x14ac:dyDescent="0.3">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x14ac:dyDescent="0.3">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x14ac:dyDescent="0.3">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x14ac:dyDescent="0.3">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x14ac:dyDescent="0.3">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x14ac:dyDescent="0.3">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x14ac:dyDescent="0.3">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x14ac:dyDescent="0.3">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x14ac:dyDescent="0.3">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x14ac:dyDescent="0.3">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x14ac:dyDescent="0.3">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x14ac:dyDescent="0.3">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x14ac:dyDescent="0.3">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x14ac:dyDescent="0.3">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x14ac:dyDescent="0.3">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x14ac:dyDescent="0.3">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x14ac:dyDescent="0.3">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x14ac:dyDescent="0.3">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x14ac:dyDescent="0.3">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x14ac:dyDescent="0.3">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x14ac:dyDescent="0.3">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x14ac:dyDescent="0.3">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x14ac:dyDescent="0.3">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x14ac:dyDescent="0.3">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x14ac:dyDescent="0.3">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x14ac:dyDescent="0.3">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x14ac:dyDescent="0.3">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x14ac:dyDescent="0.3">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x14ac:dyDescent="0.3">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x14ac:dyDescent="0.3">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x14ac:dyDescent="0.3">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x14ac:dyDescent="0.3">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x14ac:dyDescent="0.3">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x14ac:dyDescent="0.3">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x14ac:dyDescent="0.3">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x14ac:dyDescent="0.3">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x14ac:dyDescent="0.3">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x14ac:dyDescent="0.3">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x14ac:dyDescent="0.3">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x14ac:dyDescent="0.3">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x14ac:dyDescent="0.3">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x14ac:dyDescent="0.3">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x14ac:dyDescent="0.3">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x14ac:dyDescent="0.3">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x14ac:dyDescent="0.3">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x14ac:dyDescent="0.3">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x14ac:dyDescent="0.3">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x14ac:dyDescent="0.3">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x14ac:dyDescent="0.3">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x14ac:dyDescent="0.3">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x14ac:dyDescent="0.3">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x14ac:dyDescent="0.3">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x14ac:dyDescent="0.3">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x14ac:dyDescent="0.3">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x14ac:dyDescent="0.3">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x14ac:dyDescent="0.3">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x14ac:dyDescent="0.3">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x14ac:dyDescent="0.3">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x14ac:dyDescent="0.3">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x14ac:dyDescent="0.3">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x14ac:dyDescent="0.3">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x14ac:dyDescent="0.3">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x14ac:dyDescent="0.3">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x14ac:dyDescent="0.3">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x14ac:dyDescent="0.3">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x14ac:dyDescent="0.3">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x14ac:dyDescent="0.3">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x14ac:dyDescent="0.3">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x14ac:dyDescent="0.3">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x14ac:dyDescent="0.3">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x14ac:dyDescent="0.3">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x14ac:dyDescent="0.3">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x14ac:dyDescent="0.3">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x14ac:dyDescent="0.3">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x14ac:dyDescent="0.3">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x14ac:dyDescent="0.3">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x14ac:dyDescent="0.3">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x14ac:dyDescent="0.3">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x14ac:dyDescent="0.3">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x14ac:dyDescent="0.3">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x14ac:dyDescent="0.3">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x14ac:dyDescent="0.3">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x14ac:dyDescent="0.3">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x14ac:dyDescent="0.3">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x14ac:dyDescent="0.3">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x14ac:dyDescent="0.3">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x14ac:dyDescent="0.3">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x14ac:dyDescent="0.3">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x14ac:dyDescent="0.3">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x14ac:dyDescent="0.3">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x14ac:dyDescent="0.3">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x14ac:dyDescent="0.3">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x14ac:dyDescent="0.3">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x14ac:dyDescent="0.3">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x14ac:dyDescent="0.3">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x14ac:dyDescent="0.3">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x14ac:dyDescent="0.3">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x14ac:dyDescent="0.3">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x14ac:dyDescent="0.3">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x14ac:dyDescent="0.3">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x14ac:dyDescent="0.3">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x14ac:dyDescent="0.3">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x14ac:dyDescent="0.3">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x14ac:dyDescent="0.3">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x14ac:dyDescent="0.3">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x14ac:dyDescent="0.3">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x14ac:dyDescent="0.3">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x14ac:dyDescent="0.3">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x14ac:dyDescent="0.3">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x14ac:dyDescent="0.3">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x14ac:dyDescent="0.3">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x14ac:dyDescent="0.3">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x14ac:dyDescent="0.3">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x14ac:dyDescent="0.3">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x14ac:dyDescent="0.3">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x14ac:dyDescent="0.3">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x14ac:dyDescent="0.3">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x14ac:dyDescent="0.3">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x14ac:dyDescent="0.3">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x14ac:dyDescent="0.3">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x14ac:dyDescent="0.3">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x14ac:dyDescent="0.3">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x14ac:dyDescent="0.3">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x14ac:dyDescent="0.3">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x14ac:dyDescent="0.3">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x14ac:dyDescent="0.3">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x14ac:dyDescent="0.3">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x14ac:dyDescent="0.3">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x14ac:dyDescent="0.3">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x14ac:dyDescent="0.3">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x14ac:dyDescent="0.3">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x14ac:dyDescent="0.3">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x14ac:dyDescent="0.3">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x14ac:dyDescent="0.3">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x14ac:dyDescent="0.3">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x14ac:dyDescent="0.3">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x14ac:dyDescent="0.3">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x14ac:dyDescent="0.3">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x14ac:dyDescent="0.3">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x14ac:dyDescent="0.3">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x14ac:dyDescent="0.3">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x14ac:dyDescent="0.3">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x14ac:dyDescent="0.3">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x14ac:dyDescent="0.3">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x14ac:dyDescent="0.3">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x14ac:dyDescent="0.3">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x14ac:dyDescent="0.3">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x14ac:dyDescent="0.3">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x14ac:dyDescent="0.3">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x14ac:dyDescent="0.3">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x14ac:dyDescent="0.3">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x14ac:dyDescent="0.3">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x14ac:dyDescent="0.3">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x14ac:dyDescent="0.3">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x14ac:dyDescent="0.3">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x14ac:dyDescent="0.3">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x14ac:dyDescent="0.3">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x14ac:dyDescent="0.3">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x14ac:dyDescent="0.3">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x14ac:dyDescent="0.3">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x14ac:dyDescent="0.3">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x14ac:dyDescent="0.3">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x14ac:dyDescent="0.3">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x14ac:dyDescent="0.3">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x14ac:dyDescent="0.3">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x14ac:dyDescent="0.3">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x14ac:dyDescent="0.3">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x14ac:dyDescent="0.3">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x14ac:dyDescent="0.3">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x14ac:dyDescent="0.3">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x14ac:dyDescent="0.3">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x14ac:dyDescent="0.3">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x14ac:dyDescent="0.3">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x14ac:dyDescent="0.3">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x14ac:dyDescent="0.3">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x14ac:dyDescent="0.3">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x14ac:dyDescent="0.3">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x14ac:dyDescent="0.3">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x14ac:dyDescent="0.3">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x14ac:dyDescent="0.3">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x14ac:dyDescent="0.3">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x14ac:dyDescent="0.3">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x14ac:dyDescent="0.3">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x14ac:dyDescent="0.3">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x14ac:dyDescent="0.3">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x14ac:dyDescent="0.3">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x14ac:dyDescent="0.3">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x14ac:dyDescent="0.3">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x14ac:dyDescent="0.3">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x14ac:dyDescent="0.3">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x14ac:dyDescent="0.3">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x14ac:dyDescent="0.3">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x14ac:dyDescent="0.3">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x14ac:dyDescent="0.3">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x14ac:dyDescent="0.3">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x14ac:dyDescent="0.3">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x14ac:dyDescent="0.3">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x14ac:dyDescent="0.3">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x14ac:dyDescent="0.3">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x14ac:dyDescent="0.3">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x14ac:dyDescent="0.3">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x14ac:dyDescent="0.3">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x14ac:dyDescent="0.3">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x14ac:dyDescent="0.3">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x14ac:dyDescent="0.3">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x14ac:dyDescent="0.3">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x14ac:dyDescent="0.3">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x14ac:dyDescent="0.3">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x14ac:dyDescent="0.3">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x14ac:dyDescent="0.3">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x14ac:dyDescent="0.3">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x14ac:dyDescent="0.3">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x14ac:dyDescent="0.3">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x14ac:dyDescent="0.3">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x14ac:dyDescent="0.3">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x14ac:dyDescent="0.3">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x14ac:dyDescent="0.3">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x14ac:dyDescent="0.3">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x14ac:dyDescent="0.3">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x14ac:dyDescent="0.3">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x14ac:dyDescent="0.3">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x14ac:dyDescent="0.3">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x14ac:dyDescent="0.3">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x14ac:dyDescent="0.3">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x14ac:dyDescent="0.3">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x14ac:dyDescent="0.3">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x14ac:dyDescent="0.3">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x14ac:dyDescent="0.3">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x14ac:dyDescent="0.3">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x14ac:dyDescent="0.3">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x14ac:dyDescent="0.3">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x14ac:dyDescent="0.3">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x14ac:dyDescent="0.3">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x14ac:dyDescent="0.3">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x14ac:dyDescent="0.3">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x14ac:dyDescent="0.3">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x14ac:dyDescent="0.3">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x14ac:dyDescent="0.3">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x14ac:dyDescent="0.3">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x14ac:dyDescent="0.3">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x14ac:dyDescent="0.3">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x14ac:dyDescent="0.3">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x14ac:dyDescent="0.3">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x14ac:dyDescent="0.3">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x14ac:dyDescent="0.3">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x14ac:dyDescent="0.3">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x14ac:dyDescent="0.3">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x14ac:dyDescent="0.3">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x14ac:dyDescent="0.3">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x14ac:dyDescent="0.3">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x14ac:dyDescent="0.3">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x14ac:dyDescent="0.3">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x14ac:dyDescent="0.3">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x14ac:dyDescent="0.3">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x14ac:dyDescent="0.3">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x14ac:dyDescent="0.3">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x14ac:dyDescent="0.3">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x14ac:dyDescent="0.3">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x14ac:dyDescent="0.3">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x14ac:dyDescent="0.3">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x14ac:dyDescent="0.3">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x14ac:dyDescent="0.3">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x14ac:dyDescent="0.3">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x14ac:dyDescent="0.3">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x14ac:dyDescent="0.3">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x14ac:dyDescent="0.3">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x14ac:dyDescent="0.3">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x14ac:dyDescent="0.3">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x14ac:dyDescent="0.3">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x14ac:dyDescent="0.3">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x14ac:dyDescent="0.3">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x14ac:dyDescent="0.3">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x14ac:dyDescent="0.3">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x14ac:dyDescent="0.3">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x14ac:dyDescent="0.3">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x14ac:dyDescent="0.3">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x14ac:dyDescent="0.3">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x14ac:dyDescent="0.3">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x14ac:dyDescent="0.3">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x14ac:dyDescent="0.3">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x14ac:dyDescent="0.3">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x14ac:dyDescent="0.3">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x14ac:dyDescent="0.3">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x14ac:dyDescent="0.3">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x14ac:dyDescent="0.3">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x14ac:dyDescent="0.3">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x14ac:dyDescent="0.3">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x14ac:dyDescent="0.3">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x14ac:dyDescent="0.3">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x14ac:dyDescent="0.3">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x14ac:dyDescent="0.3">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x14ac:dyDescent="0.3">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x14ac:dyDescent="0.3">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x14ac:dyDescent="0.3">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x14ac:dyDescent="0.3">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x14ac:dyDescent="0.3">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x14ac:dyDescent="0.3">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x14ac:dyDescent="0.3">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x14ac:dyDescent="0.3">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x14ac:dyDescent="0.3">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x14ac:dyDescent="0.3">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x14ac:dyDescent="0.3">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x14ac:dyDescent="0.3">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x14ac:dyDescent="0.3">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x14ac:dyDescent="0.3">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x14ac:dyDescent="0.3">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x14ac:dyDescent="0.3">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x14ac:dyDescent="0.3">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x14ac:dyDescent="0.3">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x14ac:dyDescent="0.3">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x14ac:dyDescent="0.3">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x14ac:dyDescent="0.3">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x14ac:dyDescent="0.3">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x14ac:dyDescent="0.3">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x14ac:dyDescent="0.3">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x14ac:dyDescent="0.3">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x14ac:dyDescent="0.3">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x14ac:dyDescent="0.3">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x14ac:dyDescent="0.3">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x14ac:dyDescent="0.3">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x14ac:dyDescent="0.3">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x14ac:dyDescent="0.3">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x14ac:dyDescent="0.3">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x14ac:dyDescent="0.3">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x14ac:dyDescent="0.3">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x14ac:dyDescent="0.3">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x14ac:dyDescent="0.3">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x14ac:dyDescent="0.3">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x14ac:dyDescent="0.3">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x14ac:dyDescent="0.3">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x14ac:dyDescent="0.3">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x14ac:dyDescent="0.3">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x14ac:dyDescent="0.3">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x14ac:dyDescent="0.3">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x14ac:dyDescent="0.3">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x14ac:dyDescent="0.3">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x14ac:dyDescent="0.3">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x14ac:dyDescent="0.3">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x14ac:dyDescent="0.3">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x14ac:dyDescent="0.3">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x14ac:dyDescent="0.3">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x14ac:dyDescent="0.3">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x14ac:dyDescent="0.3">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x14ac:dyDescent="0.3">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x14ac:dyDescent="0.3">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x14ac:dyDescent="0.3">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x14ac:dyDescent="0.3">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x14ac:dyDescent="0.3">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x14ac:dyDescent="0.3">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x14ac:dyDescent="0.3">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x14ac:dyDescent="0.3">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x14ac:dyDescent="0.3">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x14ac:dyDescent="0.3">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x14ac:dyDescent="0.3">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x14ac:dyDescent="0.3">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x14ac:dyDescent="0.3">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x14ac:dyDescent="0.3">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x14ac:dyDescent="0.3">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x14ac:dyDescent="0.3">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x14ac:dyDescent="0.3">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x14ac:dyDescent="0.3">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x14ac:dyDescent="0.3">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x14ac:dyDescent="0.3">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x14ac:dyDescent="0.3">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x14ac:dyDescent="0.3">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x14ac:dyDescent="0.3">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x14ac:dyDescent="0.3">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x14ac:dyDescent="0.3">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x14ac:dyDescent="0.3">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x14ac:dyDescent="0.3">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x14ac:dyDescent="0.3">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x14ac:dyDescent="0.3">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x14ac:dyDescent="0.3">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x14ac:dyDescent="0.3">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x14ac:dyDescent="0.3">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x14ac:dyDescent="0.3">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x14ac:dyDescent="0.3">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x14ac:dyDescent="0.3">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x14ac:dyDescent="0.3">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x14ac:dyDescent="0.3">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x14ac:dyDescent="0.3">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x14ac:dyDescent="0.3">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x14ac:dyDescent="0.3">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x14ac:dyDescent="0.3">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x14ac:dyDescent="0.3">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x14ac:dyDescent="0.3">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x14ac:dyDescent="0.3">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x14ac:dyDescent="0.3">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x14ac:dyDescent="0.3">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x14ac:dyDescent="0.3">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x14ac:dyDescent="0.3">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x14ac:dyDescent="0.3">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x14ac:dyDescent="0.3">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x14ac:dyDescent="0.3">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x14ac:dyDescent="0.3">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x14ac:dyDescent="0.3">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x14ac:dyDescent="0.3">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x14ac:dyDescent="0.3">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x14ac:dyDescent="0.3">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x14ac:dyDescent="0.3">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x14ac:dyDescent="0.3">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x14ac:dyDescent="0.3">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x14ac:dyDescent="0.3">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x14ac:dyDescent="0.3">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x14ac:dyDescent="0.3">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x14ac:dyDescent="0.3">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x14ac:dyDescent="0.3">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x14ac:dyDescent="0.3">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x14ac:dyDescent="0.3">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x14ac:dyDescent="0.3">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x14ac:dyDescent="0.3">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x14ac:dyDescent="0.3">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x14ac:dyDescent="0.3">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x14ac:dyDescent="0.3">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x14ac:dyDescent="0.3">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x14ac:dyDescent="0.3">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x14ac:dyDescent="0.3">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x14ac:dyDescent="0.3">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x14ac:dyDescent="0.3">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x14ac:dyDescent="0.3">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x14ac:dyDescent="0.3">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x14ac:dyDescent="0.3">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x14ac:dyDescent="0.3">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x14ac:dyDescent="0.3">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x14ac:dyDescent="0.3">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x14ac:dyDescent="0.3">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x14ac:dyDescent="0.3">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x14ac:dyDescent="0.3">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x14ac:dyDescent="0.3">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x14ac:dyDescent="0.3">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x14ac:dyDescent="0.3">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x14ac:dyDescent="0.3">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x14ac:dyDescent="0.3">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x14ac:dyDescent="0.3">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x14ac:dyDescent="0.3">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x14ac:dyDescent="0.3">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x14ac:dyDescent="0.3">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x14ac:dyDescent="0.3">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x14ac:dyDescent="0.3">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x14ac:dyDescent="0.3">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x14ac:dyDescent="0.3">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x14ac:dyDescent="0.3">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x14ac:dyDescent="0.3">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x14ac:dyDescent="0.3">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x14ac:dyDescent="0.3">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x14ac:dyDescent="0.3">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x14ac:dyDescent="0.3">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x14ac:dyDescent="0.3">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x14ac:dyDescent="0.3">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x14ac:dyDescent="0.3">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x14ac:dyDescent="0.3">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x14ac:dyDescent="0.3">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x14ac:dyDescent="0.3">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x14ac:dyDescent="0.3">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x14ac:dyDescent="0.3">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x14ac:dyDescent="0.3">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x14ac:dyDescent="0.3">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x14ac:dyDescent="0.3">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x14ac:dyDescent="0.3">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x14ac:dyDescent="0.3">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x14ac:dyDescent="0.3">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x14ac:dyDescent="0.3">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x14ac:dyDescent="0.3">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x14ac:dyDescent="0.3">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x14ac:dyDescent="0.3">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x14ac:dyDescent="0.3">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x14ac:dyDescent="0.3">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x14ac:dyDescent="0.3">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x14ac:dyDescent="0.3">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x14ac:dyDescent="0.3">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x14ac:dyDescent="0.3">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x14ac:dyDescent="0.3">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x14ac:dyDescent="0.3">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x14ac:dyDescent="0.3">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x14ac:dyDescent="0.3">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x14ac:dyDescent="0.3">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x14ac:dyDescent="0.3">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x14ac:dyDescent="0.3">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x14ac:dyDescent="0.3">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x14ac:dyDescent="0.3">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x14ac:dyDescent="0.3">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x14ac:dyDescent="0.3">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x14ac:dyDescent="0.3">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x14ac:dyDescent="0.3">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x14ac:dyDescent="0.3">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x14ac:dyDescent="0.3">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x14ac:dyDescent="0.3">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x14ac:dyDescent="0.3">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x14ac:dyDescent="0.3">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x14ac:dyDescent="0.3">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x14ac:dyDescent="0.3">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x14ac:dyDescent="0.3">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x14ac:dyDescent="0.3">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x14ac:dyDescent="0.3">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x14ac:dyDescent="0.3">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x14ac:dyDescent="0.3">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x14ac:dyDescent="0.3">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x14ac:dyDescent="0.3">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x14ac:dyDescent="0.3">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x14ac:dyDescent="0.3">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x14ac:dyDescent="0.3">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x14ac:dyDescent="0.3">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x14ac:dyDescent="0.3">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x14ac:dyDescent="0.3">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x14ac:dyDescent="0.3">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x14ac:dyDescent="0.3">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x14ac:dyDescent="0.3">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x14ac:dyDescent="0.3">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x14ac:dyDescent="0.3">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x14ac:dyDescent="0.3">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x14ac:dyDescent="0.3">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x14ac:dyDescent="0.3">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x14ac:dyDescent="0.3">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x14ac:dyDescent="0.3">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x14ac:dyDescent="0.3">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x14ac:dyDescent="0.3">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x14ac:dyDescent="0.3">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x14ac:dyDescent="0.3">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x14ac:dyDescent="0.3">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x14ac:dyDescent="0.3">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x14ac:dyDescent="0.3">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x14ac:dyDescent="0.3">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x14ac:dyDescent="0.3">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x14ac:dyDescent="0.3">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x14ac:dyDescent="0.3">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x14ac:dyDescent="0.3">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x14ac:dyDescent="0.3">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x14ac:dyDescent="0.3">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x14ac:dyDescent="0.3">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x14ac:dyDescent="0.3">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x14ac:dyDescent="0.3">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x14ac:dyDescent="0.3">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x14ac:dyDescent="0.3">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x14ac:dyDescent="0.3">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x14ac:dyDescent="0.3">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x14ac:dyDescent="0.3">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x14ac:dyDescent="0.3">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x14ac:dyDescent="0.3">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x14ac:dyDescent="0.3">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x14ac:dyDescent="0.3">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x14ac:dyDescent="0.3">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x14ac:dyDescent="0.3">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x14ac:dyDescent="0.3">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x14ac:dyDescent="0.3">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x14ac:dyDescent="0.3">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x14ac:dyDescent="0.3">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x14ac:dyDescent="0.3">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x14ac:dyDescent="0.3">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x14ac:dyDescent="0.3">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x14ac:dyDescent="0.3">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x14ac:dyDescent="0.3">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x14ac:dyDescent="0.3">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x14ac:dyDescent="0.3">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x14ac:dyDescent="0.3">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x14ac:dyDescent="0.3">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x14ac:dyDescent="0.3">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x14ac:dyDescent="0.3">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x14ac:dyDescent="0.3">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x14ac:dyDescent="0.3">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x14ac:dyDescent="0.3">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x14ac:dyDescent="0.3">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x14ac:dyDescent="0.3">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x14ac:dyDescent="0.3">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x14ac:dyDescent="0.3">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x14ac:dyDescent="0.3">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x14ac:dyDescent="0.3">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x14ac:dyDescent="0.3">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x14ac:dyDescent="0.3">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x14ac:dyDescent="0.3">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x14ac:dyDescent="0.3">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x14ac:dyDescent="0.3">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x14ac:dyDescent="0.3">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x14ac:dyDescent="0.3">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x14ac:dyDescent="0.3">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x14ac:dyDescent="0.3">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x14ac:dyDescent="0.3">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x14ac:dyDescent="0.3">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x14ac:dyDescent="0.3">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x14ac:dyDescent="0.3">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x14ac:dyDescent="0.3">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x14ac:dyDescent="0.3">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x14ac:dyDescent="0.3">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x14ac:dyDescent="0.3">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x14ac:dyDescent="0.3">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x14ac:dyDescent="0.3">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x14ac:dyDescent="0.3">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x14ac:dyDescent="0.3">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x14ac:dyDescent="0.3">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x14ac:dyDescent="0.3">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x14ac:dyDescent="0.3">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x14ac:dyDescent="0.3">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x14ac:dyDescent="0.3">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x14ac:dyDescent="0.3">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x14ac:dyDescent="0.3">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x14ac:dyDescent="0.3">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x14ac:dyDescent="0.3">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x14ac:dyDescent="0.3">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x14ac:dyDescent="0.3">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x14ac:dyDescent="0.3">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x14ac:dyDescent="0.3">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x14ac:dyDescent="0.3">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x14ac:dyDescent="0.3">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x14ac:dyDescent="0.3">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x14ac:dyDescent="0.3">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x14ac:dyDescent="0.3">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x14ac:dyDescent="0.3">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x14ac:dyDescent="0.3">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x14ac:dyDescent="0.3">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x14ac:dyDescent="0.3">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x14ac:dyDescent="0.3">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x14ac:dyDescent="0.3">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x14ac:dyDescent="0.3">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x14ac:dyDescent="0.3">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x14ac:dyDescent="0.3">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x14ac:dyDescent="0.3">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x14ac:dyDescent="0.3">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x14ac:dyDescent="0.3">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x14ac:dyDescent="0.3">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x14ac:dyDescent="0.3">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x14ac:dyDescent="0.3">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x14ac:dyDescent="0.3">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x14ac:dyDescent="0.3">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x14ac:dyDescent="0.3">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x14ac:dyDescent="0.3">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x14ac:dyDescent="0.3">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x14ac:dyDescent="0.3">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x14ac:dyDescent="0.3">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x14ac:dyDescent="0.3">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x14ac:dyDescent="0.3">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x14ac:dyDescent="0.3">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x14ac:dyDescent="0.3">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x14ac:dyDescent="0.3">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x14ac:dyDescent="0.3">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x14ac:dyDescent="0.3">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x14ac:dyDescent="0.3">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x14ac:dyDescent="0.3">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x14ac:dyDescent="0.3">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x14ac:dyDescent="0.3">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x14ac:dyDescent="0.3">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x14ac:dyDescent="0.3">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x14ac:dyDescent="0.3">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x14ac:dyDescent="0.3">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x14ac:dyDescent="0.3">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x14ac:dyDescent="0.3">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x14ac:dyDescent="0.3">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x14ac:dyDescent="0.3">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x14ac:dyDescent="0.3">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x14ac:dyDescent="0.3">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x14ac:dyDescent="0.3">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x14ac:dyDescent="0.3">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x14ac:dyDescent="0.3">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x14ac:dyDescent="0.3">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x14ac:dyDescent="0.3">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x14ac:dyDescent="0.3">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x14ac:dyDescent="0.3">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x14ac:dyDescent="0.3">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x14ac:dyDescent="0.3">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x14ac:dyDescent="0.3">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x14ac:dyDescent="0.3">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x14ac:dyDescent="0.3">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x14ac:dyDescent="0.3">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x14ac:dyDescent="0.3">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x14ac:dyDescent="0.3">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x14ac:dyDescent="0.3">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x14ac:dyDescent="0.3">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x14ac:dyDescent="0.3">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x14ac:dyDescent="0.3">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x14ac:dyDescent="0.3">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x14ac:dyDescent="0.3">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x14ac:dyDescent="0.3">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x14ac:dyDescent="0.3">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x14ac:dyDescent="0.3">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x14ac:dyDescent="0.3">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x14ac:dyDescent="0.3">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x14ac:dyDescent="0.3">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x14ac:dyDescent="0.3">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x14ac:dyDescent="0.3">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x14ac:dyDescent="0.3">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x14ac:dyDescent="0.3">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x14ac:dyDescent="0.3">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x14ac:dyDescent="0.3">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x14ac:dyDescent="0.3">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x14ac:dyDescent="0.3">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x14ac:dyDescent="0.3">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x14ac:dyDescent="0.3">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x14ac:dyDescent="0.3">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x14ac:dyDescent="0.3">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x14ac:dyDescent="0.3">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x14ac:dyDescent="0.3">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x14ac:dyDescent="0.3">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x14ac:dyDescent="0.3">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x14ac:dyDescent="0.3">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x14ac:dyDescent="0.3">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x14ac:dyDescent="0.3">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x14ac:dyDescent="0.3">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x14ac:dyDescent="0.3">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x14ac:dyDescent="0.3">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x14ac:dyDescent="0.3">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x14ac:dyDescent="0.3">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x14ac:dyDescent="0.3">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x14ac:dyDescent="0.3">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x14ac:dyDescent="0.3">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x14ac:dyDescent="0.3">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x14ac:dyDescent="0.3">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x14ac:dyDescent="0.3">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x14ac:dyDescent="0.3">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x14ac:dyDescent="0.3">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x14ac:dyDescent="0.3">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x14ac:dyDescent="0.3">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x14ac:dyDescent="0.3">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x14ac:dyDescent="0.3">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x14ac:dyDescent="0.3">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x14ac:dyDescent="0.3">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x14ac:dyDescent="0.3">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x14ac:dyDescent="0.3">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x14ac:dyDescent="0.3">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x14ac:dyDescent="0.3">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x14ac:dyDescent="0.3">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x14ac:dyDescent="0.3">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x14ac:dyDescent="0.3">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x14ac:dyDescent="0.3">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x14ac:dyDescent="0.3">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x14ac:dyDescent="0.3">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x14ac:dyDescent="0.3">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x14ac:dyDescent="0.3">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x14ac:dyDescent="0.3">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x14ac:dyDescent="0.3">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x14ac:dyDescent="0.3">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x14ac:dyDescent="0.3">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x14ac:dyDescent="0.3">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x14ac:dyDescent="0.3">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x14ac:dyDescent="0.3">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x14ac:dyDescent="0.3">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x14ac:dyDescent="0.3">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x14ac:dyDescent="0.3">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x14ac:dyDescent="0.3">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x14ac:dyDescent="0.3">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x14ac:dyDescent="0.3">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x14ac:dyDescent="0.3">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x14ac:dyDescent="0.3">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x14ac:dyDescent="0.3">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x14ac:dyDescent="0.3">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x14ac:dyDescent="0.3">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x14ac:dyDescent="0.3">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x14ac:dyDescent="0.3">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x14ac:dyDescent="0.3">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x14ac:dyDescent="0.3">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x14ac:dyDescent="0.3">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x14ac:dyDescent="0.3">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x14ac:dyDescent="0.3">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x14ac:dyDescent="0.3">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x14ac:dyDescent="0.3">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x14ac:dyDescent="0.3">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x14ac:dyDescent="0.3">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x14ac:dyDescent="0.3">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x14ac:dyDescent="0.3">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x14ac:dyDescent="0.3">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x14ac:dyDescent="0.3">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x14ac:dyDescent="0.3">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x14ac:dyDescent="0.3">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x14ac:dyDescent="0.3">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x14ac:dyDescent="0.3">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x14ac:dyDescent="0.3">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x14ac:dyDescent="0.3">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x14ac:dyDescent="0.3">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x14ac:dyDescent="0.3">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x14ac:dyDescent="0.3">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x14ac:dyDescent="0.3">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x14ac:dyDescent="0.3">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x14ac:dyDescent="0.3">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x14ac:dyDescent="0.3">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x14ac:dyDescent="0.3">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x14ac:dyDescent="0.3">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x14ac:dyDescent="0.3">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x14ac:dyDescent="0.3">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x14ac:dyDescent="0.3">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x14ac:dyDescent="0.3">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x14ac:dyDescent="0.3">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x14ac:dyDescent="0.3">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x14ac:dyDescent="0.3">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x14ac:dyDescent="0.3">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x14ac:dyDescent="0.3">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x14ac:dyDescent="0.3">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x14ac:dyDescent="0.3">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x14ac:dyDescent="0.3">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x14ac:dyDescent="0.3">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x14ac:dyDescent="0.3">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x14ac:dyDescent="0.3">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x14ac:dyDescent="0.3">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x14ac:dyDescent="0.3">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x14ac:dyDescent="0.3">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x14ac:dyDescent="0.3">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x14ac:dyDescent="0.3">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x14ac:dyDescent="0.3">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x14ac:dyDescent="0.3">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x14ac:dyDescent="0.3">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x14ac:dyDescent="0.3">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x14ac:dyDescent="0.3">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x14ac:dyDescent="0.3">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x14ac:dyDescent="0.3">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x14ac:dyDescent="0.3">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x14ac:dyDescent="0.3">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x14ac:dyDescent="0.3">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x14ac:dyDescent="0.3">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x14ac:dyDescent="0.3">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x14ac:dyDescent="0.3">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x14ac:dyDescent="0.3">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x14ac:dyDescent="0.3">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x14ac:dyDescent="0.3">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x14ac:dyDescent="0.3">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x14ac:dyDescent="0.3">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x14ac:dyDescent="0.3">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x14ac:dyDescent="0.3">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x14ac:dyDescent="0.3">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x14ac:dyDescent="0.3">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x14ac:dyDescent="0.3">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x14ac:dyDescent="0.3">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x14ac:dyDescent="0.3">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x14ac:dyDescent="0.3">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x14ac:dyDescent="0.3">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x14ac:dyDescent="0.3">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x14ac:dyDescent="0.3">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x14ac:dyDescent="0.3">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x14ac:dyDescent="0.3">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x14ac:dyDescent="0.3">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x14ac:dyDescent="0.3">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x14ac:dyDescent="0.3">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x14ac:dyDescent="0.3">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x14ac:dyDescent="0.3">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x14ac:dyDescent="0.3">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x14ac:dyDescent="0.3">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x14ac:dyDescent="0.3">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x14ac:dyDescent="0.3">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x14ac:dyDescent="0.3">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x14ac:dyDescent="0.3">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x14ac:dyDescent="0.3">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x14ac:dyDescent="0.3">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x14ac:dyDescent="0.3">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x14ac:dyDescent="0.3">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x14ac:dyDescent="0.3">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x14ac:dyDescent="0.3">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x14ac:dyDescent="0.3">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x14ac:dyDescent="0.3">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x14ac:dyDescent="0.3">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x14ac:dyDescent="0.3">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x14ac:dyDescent="0.3">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x14ac:dyDescent="0.3">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x14ac:dyDescent="0.3">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x14ac:dyDescent="0.3">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x14ac:dyDescent="0.3">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x14ac:dyDescent="0.3">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x14ac:dyDescent="0.3">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x14ac:dyDescent="0.3">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x14ac:dyDescent="0.3">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x14ac:dyDescent="0.3">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x14ac:dyDescent="0.3">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x14ac:dyDescent="0.3">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x14ac:dyDescent="0.3">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x14ac:dyDescent="0.3">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x14ac:dyDescent="0.3">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x14ac:dyDescent="0.3">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x14ac:dyDescent="0.3">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x14ac:dyDescent="0.3">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x14ac:dyDescent="0.3">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x14ac:dyDescent="0.3">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x14ac:dyDescent="0.3">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x14ac:dyDescent="0.3">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x14ac:dyDescent="0.3">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x14ac:dyDescent="0.3">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x14ac:dyDescent="0.3">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x14ac:dyDescent="0.3">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x14ac:dyDescent="0.3">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x14ac:dyDescent="0.3">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x14ac:dyDescent="0.3">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x14ac:dyDescent="0.3">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x14ac:dyDescent="0.3">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x14ac:dyDescent="0.3">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x14ac:dyDescent="0.3">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x14ac:dyDescent="0.3">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x14ac:dyDescent="0.3">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x14ac:dyDescent="0.3">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x14ac:dyDescent="0.3">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x14ac:dyDescent="0.3">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x14ac:dyDescent="0.3">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x14ac:dyDescent="0.3">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x14ac:dyDescent="0.3">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x14ac:dyDescent="0.3">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x14ac:dyDescent="0.3">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x14ac:dyDescent="0.3">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x14ac:dyDescent="0.3">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x14ac:dyDescent="0.3">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x14ac:dyDescent="0.3">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x14ac:dyDescent="0.3">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x14ac:dyDescent="0.3">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x14ac:dyDescent="0.3">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x14ac:dyDescent="0.3">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x14ac:dyDescent="0.3">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x14ac:dyDescent="0.3">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x14ac:dyDescent="0.3">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x14ac:dyDescent="0.3">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x14ac:dyDescent="0.3">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x14ac:dyDescent="0.3">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x14ac:dyDescent="0.3">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x14ac:dyDescent="0.3">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x14ac:dyDescent="0.3">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x14ac:dyDescent="0.3">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x14ac:dyDescent="0.3">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x14ac:dyDescent="0.3">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x14ac:dyDescent="0.3">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x14ac:dyDescent="0.3">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x14ac:dyDescent="0.3">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x14ac:dyDescent="0.3">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x14ac:dyDescent="0.3">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x14ac:dyDescent="0.3">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x14ac:dyDescent="0.3">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x14ac:dyDescent="0.3">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x14ac:dyDescent="0.3">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x14ac:dyDescent="0.3">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x14ac:dyDescent="0.3">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x14ac:dyDescent="0.3">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x14ac:dyDescent="0.3">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x14ac:dyDescent="0.3">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x14ac:dyDescent="0.3">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x14ac:dyDescent="0.3">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x14ac:dyDescent="0.3">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x14ac:dyDescent="0.3">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x14ac:dyDescent="0.3">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x14ac:dyDescent="0.3">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x14ac:dyDescent="0.3">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x14ac:dyDescent="0.3">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x14ac:dyDescent="0.3">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x14ac:dyDescent="0.3">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x14ac:dyDescent="0.3">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x14ac:dyDescent="0.3">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x14ac:dyDescent="0.3">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x14ac:dyDescent="0.3">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x14ac:dyDescent="0.3">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x14ac:dyDescent="0.3">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x14ac:dyDescent="0.3">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x14ac:dyDescent="0.3">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x14ac:dyDescent="0.3">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x14ac:dyDescent="0.3">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x14ac:dyDescent="0.3">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x14ac:dyDescent="0.3">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x14ac:dyDescent="0.3">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x14ac:dyDescent="0.3">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x14ac:dyDescent="0.3">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x14ac:dyDescent="0.3">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x14ac:dyDescent="0.3">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x14ac:dyDescent="0.3">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x14ac:dyDescent="0.3">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x14ac:dyDescent="0.3">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x14ac:dyDescent="0.3">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x14ac:dyDescent="0.3">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x14ac:dyDescent="0.3">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x14ac:dyDescent="0.3">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x14ac:dyDescent="0.3">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x14ac:dyDescent="0.3">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x14ac:dyDescent="0.3">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x14ac:dyDescent="0.3">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x14ac:dyDescent="0.3">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x14ac:dyDescent="0.3">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x14ac:dyDescent="0.3">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x14ac:dyDescent="0.3">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x14ac:dyDescent="0.3">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x14ac:dyDescent="0.3">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x14ac:dyDescent="0.3">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x14ac:dyDescent="0.3">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x14ac:dyDescent="0.3">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x14ac:dyDescent="0.3">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x14ac:dyDescent="0.3">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x14ac:dyDescent="0.3">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x14ac:dyDescent="0.3">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x14ac:dyDescent="0.3">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x14ac:dyDescent="0.3">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x14ac:dyDescent="0.3">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x14ac:dyDescent="0.3">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x14ac:dyDescent="0.3">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x14ac:dyDescent="0.3">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x14ac:dyDescent="0.3">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x14ac:dyDescent="0.3">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x14ac:dyDescent="0.3">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x14ac:dyDescent="0.3">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x14ac:dyDescent="0.3">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x14ac:dyDescent="0.3">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x14ac:dyDescent="0.3">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x14ac:dyDescent="0.3">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x14ac:dyDescent="0.3">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x14ac:dyDescent="0.3">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x14ac:dyDescent="0.3">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x14ac:dyDescent="0.3">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x14ac:dyDescent="0.3">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x14ac:dyDescent="0.3">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x14ac:dyDescent="0.3">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x14ac:dyDescent="0.3">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x14ac:dyDescent="0.3">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x14ac:dyDescent="0.3">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x14ac:dyDescent="0.3">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x14ac:dyDescent="0.3">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x14ac:dyDescent="0.3">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x14ac:dyDescent="0.3">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x14ac:dyDescent="0.3">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x14ac:dyDescent="0.3">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x14ac:dyDescent="0.3">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x14ac:dyDescent="0.3">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x14ac:dyDescent="0.3">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x14ac:dyDescent="0.3">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x14ac:dyDescent="0.3">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x14ac:dyDescent="0.3">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x14ac:dyDescent="0.3">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x14ac:dyDescent="0.3">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x14ac:dyDescent="0.3">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x14ac:dyDescent="0.3">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x14ac:dyDescent="0.3">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x14ac:dyDescent="0.3">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x14ac:dyDescent="0.3">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x14ac:dyDescent="0.3">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x14ac:dyDescent="0.3">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x14ac:dyDescent="0.3">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x14ac:dyDescent="0.3">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x14ac:dyDescent="0.3">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x14ac:dyDescent="0.3">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x14ac:dyDescent="0.3">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x14ac:dyDescent="0.3">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x14ac:dyDescent="0.3">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x14ac:dyDescent="0.3">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x14ac:dyDescent="0.3">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x14ac:dyDescent="0.3">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x14ac:dyDescent="0.3">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x14ac:dyDescent="0.3">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x14ac:dyDescent="0.3">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x14ac:dyDescent="0.3">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x14ac:dyDescent="0.3">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x14ac:dyDescent="0.3">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x14ac:dyDescent="0.3">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x14ac:dyDescent="0.3">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x14ac:dyDescent="0.3">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x14ac:dyDescent="0.3">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x14ac:dyDescent="0.3">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x14ac:dyDescent="0.3">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x14ac:dyDescent="0.3">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x14ac:dyDescent="0.3">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x14ac:dyDescent="0.3">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x14ac:dyDescent="0.3">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x14ac:dyDescent="0.3">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x14ac:dyDescent="0.3">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x14ac:dyDescent="0.3">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x14ac:dyDescent="0.3">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x14ac:dyDescent="0.3">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x14ac:dyDescent="0.3">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x14ac:dyDescent="0.3">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x14ac:dyDescent="0.3">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x14ac:dyDescent="0.3">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x14ac:dyDescent="0.3">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x14ac:dyDescent="0.3">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x14ac:dyDescent="0.3">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x14ac:dyDescent="0.3">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x14ac:dyDescent="0.3">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x14ac:dyDescent="0.3">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x14ac:dyDescent="0.3">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x14ac:dyDescent="0.3">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x14ac:dyDescent="0.3">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x14ac:dyDescent="0.3">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x14ac:dyDescent="0.3">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x14ac:dyDescent="0.3">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x14ac:dyDescent="0.3">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x14ac:dyDescent="0.3">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x14ac:dyDescent="0.3">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x14ac:dyDescent="0.3">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x14ac:dyDescent="0.3">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x14ac:dyDescent="0.3">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x14ac:dyDescent="0.3">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x14ac:dyDescent="0.3">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x14ac:dyDescent="0.3">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x14ac:dyDescent="0.3">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x14ac:dyDescent="0.3">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x14ac:dyDescent="0.3">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x14ac:dyDescent="0.3">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x14ac:dyDescent="0.3">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x14ac:dyDescent="0.3">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x14ac:dyDescent="0.3">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x14ac:dyDescent="0.3">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x14ac:dyDescent="0.3">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x14ac:dyDescent="0.3">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x14ac:dyDescent="0.3">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x14ac:dyDescent="0.3">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x14ac:dyDescent="0.3">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x14ac:dyDescent="0.3">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x14ac:dyDescent="0.3">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x14ac:dyDescent="0.3">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x14ac:dyDescent="0.3">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x14ac:dyDescent="0.3">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x14ac:dyDescent="0.3">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x14ac:dyDescent="0.3">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x14ac:dyDescent="0.3">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x14ac:dyDescent="0.3">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x14ac:dyDescent="0.3">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x14ac:dyDescent="0.3">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x14ac:dyDescent="0.3">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x14ac:dyDescent="0.3">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x14ac:dyDescent="0.3">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x14ac:dyDescent="0.3">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x14ac:dyDescent="0.3">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x14ac:dyDescent="0.3">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x14ac:dyDescent="0.3">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x14ac:dyDescent="0.3">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x14ac:dyDescent="0.3">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x14ac:dyDescent="0.3">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x14ac:dyDescent="0.3">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x14ac:dyDescent="0.3">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x14ac:dyDescent="0.3">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x14ac:dyDescent="0.3">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x14ac:dyDescent="0.3">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x14ac:dyDescent="0.3">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x14ac:dyDescent="0.3">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x14ac:dyDescent="0.3">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x14ac:dyDescent="0.3">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x14ac:dyDescent="0.3">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x14ac:dyDescent="0.3">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x14ac:dyDescent="0.3">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x14ac:dyDescent="0.3">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x14ac:dyDescent="0.3">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x14ac:dyDescent="0.3">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x14ac:dyDescent="0.3">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x14ac:dyDescent="0.3">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x14ac:dyDescent="0.3">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x14ac:dyDescent="0.3">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x14ac:dyDescent="0.3">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x14ac:dyDescent="0.3">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x14ac:dyDescent="0.3">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x14ac:dyDescent="0.3">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x14ac:dyDescent="0.3">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x14ac:dyDescent="0.3">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x14ac:dyDescent="0.3">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x14ac:dyDescent="0.3">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x14ac:dyDescent="0.3">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x14ac:dyDescent="0.3">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x14ac:dyDescent="0.3">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x14ac:dyDescent="0.3">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x14ac:dyDescent="0.3">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x14ac:dyDescent="0.3">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x14ac:dyDescent="0.3">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x14ac:dyDescent="0.3">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x14ac:dyDescent="0.3">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x14ac:dyDescent="0.3">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x14ac:dyDescent="0.3">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x14ac:dyDescent="0.3">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x14ac:dyDescent="0.3">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x14ac:dyDescent="0.3">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x14ac:dyDescent="0.3">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x14ac:dyDescent="0.3">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x14ac:dyDescent="0.3">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x14ac:dyDescent="0.3">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x14ac:dyDescent="0.3">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x14ac:dyDescent="0.3">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x14ac:dyDescent="0.3">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x14ac:dyDescent="0.3">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x14ac:dyDescent="0.3">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x14ac:dyDescent="0.3">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x14ac:dyDescent="0.3">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x14ac:dyDescent="0.3">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x14ac:dyDescent="0.3">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x14ac:dyDescent="0.3">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x14ac:dyDescent="0.3">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x14ac:dyDescent="0.3">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x14ac:dyDescent="0.3">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x14ac:dyDescent="0.3">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x14ac:dyDescent="0.3">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x14ac:dyDescent="0.3">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x14ac:dyDescent="0.3">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x14ac:dyDescent="0.3">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x14ac:dyDescent="0.3">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x14ac:dyDescent="0.3">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x14ac:dyDescent="0.3">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x14ac:dyDescent="0.3">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x14ac:dyDescent="0.3">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x14ac:dyDescent="0.3">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x14ac:dyDescent="0.3">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x14ac:dyDescent="0.3">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x14ac:dyDescent="0.3">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x14ac:dyDescent="0.3">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x14ac:dyDescent="0.3">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x14ac:dyDescent="0.3">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x14ac:dyDescent="0.3">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x14ac:dyDescent="0.3">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x14ac:dyDescent="0.3">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x14ac:dyDescent="0.3">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x14ac:dyDescent="0.3">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x14ac:dyDescent="0.3">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x14ac:dyDescent="0.3">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x14ac:dyDescent="0.3">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x14ac:dyDescent="0.3">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x14ac:dyDescent="0.3">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x14ac:dyDescent="0.3">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x14ac:dyDescent="0.3">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x14ac:dyDescent="0.3">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x14ac:dyDescent="0.3">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x14ac:dyDescent="0.3">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x14ac:dyDescent="0.3">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x14ac:dyDescent="0.3">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x14ac:dyDescent="0.3">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x14ac:dyDescent="0.3">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x14ac:dyDescent="0.3">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x14ac:dyDescent="0.3">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x14ac:dyDescent="0.3">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x14ac:dyDescent="0.3">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x14ac:dyDescent="0.3">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x14ac:dyDescent="0.3">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x14ac:dyDescent="0.3">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x14ac:dyDescent="0.3">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x14ac:dyDescent="0.3">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x14ac:dyDescent="0.3">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x14ac:dyDescent="0.3">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x14ac:dyDescent="0.3">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x14ac:dyDescent="0.3">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x14ac:dyDescent="0.3">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x14ac:dyDescent="0.3">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x14ac:dyDescent="0.3">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x14ac:dyDescent="0.3">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x14ac:dyDescent="0.3">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x14ac:dyDescent="0.3">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x14ac:dyDescent="0.3">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x14ac:dyDescent="0.3">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x14ac:dyDescent="0.3">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x14ac:dyDescent="0.3">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x14ac:dyDescent="0.3">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x14ac:dyDescent="0.3">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x14ac:dyDescent="0.3">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x14ac:dyDescent="0.3">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x14ac:dyDescent="0.3">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x14ac:dyDescent="0.3">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x14ac:dyDescent="0.3">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x14ac:dyDescent="0.3">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x14ac:dyDescent="0.3">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x14ac:dyDescent="0.3">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x14ac:dyDescent="0.3">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x14ac:dyDescent="0.3">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x14ac:dyDescent="0.3">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x14ac:dyDescent="0.3">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x14ac:dyDescent="0.3">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x14ac:dyDescent="0.3">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x14ac:dyDescent="0.3">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x14ac:dyDescent="0.3">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x14ac:dyDescent="0.3">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x14ac:dyDescent="0.3">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x14ac:dyDescent="0.3">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x14ac:dyDescent="0.3">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x14ac:dyDescent="0.3">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x14ac:dyDescent="0.3">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x14ac:dyDescent="0.3">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x14ac:dyDescent="0.3">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x14ac:dyDescent="0.3">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x14ac:dyDescent="0.3">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x14ac:dyDescent="0.3">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x14ac:dyDescent="0.3">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x14ac:dyDescent="0.3">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x14ac:dyDescent="0.3">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x14ac:dyDescent="0.3">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x14ac:dyDescent="0.3">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x14ac:dyDescent="0.3">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x14ac:dyDescent="0.3">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x14ac:dyDescent="0.3">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x14ac:dyDescent="0.3">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x14ac:dyDescent="0.3">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x14ac:dyDescent="0.3">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x14ac:dyDescent="0.3">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x14ac:dyDescent="0.3">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x14ac:dyDescent="0.3">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x14ac:dyDescent="0.3">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x14ac:dyDescent="0.3">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x14ac:dyDescent="0.3">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x14ac:dyDescent="0.3">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x14ac:dyDescent="0.3">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x14ac:dyDescent="0.3">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x14ac:dyDescent="0.3">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x14ac:dyDescent="0.3">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x14ac:dyDescent="0.3">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x14ac:dyDescent="0.3">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x14ac:dyDescent="0.3">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x14ac:dyDescent="0.3">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x14ac:dyDescent="0.3">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x14ac:dyDescent="0.3">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x14ac:dyDescent="0.3">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x14ac:dyDescent="0.3">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x14ac:dyDescent="0.3">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x14ac:dyDescent="0.3">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x14ac:dyDescent="0.3">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x14ac:dyDescent="0.3">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x14ac:dyDescent="0.3">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x14ac:dyDescent="0.3">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x14ac:dyDescent="0.3">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x14ac:dyDescent="0.3">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x14ac:dyDescent="0.3">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x14ac:dyDescent="0.3">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x14ac:dyDescent="0.3">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x14ac:dyDescent="0.3">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x14ac:dyDescent="0.3">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x14ac:dyDescent="0.3">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x14ac:dyDescent="0.3">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x14ac:dyDescent="0.3">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x14ac:dyDescent="0.3">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x14ac:dyDescent="0.3">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x14ac:dyDescent="0.3">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x14ac:dyDescent="0.3">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x14ac:dyDescent="0.3">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x14ac:dyDescent="0.3">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x14ac:dyDescent="0.3">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x14ac:dyDescent="0.3">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x14ac:dyDescent="0.3">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x14ac:dyDescent="0.3">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x14ac:dyDescent="0.3">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x14ac:dyDescent="0.3">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x14ac:dyDescent="0.3">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x14ac:dyDescent="0.3">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x14ac:dyDescent="0.3">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x14ac:dyDescent="0.3">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x14ac:dyDescent="0.3">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x14ac:dyDescent="0.3">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x14ac:dyDescent="0.3">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x14ac:dyDescent="0.3">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x14ac:dyDescent="0.3">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x14ac:dyDescent="0.3">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x14ac:dyDescent="0.3">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x14ac:dyDescent="0.3">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x14ac:dyDescent="0.3">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x14ac:dyDescent="0.3">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x14ac:dyDescent="0.3">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x14ac:dyDescent="0.3">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x14ac:dyDescent="0.3">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x14ac:dyDescent="0.3">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x14ac:dyDescent="0.3">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x14ac:dyDescent="0.3">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x14ac:dyDescent="0.3">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x14ac:dyDescent="0.3">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x14ac:dyDescent="0.3">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x14ac:dyDescent="0.3">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x14ac:dyDescent="0.3">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x14ac:dyDescent="0.3">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x14ac:dyDescent="0.3">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x14ac:dyDescent="0.3">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x14ac:dyDescent="0.3">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x14ac:dyDescent="0.3">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x14ac:dyDescent="0.3">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x14ac:dyDescent="0.3">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x14ac:dyDescent="0.3">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x14ac:dyDescent="0.3">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x14ac:dyDescent="0.3">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x14ac:dyDescent="0.3">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x14ac:dyDescent="0.3">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x14ac:dyDescent="0.3">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x14ac:dyDescent="0.3">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x14ac:dyDescent="0.3">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x14ac:dyDescent="0.3">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x14ac:dyDescent="0.3">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x14ac:dyDescent="0.3">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x14ac:dyDescent="0.3">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x14ac:dyDescent="0.3">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x14ac:dyDescent="0.3">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x14ac:dyDescent="0.3">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x14ac:dyDescent="0.3">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x14ac:dyDescent="0.3">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x14ac:dyDescent="0.3">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x14ac:dyDescent="0.3">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x14ac:dyDescent="0.3">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x14ac:dyDescent="0.3">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x14ac:dyDescent="0.3">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x14ac:dyDescent="0.3">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x14ac:dyDescent="0.3">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x14ac:dyDescent="0.3">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x14ac:dyDescent="0.3">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x14ac:dyDescent="0.3">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x14ac:dyDescent="0.3">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x14ac:dyDescent="0.3">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x14ac:dyDescent="0.3">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x14ac:dyDescent="0.3">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x14ac:dyDescent="0.3">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x14ac:dyDescent="0.3">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x14ac:dyDescent="0.3">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x14ac:dyDescent="0.3">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x14ac:dyDescent="0.3">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x14ac:dyDescent="0.3">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x14ac:dyDescent="0.3">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x14ac:dyDescent="0.3">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x14ac:dyDescent="0.3">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x14ac:dyDescent="0.3">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x14ac:dyDescent="0.3">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x14ac:dyDescent="0.3">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x14ac:dyDescent="0.3">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x14ac:dyDescent="0.3">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x14ac:dyDescent="0.3">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x14ac:dyDescent="0.3">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x14ac:dyDescent="0.3">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x14ac:dyDescent="0.3">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x14ac:dyDescent="0.3">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x14ac:dyDescent="0.3">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x14ac:dyDescent="0.3">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x14ac:dyDescent="0.3">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x14ac:dyDescent="0.3">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x14ac:dyDescent="0.3">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x14ac:dyDescent="0.3">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x14ac:dyDescent="0.3">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x14ac:dyDescent="0.3">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x14ac:dyDescent="0.3">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x14ac:dyDescent="0.3">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x14ac:dyDescent="0.3">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x14ac:dyDescent="0.3">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x14ac:dyDescent="0.3">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x14ac:dyDescent="0.3">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x14ac:dyDescent="0.3">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x14ac:dyDescent="0.3">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x14ac:dyDescent="0.3">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x14ac:dyDescent="0.3">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x14ac:dyDescent="0.3">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x14ac:dyDescent="0.3">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x14ac:dyDescent="0.3">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x14ac:dyDescent="0.3">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x14ac:dyDescent="0.3">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x14ac:dyDescent="0.3">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x14ac:dyDescent="0.3">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x14ac:dyDescent="0.3">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x14ac:dyDescent="0.3">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x14ac:dyDescent="0.3">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x14ac:dyDescent="0.3">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x14ac:dyDescent="0.3">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x14ac:dyDescent="0.3">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x14ac:dyDescent="0.3">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x14ac:dyDescent="0.3">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x14ac:dyDescent="0.3">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x14ac:dyDescent="0.3">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x14ac:dyDescent="0.3">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x14ac:dyDescent="0.3">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x14ac:dyDescent="0.3">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x14ac:dyDescent="0.3">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x14ac:dyDescent="0.3">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x14ac:dyDescent="0.3">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x14ac:dyDescent="0.3">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x14ac:dyDescent="0.3">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x14ac:dyDescent="0.3">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x14ac:dyDescent="0.3">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x14ac:dyDescent="0.3">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x14ac:dyDescent="0.3">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x14ac:dyDescent="0.3">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x14ac:dyDescent="0.3">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x14ac:dyDescent="0.3">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x14ac:dyDescent="0.3">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x14ac:dyDescent="0.3">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x14ac:dyDescent="0.3">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x14ac:dyDescent="0.3">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x14ac:dyDescent="0.3">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x14ac:dyDescent="0.3">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x14ac:dyDescent="0.3">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x14ac:dyDescent="0.3">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x14ac:dyDescent="0.3">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x14ac:dyDescent="0.3">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x14ac:dyDescent="0.3">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x14ac:dyDescent="0.3">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x14ac:dyDescent="0.3">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x14ac:dyDescent="0.3">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x14ac:dyDescent="0.3">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x14ac:dyDescent="0.3">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x14ac:dyDescent="0.3">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x14ac:dyDescent="0.3">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x14ac:dyDescent="0.3">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x14ac:dyDescent="0.3">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x14ac:dyDescent="0.3">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x14ac:dyDescent="0.3">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x14ac:dyDescent="0.3">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x14ac:dyDescent="0.3">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x14ac:dyDescent="0.3">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x14ac:dyDescent="0.3">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x14ac:dyDescent="0.3">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x14ac:dyDescent="0.3">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x14ac:dyDescent="0.3">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x14ac:dyDescent="0.3">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x14ac:dyDescent="0.3">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x14ac:dyDescent="0.3">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x14ac:dyDescent="0.3">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x14ac:dyDescent="0.3">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x14ac:dyDescent="0.3">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x14ac:dyDescent="0.3">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x14ac:dyDescent="0.3">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x14ac:dyDescent="0.3">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x14ac:dyDescent="0.3">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x14ac:dyDescent="0.3">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x14ac:dyDescent="0.3">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x14ac:dyDescent="0.3">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x14ac:dyDescent="0.3">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x14ac:dyDescent="0.3">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x14ac:dyDescent="0.3">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x14ac:dyDescent="0.3">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x14ac:dyDescent="0.3">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x14ac:dyDescent="0.3">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x14ac:dyDescent="0.3">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x14ac:dyDescent="0.3">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x14ac:dyDescent="0.3">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x14ac:dyDescent="0.3">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x14ac:dyDescent="0.3">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x14ac:dyDescent="0.3">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x14ac:dyDescent="0.3">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x14ac:dyDescent="0.3">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x14ac:dyDescent="0.3">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x14ac:dyDescent="0.3">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x14ac:dyDescent="0.3">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x14ac:dyDescent="0.3">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x14ac:dyDescent="0.3">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x14ac:dyDescent="0.3">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x14ac:dyDescent="0.3">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x14ac:dyDescent="0.3">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x14ac:dyDescent="0.3">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x14ac:dyDescent="0.3">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x14ac:dyDescent="0.3">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x14ac:dyDescent="0.3">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x14ac:dyDescent="0.3">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x14ac:dyDescent="0.3">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x14ac:dyDescent="0.3">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x14ac:dyDescent="0.3">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x14ac:dyDescent="0.3">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x14ac:dyDescent="0.3">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x14ac:dyDescent="0.3">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x14ac:dyDescent="0.3">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x14ac:dyDescent="0.3">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x14ac:dyDescent="0.3">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x14ac:dyDescent="0.3">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x14ac:dyDescent="0.3">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x14ac:dyDescent="0.3">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x14ac:dyDescent="0.3">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x14ac:dyDescent="0.3">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x14ac:dyDescent="0.3">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x14ac:dyDescent="0.3">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x14ac:dyDescent="0.3">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x14ac:dyDescent="0.3">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x14ac:dyDescent="0.3">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x14ac:dyDescent="0.3">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x14ac:dyDescent="0.3">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x14ac:dyDescent="0.3">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x14ac:dyDescent="0.3">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x14ac:dyDescent="0.3">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x14ac:dyDescent="0.3">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x14ac:dyDescent="0.3">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x14ac:dyDescent="0.3">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x14ac:dyDescent="0.3">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x14ac:dyDescent="0.3">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x14ac:dyDescent="0.3">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x14ac:dyDescent="0.3">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x14ac:dyDescent="0.3">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x14ac:dyDescent="0.3">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x14ac:dyDescent="0.3">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x14ac:dyDescent="0.3">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x14ac:dyDescent="0.3">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x14ac:dyDescent="0.3">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x14ac:dyDescent="0.3">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x14ac:dyDescent="0.3">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x14ac:dyDescent="0.3">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x14ac:dyDescent="0.3">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x14ac:dyDescent="0.3">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x14ac:dyDescent="0.3">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x14ac:dyDescent="0.3">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x14ac:dyDescent="0.3">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x14ac:dyDescent="0.3">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x14ac:dyDescent="0.3">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x14ac:dyDescent="0.3">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x14ac:dyDescent="0.3">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x14ac:dyDescent="0.3">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x14ac:dyDescent="0.3">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x14ac:dyDescent="0.3">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x14ac:dyDescent="0.3">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x14ac:dyDescent="0.3">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x14ac:dyDescent="0.3">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x14ac:dyDescent="0.3">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x14ac:dyDescent="0.3">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x14ac:dyDescent="0.3">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x14ac:dyDescent="0.3">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x14ac:dyDescent="0.3">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x14ac:dyDescent="0.3">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x14ac:dyDescent="0.3">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x14ac:dyDescent="0.3">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x14ac:dyDescent="0.3">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x14ac:dyDescent="0.3">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x14ac:dyDescent="0.3">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x14ac:dyDescent="0.3">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x14ac:dyDescent="0.3">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x14ac:dyDescent="0.3">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x14ac:dyDescent="0.3">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x14ac:dyDescent="0.3">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x14ac:dyDescent="0.3">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x14ac:dyDescent="0.3">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x14ac:dyDescent="0.3">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x14ac:dyDescent="0.3">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x14ac:dyDescent="0.3">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x14ac:dyDescent="0.3">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x14ac:dyDescent="0.3">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x14ac:dyDescent="0.3">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x14ac:dyDescent="0.3">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x14ac:dyDescent="0.3">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x14ac:dyDescent="0.3">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x14ac:dyDescent="0.3">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x14ac:dyDescent="0.3">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x14ac:dyDescent="0.3">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x14ac:dyDescent="0.3">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x14ac:dyDescent="0.3">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x14ac:dyDescent="0.3">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x14ac:dyDescent="0.3">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x14ac:dyDescent="0.3">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x14ac:dyDescent="0.3">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x14ac:dyDescent="0.3">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x14ac:dyDescent="0.3">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x14ac:dyDescent="0.3">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x14ac:dyDescent="0.3">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x14ac:dyDescent="0.3">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x14ac:dyDescent="0.3">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x14ac:dyDescent="0.3">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x14ac:dyDescent="0.3">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x14ac:dyDescent="0.3">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x14ac:dyDescent="0.3">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x14ac:dyDescent="0.3">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x14ac:dyDescent="0.3">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x14ac:dyDescent="0.3">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x14ac:dyDescent="0.3">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x14ac:dyDescent="0.3">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x14ac:dyDescent="0.3">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x14ac:dyDescent="0.3">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x14ac:dyDescent="0.3">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x14ac:dyDescent="0.3">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x14ac:dyDescent="0.3">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x14ac:dyDescent="0.3">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x14ac:dyDescent="0.3">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x14ac:dyDescent="0.3">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x14ac:dyDescent="0.3">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x14ac:dyDescent="0.3">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x14ac:dyDescent="0.3">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x14ac:dyDescent="0.3">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x14ac:dyDescent="0.3">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x14ac:dyDescent="0.3">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x14ac:dyDescent="0.3">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x14ac:dyDescent="0.3">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x14ac:dyDescent="0.3">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x14ac:dyDescent="0.3">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x14ac:dyDescent="0.3">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x14ac:dyDescent="0.3">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x14ac:dyDescent="0.3">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x14ac:dyDescent="0.3">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x14ac:dyDescent="0.3">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x14ac:dyDescent="0.3">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x14ac:dyDescent="0.3">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x14ac:dyDescent="0.3">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x14ac:dyDescent="0.3">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x14ac:dyDescent="0.3">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x14ac:dyDescent="0.3">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x14ac:dyDescent="0.3">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x14ac:dyDescent="0.3">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x14ac:dyDescent="0.3">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x14ac:dyDescent="0.3">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x14ac:dyDescent="0.3">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x14ac:dyDescent="0.3">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x14ac:dyDescent="0.3">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x14ac:dyDescent="0.3">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x14ac:dyDescent="0.3">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x14ac:dyDescent="0.3">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x14ac:dyDescent="0.3">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x14ac:dyDescent="0.3">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x14ac:dyDescent="0.3">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x14ac:dyDescent="0.3">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x14ac:dyDescent="0.3">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x14ac:dyDescent="0.3">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x14ac:dyDescent="0.3">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x14ac:dyDescent="0.3">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x14ac:dyDescent="0.3">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x14ac:dyDescent="0.3">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x14ac:dyDescent="0.3">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x14ac:dyDescent="0.3">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x14ac:dyDescent="0.3">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x14ac:dyDescent="0.3">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x14ac:dyDescent="0.3">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x14ac:dyDescent="0.3">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x14ac:dyDescent="0.3">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x14ac:dyDescent="0.3">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x14ac:dyDescent="0.3">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x14ac:dyDescent="0.3">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x14ac:dyDescent="0.3">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x14ac:dyDescent="0.3">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x14ac:dyDescent="0.3">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x14ac:dyDescent="0.3">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x14ac:dyDescent="0.3">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x14ac:dyDescent="0.3">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x14ac:dyDescent="0.3">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x14ac:dyDescent="0.3">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x14ac:dyDescent="0.3">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x14ac:dyDescent="0.3">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x14ac:dyDescent="0.3">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x14ac:dyDescent="0.3">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x14ac:dyDescent="0.3">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x14ac:dyDescent="0.3">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x14ac:dyDescent="0.3">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x14ac:dyDescent="0.3">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x14ac:dyDescent="0.3">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x14ac:dyDescent="0.3">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x14ac:dyDescent="0.3">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x14ac:dyDescent="0.3">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x14ac:dyDescent="0.3">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x14ac:dyDescent="0.3">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x14ac:dyDescent="0.3">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x14ac:dyDescent="0.3">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x14ac:dyDescent="0.3">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x14ac:dyDescent="0.3">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x14ac:dyDescent="0.3">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x14ac:dyDescent="0.3">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x14ac:dyDescent="0.3">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x14ac:dyDescent="0.3">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x14ac:dyDescent="0.3">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x14ac:dyDescent="0.3">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x14ac:dyDescent="0.3">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x14ac:dyDescent="0.3">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x14ac:dyDescent="0.3">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x14ac:dyDescent="0.3">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x14ac:dyDescent="0.3">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x14ac:dyDescent="0.3">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x14ac:dyDescent="0.3">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x14ac:dyDescent="0.3">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x14ac:dyDescent="0.3">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x14ac:dyDescent="0.3">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x14ac:dyDescent="0.3">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x14ac:dyDescent="0.3">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x14ac:dyDescent="0.3">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x14ac:dyDescent="0.3">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x14ac:dyDescent="0.3">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x14ac:dyDescent="0.3">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x14ac:dyDescent="0.3">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x14ac:dyDescent="0.3">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x14ac:dyDescent="0.3">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x14ac:dyDescent="0.3">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x14ac:dyDescent="0.3">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x14ac:dyDescent="0.3">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x14ac:dyDescent="0.3">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x14ac:dyDescent="0.3">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x14ac:dyDescent="0.3">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x14ac:dyDescent="0.3">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x14ac:dyDescent="0.3">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x14ac:dyDescent="0.3">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x14ac:dyDescent="0.3">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x14ac:dyDescent="0.3">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x14ac:dyDescent="0.3">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x14ac:dyDescent="0.3">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x14ac:dyDescent="0.3">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x14ac:dyDescent="0.3">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x14ac:dyDescent="0.3">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x14ac:dyDescent="0.3">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x14ac:dyDescent="0.3">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x14ac:dyDescent="0.3">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x14ac:dyDescent="0.3">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x14ac:dyDescent="0.3">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x14ac:dyDescent="0.3">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x14ac:dyDescent="0.3">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x14ac:dyDescent="0.3">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x14ac:dyDescent="0.3">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x14ac:dyDescent="0.3">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x14ac:dyDescent="0.3">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x14ac:dyDescent="0.3">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x14ac:dyDescent="0.3">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x14ac:dyDescent="0.3">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x14ac:dyDescent="0.3">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x14ac:dyDescent="0.3">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x14ac:dyDescent="0.3">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x14ac:dyDescent="0.3">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x14ac:dyDescent="0.3">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x14ac:dyDescent="0.3">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x14ac:dyDescent="0.3">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x14ac:dyDescent="0.3">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x14ac:dyDescent="0.3">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x14ac:dyDescent="0.3">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x14ac:dyDescent="0.3">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x14ac:dyDescent="0.3">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x14ac:dyDescent="0.3">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x14ac:dyDescent="0.3">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x14ac:dyDescent="0.3">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x14ac:dyDescent="0.3">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x14ac:dyDescent="0.3">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x14ac:dyDescent="0.3">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x14ac:dyDescent="0.3">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x14ac:dyDescent="0.3">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x14ac:dyDescent="0.3">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x14ac:dyDescent="0.3">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x14ac:dyDescent="0.3">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x14ac:dyDescent="0.3">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x14ac:dyDescent="0.3">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x14ac:dyDescent="0.3">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x14ac:dyDescent="0.3">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x14ac:dyDescent="0.3">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x14ac:dyDescent="0.3">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x14ac:dyDescent="0.3">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x14ac:dyDescent="0.3">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x14ac:dyDescent="0.3">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x14ac:dyDescent="0.3">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x14ac:dyDescent="0.3">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x14ac:dyDescent="0.3">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x14ac:dyDescent="0.3">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x14ac:dyDescent="0.3">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x14ac:dyDescent="0.3">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x14ac:dyDescent="0.3">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x14ac:dyDescent="0.3">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x14ac:dyDescent="0.3">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x14ac:dyDescent="0.3">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x14ac:dyDescent="0.3">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x14ac:dyDescent="0.3">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x14ac:dyDescent="0.3">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x14ac:dyDescent="0.3">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x14ac:dyDescent="0.3">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x14ac:dyDescent="0.3">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x14ac:dyDescent="0.3">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x14ac:dyDescent="0.3">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x14ac:dyDescent="0.3">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x14ac:dyDescent="0.3">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x14ac:dyDescent="0.3">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x14ac:dyDescent="0.3">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x14ac:dyDescent="0.3">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x14ac:dyDescent="0.3">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x14ac:dyDescent="0.3">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x14ac:dyDescent="0.3">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x14ac:dyDescent="0.3">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x14ac:dyDescent="0.3">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x14ac:dyDescent="0.3">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x14ac:dyDescent="0.3">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x14ac:dyDescent="0.3">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x14ac:dyDescent="0.3">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x14ac:dyDescent="0.3">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x14ac:dyDescent="0.3">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x14ac:dyDescent="0.3">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x14ac:dyDescent="0.3">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x14ac:dyDescent="0.3">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x14ac:dyDescent="0.3">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x14ac:dyDescent="0.3">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x14ac:dyDescent="0.3">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x14ac:dyDescent="0.3">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x14ac:dyDescent="0.3">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x14ac:dyDescent="0.3">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x14ac:dyDescent="0.3">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x14ac:dyDescent="0.3">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x14ac:dyDescent="0.3">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x14ac:dyDescent="0.3">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x14ac:dyDescent="0.3">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x14ac:dyDescent="0.3">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x14ac:dyDescent="0.3">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x14ac:dyDescent="0.3">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x14ac:dyDescent="0.3">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x14ac:dyDescent="0.3">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x14ac:dyDescent="0.3">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x14ac:dyDescent="0.3">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x14ac:dyDescent="0.3">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x14ac:dyDescent="0.3">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x14ac:dyDescent="0.3">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x14ac:dyDescent="0.3">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x14ac:dyDescent="0.3">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x14ac:dyDescent="0.3">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x14ac:dyDescent="0.3">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x14ac:dyDescent="0.3">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x14ac:dyDescent="0.3">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x14ac:dyDescent="0.3">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x14ac:dyDescent="0.3">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x14ac:dyDescent="0.3">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x14ac:dyDescent="0.3">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x14ac:dyDescent="0.3">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x14ac:dyDescent="0.3">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x14ac:dyDescent="0.3">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x14ac:dyDescent="0.3">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x14ac:dyDescent="0.3">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x14ac:dyDescent="0.3">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x14ac:dyDescent="0.3">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x14ac:dyDescent="0.3">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x14ac:dyDescent="0.3">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x14ac:dyDescent="0.3">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x14ac:dyDescent="0.3">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x14ac:dyDescent="0.3">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x14ac:dyDescent="0.3">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x14ac:dyDescent="0.3">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x14ac:dyDescent="0.3">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x14ac:dyDescent="0.3">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x14ac:dyDescent="0.3">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x14ac:dyDescent="0.3">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x14ac:dyDescent="0.3">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x14ac:dyDescent="0.3">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x14ac:dyDescent="0.3">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x14ac:dyDescent="0.3">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x14ac:dyDescent="0.3">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x14ac:dyDescent="0.3">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x14ac:dyDescent="0.3">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x14ac:dyDescent="0.3">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x14ac:dyDescent="0.3">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x14ac:dyDescent="0.3">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x14ac:dyDescent="0.3">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x14ac:dyDescent="0.3">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x14ac:dyDescent="0.3">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x14ac:dyDescent="0.3">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x14ac:dyDescent="0.3">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x14ac:dyDescent="0.3">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x14ac:dyDescent="0.3">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x14ac:dyDescent="0.3">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x14ac:dyDescent="0.3">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x14ac:dyDescent="0.3">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x14ac:dyDescent="0.3">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x14ac:dyDescent="0.3">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x14ac:dyDescent="0.3">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x14ac:dyDescent="0.3">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x14ac:dyDescent="0.3">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x14ac:dyDescent="0.3">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x14ac:dyDescent="0.3">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x14ac:dyDescent="0.3">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x14ac:dyDescent="0.3">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x14ac:dyDescent="0.3">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x14ac:dyDescent="0.3">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x14ac:dyDescent="0.3">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x14ac:dyDescent="0.3">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x14ac:dyDescent="0.3">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x14ac:dyDescent="0.3">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x14ac:dyDescent="0.3">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x14ac:dyDescent="0.3">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x14ac:dyDescent="0.3">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x14ac:dyDescent="0.3">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x14ac:dyDescent="0.3">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x14ac:dyDescent="0.3">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x14ac:dyDescent="0.3">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x14ac:dyDescent="0.3">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x14ac:dyDescent="0.3">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x14ac:dyDescent="0.3">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x14ac:dyDescent="0.3">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x14ac:dyDescent="0.3">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x14ac:dyDescent="0.3">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x14ac:dyDescent="0.3">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x14ac:dyDescent="0.3">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x14ac:dyDescent="0.3">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x14ac:dyDescent="0.3">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x14ac:dyDescent="0.3">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x14ac:dyDescent="0.3">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x14ac:dyDescent="0.3">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x14ac:dyDescent="0.3">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x14ac:dyDescent="0.3">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x14ac:dyDescent="0.3">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x14ac:dyDescent="0.3">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x14ac:dyDescent="0.3">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x14ac:dyDescent="0.3">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x14ac:dyDescent="0.3">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x14ac:dyDescent="0.3">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x14ac:dyDescent="0.3">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x14ac:dyDescent="0.3">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x14ac:dyDescent="0.3">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x14ac:dyDescent="0.3">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x14ac:dyDescent="0.3">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x14ac:dyDescent="0.3">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x14ac:dyDescent="0.3">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x14ac:dyDescent="0.3">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x14ac:dyDescent="0.3">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x14ac:dyDescent="0.3">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x14ac:dyDescent="0.3">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x14ac:dyDescent="0.3">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x14ac:dyDescent="0.3">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x14ac:dyDescent="0.3">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x14ac:dyDescent="0.3">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x14ac:dyDescent="0.3">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x14ac:dyDescent="0.3">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x14ac:dyDescent="0.3">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x14ac:dyDescent="0.3">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x14ac:dyDescent="0.3">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x14ac:dyDescent="0.3">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x14ac:dyDescent="0.3">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x14ac:dyDescent="0.3">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x14ac:dyDescent="0.3">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x14ac:dyDescent="0.3">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x14ac:dyDescent="0.3">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x14ac:dyDescent="0.3">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x14ac:dyDescent="0.3">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x14ac:dyDescent="0.3">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x14ac:dyDescent="0.3">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x14ac:dyDescent="0.3">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x14ac:dyDescent="0.3">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x14ac:dyDescent="0.3">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x14ac:dyDescent="0.3">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x14ac:dyDescent="0.3">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x14ac:dyDescent="0.3">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x14ac:dyDescent="0.3">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x14ac:dyDescent="0.3">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x14ac:dyDescent="0.3">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x14ac:dyDescent="0.3">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x14ac:dyDescent="0.3">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x14ac:dyDescent="0.3">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x14ac:dyDescent="0.3">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x14ac:dyDescent="0.3">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x14ac:dyDescent="0.3">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x14ac:dyDescent="0.3">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x14ac:dyDescent="0.3">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x14ac:dyDescent="0.3">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x14ac:dyDescent="0.3">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x14ac:dyDescent="0.3">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x14ac:dyDescent="0.3">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x14ac:dyDescent="0.3">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x14ac:dyDescent="0.3">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x14ac:dyDescent="0.3">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x14ac:dyDescent="0.3">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x14ac:dyDescent="0.3">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x14ac:dyDescent="0.3">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x14ac:dyDescent="0.3">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x14ac:dyDescent="0.3">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x14ac:dyDescent="0.3">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x14ac:dyDescent="0.3">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x14ac:dyDescent="0.3">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x14ac:dyDescent="0.3">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x14ac:dyDescent="0.3">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x14ac:dyDescent="0.3">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x14ac:dyDescent="0.3">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x14ac:dyDescent="0.3">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x14ac:dyDescent="0.3">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x14ac:dyDescent="0.3">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x14ac:dyDescent="0.3">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x14ac:dyDescent="0.3">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x14ac:dyDescent="0.3">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x14ac:dyDescent="0.3">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x14ac:dyDescent="0.3">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x14ac:dyDescent="0.3">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x14ac:dyDescent="0.3">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x14ac:dyDescent="0.3">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x14ac:dyDescent="0.3">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x14ac:dyDescent="0.3">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x14ac:dyDescent="0.3">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x14ac:dyDescent="0.3">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x14ac:dyDescent="0.3">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x14ac:dyDescent="0.3">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x14ac:dyDescent="0.3">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x14ac:dyDescent="0.3">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x14ac:dyDescent="0.3">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x14ac:dyDescent="0.3">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x14ac:dyDescent="0.3">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x14ac:dyDescent="0.3">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x14ac:dyDescent="0.3">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x14ac:dyDescent="0.3">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x14ac:dyDescent="0.3">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x14ac:dyDescent="0.3">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x14ac:dyDescent="0.3">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x14ac:dyDescent="0.3">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x14ac:dyDescent="0.3">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x14ac:dyDescent="0.3">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x14ac:dyDescent="0.3">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x14ac:dyDescent="0.3">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x14ac:dyDescent="0.3">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x14ac:dyDescent="0.3">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x14ac:dyDescent="0.3">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x14ac:dyDescent="0.3">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x14ac:dyDescent="0.3">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x14ac:dyDescent="0.3">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x14ac:dyDescent="0.3">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x14ac:dyDescent="0.3">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x14ac:dyDescent="0.3">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x14ac:dyDescent="0.3">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x14ac:dyDescent="0.3">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x14ac:dyDescent="0.3">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x14ac:dyDescent="0.3">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x14ac:dyDescent="0.3">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x14ac:dyDescent="0.3">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x14ac:dyDescent="0.3">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x14ac:dyDescent="0.3">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x14ac:dyDescent="0.3">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x14ac:dyDescent="0.3">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x14ac:dyDescent="0.3">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x14ac:dyDescent="0.3">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x14ac:dyDescent="0.3">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x14ac:dyDescent="0.3">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x14ac:dyDescent="0.3">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x14ac:dyDescent="0.3">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x14ac:dyDescent="0.3">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x14ac:dyDescent="0.3">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x14ac:dyDescent="0.3">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x14ac:dyDescent="0.3">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x14ac:dyDescent="0.3">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x14ac:dyDescent="0.3">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x14ac:dyDescent="0.3">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x14ac:dyDescent="0.3">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x14ac:dyDescent="0.3">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x14ac:dyDescent="0.3">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x14ac:dyDescent="0.3">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x14ac:dyDescent="0.3">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x14ac:dyDescent="0.3">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x14ac:dyDescent="0.3">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x14ac:dyDescent="0.3">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x14ac:dyDescent="0.3">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x14ac:dyDescent="0.3">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x14ac:dyDescent="0.3">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x14ac:dyDescent="0.3">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x14ac:dyDescent="0.3">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x14ac:dyDescent="0.3">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x14ac:dyDescent="0.3">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x14ac:dyDescent="0.3">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x14ac:dyDescent="0.3">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x14ac:dyDescent="0.3">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x14ac:dyDescent="0.3">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x14ac:dyDescent="0.3">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x14ac:dyDescent="0.3">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x14ac:dyDescent="0.3">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x14ac:dyDescent="0.3">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x14ac:dyDescent="0.3">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x14ac:dyDescent="0.3">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x14ac:dyDescent="0.3">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x14ac:dyDescent="0.3">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x14ac:dyDescent="0.3">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x14ac:dyDescent="0.3">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x14ac:dyDescent="0.3">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x14ac:dyDescent="0.3">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x14ac:dyDescent="0.3">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x14ac:dyDescent="0.3">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x14ac:dyDescent="0.3">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x14ac:dyDescent="0.3">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x14ac:dyDescent="0.3">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x14ac:dyDescent="0.3">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x14ac:dyDescent="0.3">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x14ac:dyDescent="0.3">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x14ac:dyDescent="0.3">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x14ac:dyDescent="0.3">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x14ac:dyDescent="0.3">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x14ac:dyDescent="0.3">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x14ac:dyDescent="0.3">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x14ac:dyDescent="0.3">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x14ac:dyDescent="0.3">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x14ac:dyDescent="0.3">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x14ac:dyDescent="0.3">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x14ac:dyDescent="0.3">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x14ac:dyDescent="0.3">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x14ac:dyDescent="0.3">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x14ac:dyDescent="0.3">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x14ac:dyDescent="0.3">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x14ac:dyDescent="0.3">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x14ac:dyDescent="0.3">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x14ac:dyDescent="0.3">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x14ac:dyDescent="0.3">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x14ac:dyDescent="0.3">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x14ac:dyDescent="0.3">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x14ac:dyDescent="0.3">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x14ac:dyDescent="0.3">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x14ac:dyDescent="0.3">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x14ac:dyDescent="0.3">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x14ac:dyDescent="0.3">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x14ac:dyDescent="0.3">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x14ac:dyDescent="0.3">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x14ac:dyDescent="0.3">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x14ac:dyDescent="0.3">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x14ac:dyDescent="0.3">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x14ac:dyDescent="0.3">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x14ac:dyDescent="0.3">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x14ac:dyDescent="0.3">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x14ac:dyDescent="0.3">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x14ac:dyDescent="0.3">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x14ac:dyDescent="0.3">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x14ac:dyDescent="0.3">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x14ac:dyDescent="0.3">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x14ac:dyDescent="0.3">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x14ac:dyDescent="0.3">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x14ac:dyDescent="0.3">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x14ac:dyDescent="0.3">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x14ac:dyDescent="0.3">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x14ac:dyDescent="0.3">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x14ac:dyDescent="0.3">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x14ac:dyDescent="0.3">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x14ac:dyDescent="0.3">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x14ac:dyDescent="0.3">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x14ac:dyDescent="0.3">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x14ac:dyDescent="0.3">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x14ac:dyDescent="0.3">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x14ac:dyDescent="0.3">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x14ac:dyDescent="0.3">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x14ac:dyDescent="0.3">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x14ac:dyDescent="0.3">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x14ac:dyDescent="0.3">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x14ac:dyDescent="0.3">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x14ac:dyDescent="0.3">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x14ac:dyDescent="0.3">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x14ac:dyDescent="0.3">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x14ac:dyDescent="0.3">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x14ac:dyDescent="0.3">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x14ac:dyDescent="0.3">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x14ac:dyDescent="0.3">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x14ac:dyDescent="0.3">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x14ac:dyDescent="0.3">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x14ac:dyDescent="0.3">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x14ac:dyDescent="0.3">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x14ac:dyDescent="0.3">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x14ac:dyDescent="0.3">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x14ac:dyDescent="0.3">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x14ac:dyDescent="0.3">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x14ac:dyDescent="0.3">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x14ac:dyDescent="0.3">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x14ac:dyDescent="0.3">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x14ac:dyDescent="0.3">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x14ac:dyDescent="0.3">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x14ac:dyDescent="0.3">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x14ac:dyDescent="0.3">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x14ac:dyDescent="0.3">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x14ac:dyDescent="0.3">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x14ac:dyDescent="0.3">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x14ac:dyDescent="0.3">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x14ac:dyDescent="0.3">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x14ac:dyDescent="0.3">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x14ac:dyDescent="0.3">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x14ac:dyDescent="0.3">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x14ac:dyDescent="0.3">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x14ac:dyDescent="0.3">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x14ac:dyDescent="0.3">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x14ac:dyDescent="0.3">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x14ac:dyDescent="0.3">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x14ac:dyDescent="0.3">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x14ac:dyDescent="0.3">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x14ac:dyDescent="0.3">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x14ac:dyDescent="0.3">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x14ac:dyDescent="0.3">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x14ac:dyDescent="0.3">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x14ac:dyDescent="0.3">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x14ac:dyDescent="0.3">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x14ac:dyDescent="0.3">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x14ac:dyDescent="0.3">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x14ac:dyDescent="0.3">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x14ac:dyDescent="0.3">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x14ac:dyDescent="0.3">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x14ac:dyDescent="0.3">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x14ac:dyDescent="0.3">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x14ac:dyDescent="0.3">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x14ac:dyDescent="0.3">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x14ac:dyDescent="0.3">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x14ac:dyDescent="0.3">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x14ac:dyDescent="0.3">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x14ac:dyDescent="0.3">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x14ac:dyDescent="0.3">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x14ac:dyDescent="0.3">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x14ac:dyDescent="0.3">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x14ac:dyDescent="0.3">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x14ac:dyDescent="0.3">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x14ac:dyDescent="0.3">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x14ac:dyDescent="0.3">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x14ac:dyDescent="0.3">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x14ac:dyDescent="0.3">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x14ac:dyDescent="0.3">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x14ac:dyDescent="0.3">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x14ac:dyDescent="0.3">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x14ac:dyDescent="0.3">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x14ac:dyDescent="0.3">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x14ac:dyDescent="0.3">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x14ac:dyDescent="0.3">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x14ac:dyDescent="0.3">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x14ac:dyDescent="0.3">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x14ac:dyDescent="0.3">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x14ac:dyDescent="0.3">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x14ac:dyDescent="0.3">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x14ac:dyDescent="0.3">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x14ac:dyDescent="0.3">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x14ac:dyDescent="0.3">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x14ac:dyDescent="0.3">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x14ac:dyDescent="0.3">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x14ac:dyDescent="0.3">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x14ac:dyDescent="0.3">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x14ac:dyDescent="0.3">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x14ac:dyDescent="0.3">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x14ac:dyDescent="0.3">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x14ac:dyDescent="0.3">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x14ac:dyDescent="0.3">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x14ac:dyDescent="0.3">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x14ac:dyDescent="0.3">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x14ac:dyDescent="0.3">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x14ac:dyDescent="0.3">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x14ac:dyDescent="0.3">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x14ac:dyDescent="0.3">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x14ac:dyDescent="0.3">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x14ac:dyDescent="0.3">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x14ac:dyDescent="0.3">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x14ac:dyDescent="0.3">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x14ac:dyDescent="0.3">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x14ac:dyDescent="0.3">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x14ac:dyDescent="0.3">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x14ac:dyDescent="0.3">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x14ac:dyDescent="0.3">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x14ac:dyDescent="0.3">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x14ac:dyDescent="0.3">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x14ac:dyDescent="0.3">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x14ac:dyDescent="0.3">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x14ac:dyDescent="0.3">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x14ac:dyDescent="0.3">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x14ac:dyDescent="0.3">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x14ac:dyDescent="0.3">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x14ac:dyDescent="0.3">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x14ac:dyDescent="0.3">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x14ac:dyDescent="0.3">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x14ac:dyDescent="0.3">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x14ac:dyDescent="0.3">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x14ac:dyDescent="0.3">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x14ac:dyDescent="0.3">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x14ac:dyDescent="0.3">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x14ac:dyDescent="0.3">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x14ac:dyDescent="0.3">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x14ac:dyDescent="0.3">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x14ac:dyDescent="0.3">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x14ac:dyDescent="0.3">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x14ac:dyDescent="0.3">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x14ac:dyDescent="0.3">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x14ac:dyDescent="0.3">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x14ac:dyDescent="0.3">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x14ac:dyDescent="0.3">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x14ac:dyDescent="0.3">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x14ac:dyDescent="0.3">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x14ac:dyDescent="0.3">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x14ac:dyDescent="0.3">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x14ac:dyDescent="0.3">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x14ac:dyDescent="0.3">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x14ac:dyDescent="0.3">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x14ac:dyDescent="0.3">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x14ac:dyDescent="0.3">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x14ac:dyDescent="0.3">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x14ac:dyDescent="0.3">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x14ac:dyDescent="0.3">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x14ac:dyDescent="0.3">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x14ac:dyDescent="0.3">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x14ac:dyDescent="0.3">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x14ac:dyDescent="0.3">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x14ac:dyDescent="0.3">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x14ac:dyDescent="0.3">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x14ac:dyDescent="0.3">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x14ac:dyDescent="0.3">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x14ac:dyDescent="0.3">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x14ac:dyDescent="0.3">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x14ac:dyDescent="0.3">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x14ac:dyDescent="0.3">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x14ac:dyDescent="0.3">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x14ac:dyDescent="0.3">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x14ac:dyDescent="0.3">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x14ac:dyDescent="0.3">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x14ac:dyDescent="0.3">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x14ac:dyDescent="0.3">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x14ac:dyDescent="0.3">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x14ac:dyDescent="0.3">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x14ac:dyDescent="0.3">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x14ac:dyDescent="0.3">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x14ac:dyDescent="0.3">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x14ac:dyDescent="0.3">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x14ac:dyDescent="0.3">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x14ac:dyDescent="0.3">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x14ac:dyDescent="0.3">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x14ac:dyDescent="0.3">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x14ac:dyDescent="0.3">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x14ac:dyDescent="0.3">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x14ac:dyDescent="0.3">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x14ac:dyDescent="0.3">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x14ac:dyDescent="0.3">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x14ac:dyDescent="0.3">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x14ac:dyDescent="0.3">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x14ac:dyDescent="0.3">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x14ac:dyDescent="0.3">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x14ac:dyDescent="0.3">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x14ac:dyDescent="0.3">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x14ac:dyDescent="0.3">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x14ac:dyDescent="0.3">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x14ac:dyDescent="0.3">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x14ac:dyDescent="0.3">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x14ac:dyDescent="0.3">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x14ac:dyDescent="0.3">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x14ac:dyDescent="0.3">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x14ac:dyDescent="0.3">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x14ac:dyDescent="0.3">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x14ac:dyDescent="0.3">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x14ac:dyDescent="0.3">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x14ac:dyDescent="0.3">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x14ac:dyDescent="0.3">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x14ac:dyDescent="0.3">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x14ac:dyDescent="0.3">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x14ac:dyDescent="0.3">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x14ac:dyDescent="0.3">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x14ac:dyDescent="0.3">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x14ac:dyDescent="0.3">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x14ac:dyDescent="0.3">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x14ac:dyDescent="0.3">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x14ac:dyDescent="0.3">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x14ac:dyDescent="0.3">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x14ac:dyDescent="0.3">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x14ac:dyDescent="0.3">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x14ac:dyDescent="0.3">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x14ac:dyDescent="0.3">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x14ac:dyDescent="0.3">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x14ac:dyDescent="0.3">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x14ac:dyDescent="0.3">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x14ac:dyDescent="0.3">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x14ac:dyDescent="0.3">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x14ac:dyDescent="0.3">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x14ac:dyDescent="0.3">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x14ac:dyDescent="0.3">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x14ac:dyDescent="0.3">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x14ac:dyDescent="0.3">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x14ac:dyDescent="0.3">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x14ac:dyDescent="0.3">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x14ac:dyDescent="0.3">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x14ac:dyDescent="0.3">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x14ac:dyDescent="0.3">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x14ac:dyDescent="0.3">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x14ac:dyDescent="0.3">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x14ac:dyDescent="0.3">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x14ac:dyDescent="0.3">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x14ac:dyDescent="0.3">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x14ac:dyDescent="0.3">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x14ac:dyDescent="0.3">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x14ac:dyDescent="0.3">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x14ac:dyDescent="0.3">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x14ac:dyDescent="0.3">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x14ac:dyDescent="0.3">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x14ac:dyDescent="0.3">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x14ac:dyDescent="0.3">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x14ac:dyDescent="0.3">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x14ac:dyDescent="0.3">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x14ac:dyDescent="0.3">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x14ac:dyDescent="0.3">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x14ac:dyDescent="0.3">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x14ac:dyDescent="0.3">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x14ac:dyDescent="0.3">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x14ac:dyDescent="0.3">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x14ac:dyDescent="0.3">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x14ac:dyDescent="0.3">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x14ac:dyDescent="0.3">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x14ac:dyDescent="0.3">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x14ac:dyDescent="0.3">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x14ac:dyDescent="0.3">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x14ac:dyDescent="0.3">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x14ac:dyDescent="0.3">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x14ac:dyDescent="0.3">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x14ac:dyDescent="0.3">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x14ac:dyDescent="0.3">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x14ac:dyDescent="0.3">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x14ac:dyDescent="0.3">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x14ac:dyDescent="0.3">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x14ac:dyDescent="0.3">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x14ac:dyDescent="0.3">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x14ac:dyDescent="0.3">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x14ac:dyDescent="0.3">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x14ac:dyDescent="0.3">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x14ac:dyDescent="0.3">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x14ac:dyDescent="0.3">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x14ac:dyDescent="0.3">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x14ac:dyDescent="0.3">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x14ac:dyDescent="0.3">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x14ac:dyDescent="0.3">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x14ac:dyDescent="0.3">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x14ac:dyDescent="0.3">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x14ac:dyDescent="0.3">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x14ac:dyDescent="0.3">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x14ac:dyDescent="0.3">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x14ac:dyDescent="0.3">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x14ac:dyDescent="0.3">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x14ac:dyDescent="0.3">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x14ac:dyDescent="0.3">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x14ac:dyDescent="0.3">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x14ac:dyDescent="0.3">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x14ac:dyDescent="0.3">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x14ac:dyDescent="0.3">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x14ac:dyDescent="0.3">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x14ac:dyDescent="0.3">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x14ac:dyDescent="0.3">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x14ac:dyDescent="0.3">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x14ac:dyDescent="0.3">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x14ac:dyDescent="0.3">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x14ac:dyDescent="0.3">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x14ac:dyDescent="0.3">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x14ac:dyDescent="0.3">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x14ac:dyDescent="0.3">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x14ac:dyDescent="0.3">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x14ac:dyDescent="0.3">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x14ac:dyDescent="0.3">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x14ac:dyDescent="0.3">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x14ac:dyDescent="0.3">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x14ac:dyDescent="0.3">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x14ac:dyDescent="0.3">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x14ac:dyDescent="0.3">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x14ac:dyDescent="0.3">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x14ac:dyDescent="0.3">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x14ac:dyDescent="0.3">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x14ac:dyDescent="0.3">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x14ac:dyDescent="0.3">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x14ac:dyDescent="0.3">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x14ac:dyDescent="0.3">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x14ac:dyDescent="0.3">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x14ac:dyDescent="0.3">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x14ac:dyDescent="0.3">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x14ac:dyDescent="0.3">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x14ac:dyDescent="0.3">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x14ac:dyDescent="0.3">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x14ac:dyDescent="0.3">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x14ac:dyDescent="0.3">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x14ac:dyDescent="0.3">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x14ac:dyDescent="0.3">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x14ac:dyDescent="0.3">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x14ac:dyDescent="0.3">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x14ac:dyDescent="0.3">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x14ac:dyDescent="0.3">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x14ac:dyDescent="0.3">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x14ac:dyDescent="0.3">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x14ac:dyDescent="0.3">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x14ac:dyDescent="0.3">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x14ac:dyDescent="0.3">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x14ac:dyDescent="0.3">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x14ac:dyDescent="0.3">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x14ac:dyDescent="0.3">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x14ac:dyDescent="0.3">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x14ac:dyDescent="0.3">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x14ac:dyDescent="0.3">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x14ac:dyDescent="0.3">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x14ac:dyDescent="0.3">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x14ac:dyDescent="0.3">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x14ac:dyDescent="0.3">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x14ac:dyDescent="0.3">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x14ac:dyDescent="0.3">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x14ac:dyDescent="0.3">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x14ac:dyDescent="0.3">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x14ac:dyDescent="0.3">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x14ac:dyDescent="0.3">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x14ac:dyDescent="0.3">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x14ac:dyDescent="0.3">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x14ac:dyDescent="0.3">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x14ac:dyDescent="0.3">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x14ac:dyDescent="0.3">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x14ac:dyDescent="0.3">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x14ac:dyDescent="0.3">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x14ac:dyDescent="0.3">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x14ac:dyDescent="0.3">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x14ac:dyDescent="0.3">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x14ac:dyDescent="0.3">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x14ac:dyDescent="0.3">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x14ac:dyDescent="0.3">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x14ac:dyDescent="0.3">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x14ac:dyDescent="0.3">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x14ac:dyDescent="0.3">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x14ac:dyDescent="0.3">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x14ac:dyDescent="0.3">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x14ac:dyDescent="0.3">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x14ac:dyDescent="0.3">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x14ac:dyDescent="0.3">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x14ac:dyDescent="0.3">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x14ac:dyDescent="0.3">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x14ac:dyDescent="0.3">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x14ac:dyDescent="0.3">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x14ac:dyDescent="0.3">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x14ac:dyDescent="0.3">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x14ac:dyDescent="0.3">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x14ac:dyDescent="0.3">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x14ac:dyDescent="0.3">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x14ac:dyDescent="0.3">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x14ac:dyDescent="0.3">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x14ac:dyDescent="0.3">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x14ac:dyDescent="0.3">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x14ac:dyDescent="0.3">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x14ac:dyDescent="0.3">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x14ac:dyDescent="0.3">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x14ac:dyDescent="0.3">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x14ac:dyDescent="0.3">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x14ac:dyDescent="0.3">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x14ac:dyDescent="0.3">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x14ac:dyDescent="0.3">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x14ac:dyDescent="0.3">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x14ac:dyDescent="0.3">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x14ac:dyDescent="0.3">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x14ac:dyDescent="0.3">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x14ac:dyDescent="0.3">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x14ac:dyDescent="0.3">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x14ac:dyDescent="0.3">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x14ac:dyDescent="0.3">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x14ac:dyDescent="0.3">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x14ac:dyDescent="0.3">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x14ac:dyDescent="0.3">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x14ac:dyDescent="0.3">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x14ac:dyDescent="0.3">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x14ac:dyDescent="0.3">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x14ac:dyDescent="0.3">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x14ac:dyDescent="0.3">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x14ac:dyDescent="0.3">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x14ac:dyDescent="0.3">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x14ac:dyDescent="0.3">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x14ac:dyDescent="0.3">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x14ac:dyDescent="0.3">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x14ac:dyDescent="0.3">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x14ac:dyDescent="0.3">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x14ac:dyDescent="0.3">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x14ac:dyDescent="0.3">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x14ac:dyDescent="0.3">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x14ac:dyDescent="0.3">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x14ac:dyDescent="0.3">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x14ac:dyDescent="0.3">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x14ac:dyDescent="0.3">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x14ac:dyDescent="0.3">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x14ac:dyDescent="0.3">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x14ac:dyDescent="0.3">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x14ac:dyDescent="0.3">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x14ac:dyDescent="0.3">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x14ac:dyDescent="0.3">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x14ac:dyDescent="0.3">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x14ac:dyDescent="0.3">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x14ac:dyDescent="0.3">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x14ac:dyDescent="0.3">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x14ac:dyDescent="0.3">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x14ac:dyDescent="0.3">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x14ac:dyDescent="0.3">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x14ac:dyDescent="0.3">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x14ac:dyDescent="0.3">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x14ac:dyDescent="0.3">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x14ac:dyDescent="0.3">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x14ac:dyDescent="0.3">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x14ac:dyDescent="0.3">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x14ac:dyDescent="0.3">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x14ac:dyDescent="0.3">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x14ac:dyDescent="0.3">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x14ac:dyDescent="0.3">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x14ac:dyDescent="0.3">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x14ac:dyDescent="0.3">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x14ac:dyDescent="0.3">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x14ac:dyDescent="0.3">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x14ac:dyDescent="0.3">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x14ac:dyDescent="0.3">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x14ac:dyDescent="0.3">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x14ac:dyDescent="0.3">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x14ac:dyDescent="0.3">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x14ac:dyDescent="0.3">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x14ac:dyDescent="0.3">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x14ac:dyDescent="0.3">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x14ac:dyDescent="0.3">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x14ac:dyDescent="0.3">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x14ac:dyDescent="0.3">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x14ac:dyDescent="0.3">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x14ac:dyDescent="0.3">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x14ac:dyDescent="0.3">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x14ac:dyDescent="0.3">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x14ac:dyDescent="0.3">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x14ac:dyDescent="0.3">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x14ac:dyDescent="0.3">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x14ac:dyDescent="0.3">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x14ac:dyDescent="0.3">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x14ac:dyDescent="0.3">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x14ac:dyDescent="0.3">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x14ac:dyDescent="0.3">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x14ac:dyDescent="0.3">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x14ac:dyDescent="0.3">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x14ac:dyDescent="0.3">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x14ac:dyDescent="0.3">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x14ac:dyDescent="0.3">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x14ac:dyDescent="0.3">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x14ac:dyDescent="0.3">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x14ac:dyDescent="0.3">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x14ac:dyDescent="0.3">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x14ac:dyDescent="0.3">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x14ac:dyDescent="0.3">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x14ac:dyDescent="0.3">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x14ac:dyDescent="0.3">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x14ac:dyDescent="0.3">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x14ac:dyDescent="0.3">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x14ac:dyDescent="0.3">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x14ac:dyDescent="0.3">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x14ac:dyDescent="0.3">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x14ac:dyDescent="0.3">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x14ac:dyDescent="0.3">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x14ac:dyDescent="0.3">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x14ac:dyDescent="0.3">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x14ac:dyDescent="0.3">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x14ac:dyDescent="0.3">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x14ac:dyDescent="0.3">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x14ac:dyDescent="0.3">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x14ac:dyDescent="0.3">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x14ac:dyDescent="0.3">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x14ac:dyDescent="0.3">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x14ac:dyDescent="0.3">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x14ac:dyDescent="0.3">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x14ac:dyDescent="0.3">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x14ac:dyDescent="0.3">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x14ac:dyDescent="0.3">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x14ac:dyDescent="0.3">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x14ac:dyDescent="0.3">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x14ac:dyDescent="0.3">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x14ac:dyDescent="0.3">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x14ac:dyDescent="0.3">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x14ac:dyDescent="0.3">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x14ac:dyDescent="0.3">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x14ac:dyDescent="0.3">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x14ac:dyDescent="0.3">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x14ac:dyDescent="0.3">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x14ac:dyDescent="0.3">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x14ac:dyDescent="0.3">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x14ac:dyDescent="0.3">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x14ac:dyDescent="0.3">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x14ac:dyDescent="0.3">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x14ac:dyDescent="0.3">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x14ac:dyDescent="0.3">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x14ac:dyDescent="0.3">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x14ac:dyDescent="0.3">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x14ac:dyDescent="0.3">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x14ac:dyDescent="0.3">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x14ac:dyDescent="0.3">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x14ac:dyDescent="0.3">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x14ac:dyDescent="0.3">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x14ac:dyDescent="0.3">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x14ac:dyDescent="0.3">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x14ac:dyDescent="0.3">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x14ac:dyDescent="0.3">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x14ac:dyDescent="0.3">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x14ac:dyDescent="0.3">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x14ac:dyDescent="0.3">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x14ac:dyDescent="0.3">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x14ac:dyDescent="0.3">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x14ac:dyDescent="0.3">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x14ac:dyDescent="0.3">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x14ac:dyDescent="0.3">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x14ac:dyDescent="0.3">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x14ac:dyDescent="0.3">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x14ac:dyDescent="0.3">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x14ac:dyDescent="0.3">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x14ac:dyDescent="0.3">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x14ac:dyDescent="0.3">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x14ac:dyDescent="0.3">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x14ac:dyDescent="0.3">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x14ac:dyDescent="0.3">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x14ac:dyDescent="0.3">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x14ac:dyDescent="0.3">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x14ac:dyDescent="0.3">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x14ac:dyDescent="0.3">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x14ac:dyDescent="0.3">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x14ac:dyDescent="0.3">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x14ac:dyDescent="0.3">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x14ac:dyDescent="0.3">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x14ac:dyDescent="0.3">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x14ac:dyDescent="0.3">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x14ac:dyDescent="0.3">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x14ac:dyDescent="0.3">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x14ac:dyDescent="0.3">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x14ac:dyDescent="0.3">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x14ac:dyDescent="0.3">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x14ac:dyDescent="0.3">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x14ac:dyDescent="0.3">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x14ac:dyDescent="0.3">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x14ac:dyDescent="0.3">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x14ac:dyDescent="0.3">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x14ac:dyDescent="0.3">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x14ac:dyDescent="0.3">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x14ac:dyDescent="0.3">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x14ac:dyDescent="0.3">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x14ac:dyDescent="0.3">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x14ac:dyDescent="0.3">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x14ac:dyDescent="0.3">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x14ac:dyDescent="0.3">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x14ac:dyDescent="0.3">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x14ac:dyDescent="0.3">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x14ac:dyDescent="0.3">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x14ac:dyDescent="0.3">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x14ac:dyDescent="0.3">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x14ac:dyDescent="0.3">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x14ac:dyDescent="0.3">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x14ac:dyDescent="0.3">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x14ac:dyDescent="0.3">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x14ac:dyDescent="0.3">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x14ac:dyDescent="0.3">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x14ac:dyDescent="0.3">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x14ac:dyDescent="0.3">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x14ac:dyDescent="0.3">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x14ac:dyDescent="0.3">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x14ac:dyDescent="0.3">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x14ac:dyDescent="0.3">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x14ac:dyDescent="0.3">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x14ac:dyDescent="0.3">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x14ac:dyDescent="0.3">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x14ac:dyDescent="0.3">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x14ac:dyDescent="0.3">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x14ac:dyDescent="0.3">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x14ac:dyDescent="0.3">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x14ac:dyDescent="0.3">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x14ac:dyDescent="0.3">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x14ac:dyDescent="0.3">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x14ac:dyDescent="0.3">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x14ac:dyDescent="0.3">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x14ac:dyDescent="0.3">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x14ac:dyDescent="0.3">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x14ac:dyDescent="0.3">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x14ac:dyDescent="0.3">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x14ac:dyDescent="0.3">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x14ac:dyDescent="0.3">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x14ac:dyDescent="0.3">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x14ac:dyDescent="0.3">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x14ac:dyDescent="0.3">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x14ac:dyDescent="0.3">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x14ac:dyDescent="0.3">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x14ac:dyDescent="0.3">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x14ac:dyDescent="0.3">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x14ac:dyDescent="0.3">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x14ac:dyDescent="0.3">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x14ac:dyDescent="0.3">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x14ac:dyDescent="0.3">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x14ac:dyDescent="0.3">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x14ac:dyDescent="0.3">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x14ac:dyDescent="0.3">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x14ac:dyDescent="0.3">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x14ac:dyDescent="0.3">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x14ac:dyDescent="0.3">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x14ac:dyDescent="0.3">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x14ac:dyDescent="0.3">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x14ac:dyDescent="0.3">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x14ac:dyDescent="0.3">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x14ac:dyDescent="0.3">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x14ac:dyDescent="0.3">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x14ac:dyDescent="0.3">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x14ac:dyDescent="0.3">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x14ac:dyDescent="0.3">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x14ac:dyDescent="0.3">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x14ac:dyDescent="0.3">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x14ac:dyDescent="0.3">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x14ac:dyDescent="0.3">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x14ac:dyDescent="0.3">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x14ac:dyDescent="0.3">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x14ac:dyDescent="0.3">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x14ac:dyDescent="0.3">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x14ac:dyDescent="0.3">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x14ac:dyDescent="0.3">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x14ac:dyDescent="0.3">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x14ac:dyDescent="0.3">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x14ac:dyDescent="0.3">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x14ac:dyDescent="0.3">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x14ac:dyDescent="0.3">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x14ac:dyDescent="0.3">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x14ac:dyDescent="0.3">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x14ac:dyDescent="0.3">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x14ac:dyDescent="0.3">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x14ac:dyDescent="0.3">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x14ac:dyDescent="0.3">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x14ac:dyDescent="0.3">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x14ac:dyDescent="0.3">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x14ac:dyDescent="0.3">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x14ac:dyDescent="0.3">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x14ac:dyDescent="0.3">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x14ac:dyDescent="0.3">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x14ac:dyDescent="0.3">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x14ac:dyDescent="0.3">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x14ac:dyDescent="0.3">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x14ac:dyDescent="0.3">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x14ac:dyDescent="0.3">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x14ac:dyDescent="0.3">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x14ac:dyDescent="0.3">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x14ac:dyDescent="0.3">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x14ac:dyDescent="0.3">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x14ac:dyDescent="0.3">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x14ac:dyDescent="0.3">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x14ac:dyDescent="0.3">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x14ac:dyDescent="0.3">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x14ac:dyDescent="0.3">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x14ac:dyDescent="0.3">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x14ac:dyDescent="0.3">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x14ac:dyDescent="0.3">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x14ac:dyDescent="0.3">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x14ac:dyDescent="0.3">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x14ac:dyDescent="0.3">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x14ac:dyDescent="0.3">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x14ac:dyDescent="0.3">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x14ac:dyDescent="0.3">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x14ac:dyDescent="0.3">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x14ac:dyDescent="0.3">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x14ac:dyDescent="0.3">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x14ac:dyDescent="0.3">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x14ac:dyDescent="0.3">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x14ac:dyDescent="0.3">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x14ac:dyDescent="0.3">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x14ac:dyDescent="0.3">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x14ac:dyDescent="0.3">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x14ac:dyDescent="0.3">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x14ac:dyDescent="0.3">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x14ac:dyDescent="0.3">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x14ac:dyDescent="0.3">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x14ac:dyDescent="0.3">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x14ac:dyDescent="0.3">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x14ac:dyDescent="0.3">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x14ac:dyDescent="0.3">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x14ac:dyDescent="0.3">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x14ac:dyDescent="0.3">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x14ac:dyDescent="0.3">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x14ac:dyDescent="0.3">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x14ac:dyDescent="0.3">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x14ac:dyDescent="0.3">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x14ac:dyDescent="0.3">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x14ac:dyDescent="0.3">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x14ac:dyDescent="0.3">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x14ac:dyDescent="0.3">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x14ac:dyDescent="0.3">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x14ac:dyDescent="0.3">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x14ac:dyDescent="0.3">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x14ac:dyDescent="0.3">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x14ac:dyDescent="0.3">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x14ac:dyDescent="0.3">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x14ac:dyDescent="0.3">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x14ac:dyDescent="0.3">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x14ac:dyDescent="0.3">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x14ac:dyDescent="0.3">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x14ac:dyDescent="0.3">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x14ac:dyDescent="0.3">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x14ac:dyDescent="0.3">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x14ac:dyDescent="0.3">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x14ac:dyDescent="0.3">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x14ac:dyDescent="0.3">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x14ac:dyDescent="0.3">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x14ac:dyDescent="0.3">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x14ac:dyDescent="0.3">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x14ac:dyDescent="0.3">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x14ac:dyDescent="0.3">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x14ac:dyDescent="0.3">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x14ac:dyDescent="0.3">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x14ac:dyDescent="0.3">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x14ac:dyDescent="0.3">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x14ac:dyDescent="0.3">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x14ac:dyDescent="0.3">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x14ac:dyDescent="0.3">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x14ac:dyDescent="0.3">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x14ac:dyDescent="0.3">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x14ac:dyDescent="0.3">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x14ac:dyDescent="0.3">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x14ac:dyDescent="0.3">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x14ac:dyDescent="0.3">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x14ac:dyDescent="0.3">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x14ac:dyDescent="0.3">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x14ac:dyDescent="0.3">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x14ac:dyDescent="0.3">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x14ac:dyDescent="0.3">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x14ac:dyDescent="0.3">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x14ac:dyDescent="0.3">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x14ac:dyDescent="0.3">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x14ac:dyDescent="0.3">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x14ac:dyDescent="0.3">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x14ac:dyDescent="0.3">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x14ac:dyDescent="0.3">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x14ac:dyDescent="0.3">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x14ac:dyDescent="0.3">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x14ac:dyDescent="0.3">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x14ac:dyDescent="0.3">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x14ac:dyDescent="0.3">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x14ac:dyDescent="0.3">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x14ac:dyDescent="0.3">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x14ac:dyDescent="0.3">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x14ac:dyDescent="0.3">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x14ac:dyDescent="0.3">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x14ac:dyDescent="0.3">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x14ac:dyDescent="0.3">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x14ac:dyDescent="0.3">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x14ac:dyDescent="0.3">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x14ac:dyDescent="0.3">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x14ac:dyDescent="0.3">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x14ac:dyDescent="0.3">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x14ac:dyDescent="0.3">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x14ac:dyDescent="0.3">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x14ac:dyDescent="0.3">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x14ac:dyDescent="0.3">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x14ac:dyDescent="0.3">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x14ac:dyDescent="0.3">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x14ac:dyDescent="0.3">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x14ac:dyDescent="0.3">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x14ac:dyDescent="0.3">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x14ac:dyDescent="0.3">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x14ac:dyDescent="0.3">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x14ac:dyDescent="0.3">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x14ac:dyDescent="0.3">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x14ac:dyDescent="0.3">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x14ac:dyDescent="0.3">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x14ac:dyDescent="0.3">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x14ac:dyDescent="0.3">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x14ac:dyDescent="0.3">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x14ac:dyDescent="0.3">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x14ac:dyDescent="0.3">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x14ac:dyDescent="0.3">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x14ac:dyDescent="0.3">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x14ac:dyDescent="0.3">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x14ac:dyDescent="0.3">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x14ac:dyDescent="0.3">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x14ac:dyDescent="0.3">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x14ac:dyDescent="0.3">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x14ac:dyDescent="0.3">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x14ac:dyDescent="0.3">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x14ac:dyDescent="0.3">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x14ac:dyDescent="0.3">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x14ac:dyDescent="0.3">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x14ac:dyDescent="0.3">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x14ac:dyDescent="0.3">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x14ac:dyDescent="0.3">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x14ac:dyDescent="0.3">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x14ac:dyDescent="0.3">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x14ac:dyDescent="0.3">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x14ac:dyDescent="0.3">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x14ac:dyDescent="0.3">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x14ac:dyDescent="0.3">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x14ac:dyDescent="0.3">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x14ac:dyDescent="0.3">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x14ac:dyDescent="0.3">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x14ac:dyDescent="0.3">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x14ac:dyDescent="0.3">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x14ac:dyDescent="0.3">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x14ac:dyDescent="0.3">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x14ac:dyDescent="0.3">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x14ac:dyDescent="0.3">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x14ac:dyDescent="0.3">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x14ac:dyDescent="0.3">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x14ac:dyDescent="0.3">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x14ac:dyDescent="0.3">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x14ac:dyDescent="0.3">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x14ac:dyDescent="0.3">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x14ac:dyDescent="0.3">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x14ac:dyDescent="0.3">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x14ac:dyDescent="0.3">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x14ac:dyDescent="0.3">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x14ac:dyDescent="0.3">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x14ac:dyDescent="0.3">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x14ac:dyDescent="0.3">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x14ac:dyDescent="0.3">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x14ac:dyDescent="0.3">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x14ac:dyDescent="0.3">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x14ac:dyDescent="0.3">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x14ac:dyDescent="0.3">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x14ac:dyDescent="0.3">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x14ac:dyDescent="0.3">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x14ac:dyDescent="0.3">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x14ac:dyDescent="0.3">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x14ac:dyDescent="0.3">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x14ac:dyDescent="0.3">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x14ac:dyDescent="0.3">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x14ac:dyDescent="0.3">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x14ac:dyDescent="0.3">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x14ac:dyDescent="0.3">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x14ac:dyDescent="0.3">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x14ac:dyDescent="0.3">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x14ac:dyDescent="0.3">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x14ac:dyDescent="0.3">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x14ac:dyDescent="0.3">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x14ac:dyDescent="0.3">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x14ac:dyDescent="0.3">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x14ac:dyDescent="0.3">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x14ac:dyDescent="0.3">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x14ac:dyDescent="0.3">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x14ac:dyDescent="0.3">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x14ac:dyDescent="0.3">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x14ac:dyDescent="0.3">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x14ac:dyDescent="0.3">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x14ac:dyDescent="0.3">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x14ac:dyDescent="0.3">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x14ac:dyDescent="0.3">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x14ac:dyDescent="0.3">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x14ac:dyDescent="0.3">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x14ac:dyDescent="0.3">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x14ac:dyDescent="0.3">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x14ac:dyDescent="0.3">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x14ac:dyDescent="0.3">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x14ac:dyDescent="0.3">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x14ac:dyDescent="0.3">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x14ac:dyDescent="0.3">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x14ac:dyDescent="0.3">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x14ac:dyDescent="0.3">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x14ac:dyDescent="0.3">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x14ac:dyDescent="0.3">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x14ac:dyDescent="0.3">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x14ac:dyDescent="0.3">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x14ac:dyDescent="0.3">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x14ac:dyDescent="0.3">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x14ac:dyDescent="0.3">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x14ac:dyDescent="0.3">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x14ac:dyDescent="0.3">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x14ac:dyDescent="0.3">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x14ac:dyDescent="0.3">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x14ac:dyDescent="0.3">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x14ac:dyDescent="0.3">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x14ac:dyDescent="0.3">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x14ac:dyDescent="0.3">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x14ac:dyDescent="0.3">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x14ac:dyDescent="0.3">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x14ac:dyDescent="0.3">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x14ac:dyDescent="0.3">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x14ac:dyDescent="0.3">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x14ac:dyDescent="0.3">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x14ac:dyDescent="0.3">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x14ac:dyDescent="0.3">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x14ac:dyDescent="0.3">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x14ac:dyDescent="0.3">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x14ac:dyDescent="0.3">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x14ac:dyDescent="0.3">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x14ac:dyDescent="0.3">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x14ac:dyDescent="0.3">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x14ac:dyDescent="0.3">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x14ac:dyDescent="0.3">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x14ac:dyDescent="0.3">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x14ac:dyDescent="0.3">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x14ac:dyDescent="0.3">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x14ac:dyDescent="0.3">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x14ac:dyDescent="0.3">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x14ac:dyDescent="0.3">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x14ac:dyDescent="0.3">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x14ac:dyDescent="0.3">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x14ac:dyDescent="0.3">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x14ac:dyDescent="0.3">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x14ac:dyDescent="0.3">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x14ac:dyDescent="0.3">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x14ac:dyDescent="0.3">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x14ac:dyDescent="0.3">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x14ac:dyDescent="0.3">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x14ac:dyDescent="0.3">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x14ac:dyDescent="0.3">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x14ac:dyDescent="0.3">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x14ac:dyDescent="0.3">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x14ac:dyDescent="0.3">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x14ac:dyDescent="0.3">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x14ac:dyDescent="0.3">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x14ac:dyDescent="0.3">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x14ac:dyDescent="0.3">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x14ac:dyDescent="0.3">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x14ac:dyDescent="0.3">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x14ac:dyDescent="0.3">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x14ac:dyDescent="0.3">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x14ac:dyDescent="0.3">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x14ac:dyDescent="0.3">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x14ac:dyDescent="0.3">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x14ac:dyDescent="0.3">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x14ac:dyDescent="0.3">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x14ac:dyDescent="0.3">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x14ac:dyDescent="0.3">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x14ac:dyDescent="0.3">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x14ac:dyDescent="0.3">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x14ac:dyDescent="0.3">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x14ac:dyDescent="0.3">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x14ac:dyDescent="0.3">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x14ac:dyDescent="0.3">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x14ac:dyDescent="0.3">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x14ac:dyDescent="0.3">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x14ac:dyDescent="0.3">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x14ac:dyDescent="0.3">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x14ac:dyDescent="0.3">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x14ac:dyDescent="0.3">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x14ac:dyDescent="0.3">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x14ac:dyDescent="0.3">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x14ac:dyDescent="0.3">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x14ac:dyDescent="0.3">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x14ac:dyDescent="0.3">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x14ac:dyDescent="0.3">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x14ac:dyDescent="0.3">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x14ac:dyDescent="0.3">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x14ac:dyDescent="0.3">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x14ac:dyDescent="0.3">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x14ac:dyDescent="0.3">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x14ac:dyDescent="0.3">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x14ac:dyDescent="0.3">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x14ac:dyDescent="0.3">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x14ac:dyDescent="0.3">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x14ac:dyDescent="0.3">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x14ac:dyDescent="0.3">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x14ac:dyDescent="0.3">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x14ac:dyDescent="0.3">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x14ac:dyDescent="0.3">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x14ac:dyDescent="0.3">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x14ac:dyDescent="0.3">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x14ac:dyDescent="0.3">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x14ac:dyDescent="0.3">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x14ac:dyDescent="0.3">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x14ac:dyDescent="0.3">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x14ac:dyDescent="0.3">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x14ac:dyDescent="0.3">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x14ac:dyDescent="0.3">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x14ac:dyDescent="0.3">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x14ac:dyDescent="0.3">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x14ac:dyDescent="0.3">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x14ac:dyDescent="0.3">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x14ac:dyDescent="0.3">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x14ac:dyDescent="0.3">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x14ac:dyDescent="0.3">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x14ac:dyDescent="0.3">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x14ac:dyDescent="0.3">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x14ac:dyDescent="0.3">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x14ac:dyDescent="0.3">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x14ac:dyDescent="0.3">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x14ac:dyDescent="0.3">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x14ac:dyDescent="0.3">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x14ac:dyDescent="0.3">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x14ac:dyDescent="0.3">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x14ac:dyDescent="0.3">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x14ac:dyDescent="0.3">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x14ac:dyDescent="0.3">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x14ac:dyDescent="0.3">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x14ac:dyDescent="0.3">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x14ac:dyDescent="0.3">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x14ac:dyDescent="0.3">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x14ac:dyDescent="0.3">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x14ac:dyDescent="0.3">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x14ac:dyDescent="0.3">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x14ac:dyDescent="0.3">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x14ac:dyDescent="0.3">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x14ac:dyDescent="0.3">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x14ac:dyDescent="0.3">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x14ac:dyDescent="0.3">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x14ac:dyDescent="0.3">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x14ac:dyDescent="0.3">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x14ac:dyDescent="0.3">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x14ac:dyDescent="0.3">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x14ac:dyDescent="0.3">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x14ac:dyDescent="0.3">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x14ac:dyDescent="0.3">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x14ac:dyDescent="0.3">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x14ac:dyDescent="0.3">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x14ac:dyDescent="0.3">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x14ac:dyDescent="0.3">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x14ac:dyDescent="0.3">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x14ac:dyDescent="0.3">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x14ac:dyDescent="0.3">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x14ac:dyDescent="0.3">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x14ac:dyDescent="0.3">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x14ac:dyDescent="0.3">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x14ac:dyDescent="0.3">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x14ac:dyDescent="0.3">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x14ac:dyDescent="0.3">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x14ac:dyDescent="0.3">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x14ac:dyDescent="0.3">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x14ac:dyDescent="0.3">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x14ac:dyDescent="0.3">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x14ac:dyDescent="0.3">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x14ac:dyDescent="0.3">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x14ac:dyDescent="0.3">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x14ac:dyDescent="0.3">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x14ac:dyDescent="0.3">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x14ac:dyDescent="0.3">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x14ac:dyDescent="0.3">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x14ac:dyDescent="0.3">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x14ac:dyDescent="0.3">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x14ac:dyDescent="0.3">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x14ac:dyDescent="0.3">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x14ac:dyDescent="0.3">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x14ac:dyDescent="0.3">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x14ac:dyDescent="0.3">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x14ac:dyDescent="0.3">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x14ac:dyDescent="0.3">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x14ac:dyDescent="0.3">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x14ac:dyDescent="0.3">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x14ac:dyDescent="0.3">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x14ac:dyDescent="0.3">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x14ac:dyDescent="0.3">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x14ac:dyDescent="0.3">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x14ac:dyDescent="0.3">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x14ac:dyDescent="0.3">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x14ac:dyDescent="0.3">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x14ac:dyDescent="0.3">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x14ac:dyDescent="0.3">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x14ac:dyDescent="0.3">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x14ac:dyDescent="0.3">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x14ac:dyDescent="0.3">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x14ac:dyDescent="0.3">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x14ac:dyDescent="0.3">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x14ac:dyDescent="0.3">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x14ac:dyDescent="0.3">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x14ac:dyDescent="0.3">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x14ac:dyDescent="0.3">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x14ac:dyDescent="0.3">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x14ac:dyDescent="0.3">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x14ac:dyDescent="0.3">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x14ac:dyDescent="0.3">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x14ac:dyDescent="0.3">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x14ac:dyDescent="0.3">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x14ac:dyDescent="0.3">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x14ac:dyDescent="0.3">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x14ac:dyDescent="0.3">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x14ac:dyDescent="0.3">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x14ac:dyDescent="0.3">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x14ac:dyDescent="0.3">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x14ac:dyDescent="0.3">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x14ac:dyDescent="0.3">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x14ac:dyDescent="0.3">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x14ac:dyDescent="0.3">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x14ac:dyDescent="0.3">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x14ac:dyDescent="0.3">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x14ac:dyDescent="0.3">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x14ac:dyDescent="0.3">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x14ac:dyDescent="0.3">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x14ac:dyDescent="0.3">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x14ac:dyDescent="0.3">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x14ac:dyDescent="0.3">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x14ac:dyDescent="0.3">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x14ac:dyDescent="0.3">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x14ac:dyDescent="0.3">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x14ac:dyDescent="0.3">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x14ac:dyDescent="0.3">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x14ac:dyDescent="0.3">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x14ac:dyDescent="0.3">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x14ac:dyDescent="0.3">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x14ac:dyDescent="0.3">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x14ac:dyDescent="0.3">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x14ac:dyDescent="0.3">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x14ac:dyDescent="0.3">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x14ac:dyDescent="0.3">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x14ac:dyDescent="0.3">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x14ac:dyDescent="0.3">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x14ac:dyDescent="0.3">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x14ac:dyDescent="0.3">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x14ac:dyDescent="0.3">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x14ac:dyDescent="0.3">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x14ac:dyDescent="0.3">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x14ac:dyDescent="0.3">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x14ac:dyDescent="0.3">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x14ac:dyDescent="0.3">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x14ac:dyDescent="0.3">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x14ac:dyDescent="0.3">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x14ac:dyDescent="0.3">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x14ac:dyDescent="0.3">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x14ac:dyDescent="0.3">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x14ac:dyDescent="0.3">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x14ac:dyDescent="0.3">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x14ac:dyDescent="0.3">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x14ac:dyDescent="0.3">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x14ac:dyDescent="0.3">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x14ac:dyDescent="0.3">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x14ac:dyDescent="0.3">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x14ac:dyDescent="0.3">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x14ac:dyDescent="0.3">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x14ac:dyDescent="0.3">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x14ac:dyDescent="0.3">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x14ac:dyDescent="0.3">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x14ac:dyDescent="0.3">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x14ac:dyDescent="0.3">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x14ac:dyDescent="0.3">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x14ac:dyDescent="0.3">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x14ac:dyDescent="0.3">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x14ac:dyDescent="0.3">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x14ac:dyDescent="0.3">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x14ac:dyDescent="0.3">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x14ac:dyDescent="0.3">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x14ac:dyDescent="0.3">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x14ac:dyDescent="0.3">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x14ac:dyDescent="0.3">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x14ac:dyDescent="0.3">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x14ac:dyDescent="0.3">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x14ac:dyDescent="0.3">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x14ac:dyDescent="0.3">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x14ac:dyDescent="0.3">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x14ac:dyDescent="0.3">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x14ac:dyDescent="0.3">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x14ac:dyDescent="0.3">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x14ac:dyDescent="0.3">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x14ac:dyDescent="0.3">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x14ac:dyDescent="0.3">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x14ac:dyDescent="0.3">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x14ac:dyDescent="0.3">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x14ac:dyDescent="0.3">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x14ac:dyDescent="0.3">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x14ac:dyDescent="0.3">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x14ac:dyDescent="0.3">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x14ac:dyDescent="0.3">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x14ac:dyDescent="0.3">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x14ac:dyDescent="0.3">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x14ac:dyDescent="0.3">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x14ac:dyDescent="0.3">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x14ac:dyDescent="0.3">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x14ac:dyDescent="0.3">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x14ac:dyDescent="0.3">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x14ac:dyDescent="0.3">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x14ac:dyDescent="0.3">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x14ac:dyDescent="0.3">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x14ac:dyDescent="0.3">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x14ac:dyDescent="0.3">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x14ac:dyDescent="0.3">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x14ac:dyDescent="0.3">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x14ac:dyDescent="0.3">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x14ac:dyDescent="0.3">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x14ac:dyDescent="0.3">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x14ac:dyDescent="0.3">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x14ac:dyDescent="0.3">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x14ac:dyDescent="0.3">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x14ac:dyDescent="0.3">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x14ac:dyDescent="0.3">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x14ac:dyDescent="0.3">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x14ac:dyDescent="0.3">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x14ac:dyDescent="0.3">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x14ac:dyDescent="0.3">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x14ac:dyDescent="0.3">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x14ac:dyDescent="0.3">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x14ac:dyDescent="0.3">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x14ac:dyDescent="0.3">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x14ac:dyDescent="0.3">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x14ac:dyDescent="0.3">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x14ac:dyDescent="0.3">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x14ac:dyDescent="0.3">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x14ac:dyDescent="0.3">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x14ac:dyDescent="0.3">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x14ac:dyDescent="0.3">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x14ac:dyDescent="0.3">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x14ac:dyDescent="0.3">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x14ac:dyDescent="0.3">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x14ac:dyDescent="0.3">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x14ac:dyDescent="0.3">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x14ac:dyDescent="0.3">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x14ac:dyDescent="0.3">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x14ac:dyDescent="0.3">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x14ac:dyDescent="0.3">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x14ac:dyDescent="0.3">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x14ac:dyDescent="0.3">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x14ac:dyDescent="0.3">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x14ac:dyDescent="0.3">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x14ac:dyDescent="0.3">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x14ac:dyDescent="0.3">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x14ac:dyDescent="0.3">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x14ac:dyDescent="0.3">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x14ac:dyDescent="0.3">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x14ac:dyDescent="0.3">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x14ac:dyDescent="0.3">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x14ac:dyDescent="0.3">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x14ac:dyDescent="0.3">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x14ac:dyDescent="0.3">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x14ac:dyDescent="0.3">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x14ac:dyDescent="0.3">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x14ac:dyDescent="0.3">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x14ac:dyDescent="0.3">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x14ac:dyDescent="0.3">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x14ac:dyDescent="0.3">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x14ac:dyDescent="0.3">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x14ac:dyDescent="0.3">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x14ac:dyDescent="0.3">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x14ac:dyDescent="0.3">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x14ac:dyDescent="0.3">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x14ac:dyDescent="0.3">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x14ac:dyDescent="0.3">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x14ac:dyDescent="0.3">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x14ac:dyDescent="0.3">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x14ac:dyDescent="0.3">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x14ac:dyDescent="0.3">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x14ac:dyDescent="0.3">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x14ac:dyDescent="0.3">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x14ac:dyDescent="0.3">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x14ac:dyDescent="0.3">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x14ac:dyDescent="0.3">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x14ac:dyDescent="0.3">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x14ac:dyDescent="0.3">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x14ac:dyDescent="0.3">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x14ac:dyDescent="0.3">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x14ac:dyDescent="0.3">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x14ac:dyDescent="0.3">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x14ac:dyDescent="0.3">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x14ac:dyDescent="0.3">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x14ac:dyDescent="0.3">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x14ac:dyDescent="0.3">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x14ac:dyDescent="0.3">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x14ac:dyDescent="0.3">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x14ac:dyDescent="0.3">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x14ac:dyDescent="0.3">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x14ac:dyDescent="0.3">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x14ac:dyDescent="0.3">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x14ac:dyDescent="0.3">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x14ac:dyDescent="0.3">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x14ac:dyDescent="0.3">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x14ac:dyDescent="0.3">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x14ac:dyDescent="0.3">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x14ac:dyDescent="0.3">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x14ac:dyDescent="0.3">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x14ac:dyDescent="0.3">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x14ac:dyDescent="0.3">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x14ac:dyDescent="0.3">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x14ac:dyDescent="0.3">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x14ac:dyDescent="0.3">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x14ac:dyDescent="0.3">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x14ac:dyDescent="0.3">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x14ac:dyDescent="0.3">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x14ac:dyDescent="0.3">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x14ac:dyDescent="0.3">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x14ac:dyDescent="0.3">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x14ac:dyDescent="0.3">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x14ac:dyDescent="0.3">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x14ac:dyDescent="0.3">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x14ac:dyDescent="0.3">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x14ac:dyDescent="0.3">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x14ac:dyDescent="0.3">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x14ac:dyDescent="0.3">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x14ac:dyDescent="0.3">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x14ac:dyDescent="0.3">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x14ac:dyDescent="0.3">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x14ac:dyDescent="0.3">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x14ac:dyDescent="0.3">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x14ac:dyDescent="0.3">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x14ac:dyDescent="0.3">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x14ac:dyDescent="0.3">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x14ac:dyDescent="0.3">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x14ac:dyDescent="0.3">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x14ac:dyDescent="0.3">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x14ac:dyDescent="0.3">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x14ac:dyDescent="0.3">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x14ac:dyDescent="0.3">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x14ac:dyDescent="0.3">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x14ac:dyDescent="0.3">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x14ac:dyDescent="0.3">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x14ac:dyDescent="0.3">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x14ac:dyDescent="0.3">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x14ac:dyDescent="0.3">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x14ac:dyDescent="0.3">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x14ac:dyDescent="0.3">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x14ac:dyDescent="0.3">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x14ac:dyDescent="0.3">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x14ac:dyDescent="0.3">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x14ac:dyDescent="0.3">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x14ac:dyDescent="0.3">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x14ac:dyDescent="0.3">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x14ac:dyDescent="0.3">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x14ac:dyDescent="0.3">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x14ac:dyDescent="0.3">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x14ac:dyDescent="0.3">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x14ac:dyDescent="0.3">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x14ac:dyDescent="0.3">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x14ac:dyDescent="0.3">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x14ac:dyDescent="0.3">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x14ac:dyDescent="0.3">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x14ac:dyDescent="0.3">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x14ac:dyDescent="0.3">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x14ac:dyDescent="0.3">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x14ac:dyDescent="0.3">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x14ac:dyDescent="0.3">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x14ac:dyDescent="0.3">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x14ac:dyDescent="0.3">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x14ac:dyDescent="0.3">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x14ac:dyDescent="0.3">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x14ac:dyDescent="0.3">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x14ac:dyDescent="0.3">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x14ac:dyDescent="0.3">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x14ac:dyDescent="0.3">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x14ac:dyDescent="0.3">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x14ac:dyDescent="0.3">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x14ac:dyDescent="0.3">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x14ac:dyDescent="0.3">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x14ac:dyDescent="0.3">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x14ac:dyDescent="0.3">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x14ac:dyDescent="0.3">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x14ac:dyDescent="0.3">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x14ac:dyDescent="0.3">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x14ac:dyDescent="0.3">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x14ac:dyDescent="0.3">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x14ac:dyDescent="0.3">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x14ac:dyDescent="0.3">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x14ac:dyDescent="0.3">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x14ac:dyDescent="0.3">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x14ac:dyDescent="0.3">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x14ac:dyDescent="0.3">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x14ac:dyDescent="0.3">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x14ac:dyDescent="0.3">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x14ac:dyDescent="0.3">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x14ac:dyDescent="0.3">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x14ac:dyDescent="0.3">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x14ac:dyDescent="0.3">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x14ac:dyDescent="0.3">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x14ac:dyDescent="0.3">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x14ac:dyDescent="0.3">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x14ac:dyDescent="0.3">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x14ac:dyDescent="0.3">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x14ac:dyDescent="0.3">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x14ac:dyDescent="0.3">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x14ac:dyDescent="0.3">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x14ac:dyDescent="0.3">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x14ac:dyDescent="0.3">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x14ac:dyDescent="0.3">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x14ac:dyDescent="0.3">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x14ac:dyDescent="0.3">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x14ac:dyDescent="0.3">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x14ac:dyDescent="0.3">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x14ac:dyDescent="0.3">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x14ac:dyDescent="0.3">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x14ac:dyDescent="0.3">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x14ac:dyDescent="0.3">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x14ac:dyDescent="0.3">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x14ac:dyDescent="0.3">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x14ac:dyDescent="0.3">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x14ac:dyDescent="0.3">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x14ac:dyDescent="0.3">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x14ac:dyDescent="0.3">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x14ac:dyDescent="0.3">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x14ac:dyDescent="0.3">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x14ac:dyDescent="0.3">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x14ac:dyDescent="0.3">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x14ac:dyDescent="0.3">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x14ac:dyDescent="0.3">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x14ac:dyDescent="0.3">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x14ac:dyDescent="0.3">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x14ac:dyDescent="0.3">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x14ac:dyDescent="0.3">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x14ac:dyDescent="0.3">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x14ac:dyDescent="0.3">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x14ac:dyDescent="0.3">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x14ac:dyDescent="0.3">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x14ac:dyDescent="0.3">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x14ac:dyDescent="0.3">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x14ac:dyDescent="0.3">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x14ac:dyDescent="0.3">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x14ac:dyDescent="0.3">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x14ac:dyDescent="0.3">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x14ac:dyDescent="0.3">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x14ac:dyDescent="0.3">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x14ac:dyDescent="0.3">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x14ac:dyDescent="0.3">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x14ac:dyDescent="0.3">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x14ac:dyDescent="0.3">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x14ac:dyDescent="0.3">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x14ac:dyDescent="0.3">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x14ac:dyDescent="0.3">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x14ac:dyDescent="0.3">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x14ac:dyDescent="0.3">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x14ac:dyDescent="0.3">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x14ac:dyDescent="0.3">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x14ac:dyDescent="0.3">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x14ac:dyDescent="0.3">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x14ac:dyDescent="0.3">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x14ac:dyDescent="0.3">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x14ac:dyDescent="0.3">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x14ac:dyDescent="0.3">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x14ac:dyDescent="0.3">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x14ac:dyDescent="0.3">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x14ac:dyDescent="0.3">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x14ac:dyDescent="0.3">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x14ac:dyDescent="0.3">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x14ac:dyDescent="0.3">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x14ac:dyDescent="0.3">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x14ac:dyDescent="0.3">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x14ac:dyDescent="0.3">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x14ac:dyDescent="0.3">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x14ac:dyDescent="0.3">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x14ac:dyDescent="0.3">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x14ac:dyDescent="0.3">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x14ac:dyDescent="0.3">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x14ac:dyDescent="0.3">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x14ac:dyDescent="0.3">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x14ac:dyDescent="0.3">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x14ac:dyDescent="0.3">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x14ac:dyDescent="0.3">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x14ac:dyDescent="0.3">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x14ac:dyDescent="0.3">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x14ac:dyDescent="0.3">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x14ac:dyDescent="0.3">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x14ac:dyDescent="0.3">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x14ac:dyDescent="0.3">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x14ac:dyDescent="0.3">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x14ac:dyDescent="0.3">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x14ac:dyDescent="0.3">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x14ac:dyDescent="0.3">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x14ac:dyDescent="0.3">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x14ac:dyDescent="0.3">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x14ac:dyDescent="0.3">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x14ac:dyDescent="0.3">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x14ac:dyDescent="0.3">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x14ac:dyDescent="0.3">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x14ac:dyDescent="0.3">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x14ac:dyDescent="0.3">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x14ac:dyDescent="0.3">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x14ac:dyDescent="0.3">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x14ac:dyDescent="0.3">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x14ac:dyDescent="0.3">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x14ac:dyDescent="0.3">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x14ac:dyDescent="0.3">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x14ac:dyDescent="0.3">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x14ac:dyDescent="0.3">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x14ac:dyDescent="0.3">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x14ac:dyDescent="0.3">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x14ac:dyDescent="0.3">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x14ac:dyDescent="0.3">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x14ac:dyDescent="0.3">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x14ac:dyDescent="0.3">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x14ac:dyDescent="0.3">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x14ac:dyDescent="0.3">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x14ac:dyDescent="0.3">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x14ac:dyDescent="0.3">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x14ac:dyDescent="0.3">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x14ac:dyDescent="0.3">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x14ac:dyDescent="0.3">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x14ac:dyDescent="0.3">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x14ac:dyDescent="0.3">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x14ac:dyDescent="0.3">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x14ac:dyDescent="0.3">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x14ac:dyDescent="0.3">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x14ac:dyDescent="0.3">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x14ac:dyDescent="0.3">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x14ac:dyDescent="0.3">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x14ac:dyDescent="0.3">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x14ac:dyDescent="0.3">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x14ac:dyDescent="0.3">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x14ac:dyDescent="0.3">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x14ac:dyDescent="0.3">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x14ac:dyDescent="0.3">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x14ac:dyDescent="0.3">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x14ac:dyDescent="0.3">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x14ac:dyDescent="0.3">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x14ac:dyDescent="0.3">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x14ac:dyDescent="0.3">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x14ac:dyDescent="0.3">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x14ac:dyDescent="0.3">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x14ac:dyDescent="0.3">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x14ac:dyDescent="0.3">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x14ac:dyDescent="0.3">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x14ac:dyDescent="0.3">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x14ac:dyDescent="0.3">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x14ac:dyDescent="0.3">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x14ac:dyDescent="0.3">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x14ac:dyDescent="0.3">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x14ac:dyDescent="0.3">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x14ac:dyDescent="0.3">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x14ac:dyDescent="0.3">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x14ac:dyDescent="0.3">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x14ac:dyDescent="0.3">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x14ac:dyDescent="0.3">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x14ac:dyDescent="0.3">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x14ac:dyDescent="0.3">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x14ac:dyDescent="0.3">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x14ac:dyDescent="0.3">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x14ac:dyDescent="0.3">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x14ac:dyDescent="0.3">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x14ac:dyDescent="0.3">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x14ac:dyDescent="0.3">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x14ac:dyDescent="0.3">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x14ac:dyDescent="0.3">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x14ac:dyDescent="0.3">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x14ac:dyDescent="0.3">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x14ac:dyDescent="0.3">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x14ac:dyDescent="0.3">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x14ac:dyDescent="0.3">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x14ac:dyDescent="0.3">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x14ac:dyDescent="0.3">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x14ac:dyDescent="0.3">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x14ac:dyDescent="0.3">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x14ac:dyDescent="0.3">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x14ac:dyDescent="0.3">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x14ac:dyDescent="0.3">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x14ac:dyDescent="0.3">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x14ac:dyDescent="0.3">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x14ac:dyDescent="0.3">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x14ac:dyDescent="0.3">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x14ac:dyDescent="0.3">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x14ac:dyDescent="0.3">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x14ac:dyDescent="0.3">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x14ac:dyDescent="0.3">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x14ac:dyDescent="0.3">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x14ac:dyDescent="0.3">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x14ac:dyDescent="0.3">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x14ac:dyDescent="0.3">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x14ac:dyDescent="0.3">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x14ac:dyDescent="0.3">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x14ac:dyDescent="0.3">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x14ac:dyDescent="0.3">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x14ac:dyDescent="0.3">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x14ac:dyDescent="0.3">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x14ac:dyDescent="0.3">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x14ac:dyDescent="0.3">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x14ac:dyDescent="0.3">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x14ac:dyDescent="0.3">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x14ac:dyDescent="0.3">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x14ac:dyDescent="0.3">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x14ac:dyDescent="0.3">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x14ac:dyDescent="0.3">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x14ac:dyDescent="0.3">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x14ac:dyDescent="0.3">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x14ac:dyDescent="0.3">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x14ac:dyDescent="0.3">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x14ac:dyDescent="0.3">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x14ac:dyDescent="0.3">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x14ac:dyDescent="0.3">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x14ac:dyDescent="0.3">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x14ac:dyDescent="0.3">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x14ac:dyDescent="0.3">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x14ac:dyDescent="0.3">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x14ac:dyDescent="0.3">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x14ac:dyDescent="0.3">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x14ac:dyDescent="0.3">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x14ac:dyDescent="0.3">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x14ac:dyDescent="0.3">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x14ac:dyDescent="0.3">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x14ac:dyDescent="0.3">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x14ac:dyDescent="0.3">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x14ac:dyDescent="0.3">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x14ac:dyDescent="0.3">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x14ac:dyDescent="0.3">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x14ac:dyDescent="0.3">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x14ac:dyDescent="0.3">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x14ac:dyDescent="0.3">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x14ac:dyDescent="0.3">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x14ac:dyDescent="0.3">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x14ac:dyDescent="0.3">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x14ac:dyDescent="0.3">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x14ac:dyDescent="0.3">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x14ac:dyDescent="0.3">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x14ac:dyDescent="0.3">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x14ac:dyDescent="0.3">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x14ac:dyDescent="0.3">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x14ac:dyDescent="0.3">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x14ac:dyDescent="0.3">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x14ac:dyDescent="0.3">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x14ac:dyDescent="0.3">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x14ac:dyDescent="0.3">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x14ac:dyDescent="0.3">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x14ac:dyDescent="0.3">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x14ac:dyDescent="0.3">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x14ac:dyDescent="0.3">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x14ac:dyDescent="0.3">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x14ac:dyDescent="0.3">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x14ac:dyDescent="0.3">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x14ac:dyDescent="0.3">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x14ac:dyDescent="0.3">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x14ac:dyDescent="0.3">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x14ac:dyDescent="0.3">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x14ac:dyDescent="0.3">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x14ac:dyDescent="0.3">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x14ac:dyDescent="0.3">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x14ac:dyDescent="0.3">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x14ac:dyDescent="0.3">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x14ac:dyDescent="0.3">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x14ac:dyDescent="0.3">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x14ac:dyDescent="0.3">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x14ac:dyDescent="0.3">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x14ac:dyDescent="0.3">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x14ac:dyDescent="0.3">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x14ac:dyDescent="0.3">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x14ac:dyDescent="0.3">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x14ac:dyDescent="0.3">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x14ac:dyDescent="0.3">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x14ac:dyDescent="0.3">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x14ac:dyDescent="0.3">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x14ac:dyDescent="0.3">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x14ac:dyDescent="0.3">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x14ac:dyDescent="0.3">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x14ac:dyDescent="0.3">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x14ac:dyDescent="0.3">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x14ac:dyDescent="0.3">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x14ac:dyDescent="0.3">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x14ac:dyDescent="0.3">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x14ac:dyDescent="0.3">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x14ac:dyDescent="0.3">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x14ac:dyDescent="0.3">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x14ac:dyDescent="0.3">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x14ac:dyDescent="0.3">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x14ac:dyDescent="0.3">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x14ac:dyDescent="0.3">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x14ac:dyDescent="0.3">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x14ac:dyDescent="0.3">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x14ac:dyDescent="0.3">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x14ac:dyDescent="0.3">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x14ac:dyDescent="0.3">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x14ac:dyDescent="0.3">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x14ac:dyDescent="0.3">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x14ac:dyDescent="0.3">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x14ac:dyDescent="0.3">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x14ac:dyDescent="0.3">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x14ac:dyDescent="0.3">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x14ac:dyDescent="0.3">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x14ac:dyDescent="0.3">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x14ac:dyDescent="0.3">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x14ac:dyDescent="0.3">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x14ac:dyDescent="0.3">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x14ac:dyDescent="0.3">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x14ac:dyDescent="0.3">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x14ac:dyDescent="0.3">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x14ac:dyDescent="0.3">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x14ac:dyDescent="0.3">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x14ac:dyDescent="0.3">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x14ac:dyDescent="0.3">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x14ac:dyDescent="0.3">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x14ac:dyDescent="0.3">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x14ac:dyDescent="0.3">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x14ac:dyDescent="0.3">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x14ac:dyDescent="0.3">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x14ac:dyDescent="0.3">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x14ac:dyDescent="0.3">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x14ac:dyDescent="0.3">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x14ac:dyDescent="0.3">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x14ac:dyDescent="0.3">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x14ac:dyDescent="0.3">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x14ac:dyDescent="0.3">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x14ac:dyDescent="0.3">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x14ac:dyDescent="0.3">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x14ac:dyDescent="0.3">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x14ac:dyDescent="0.3">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x14ac:dyDescent="0.3">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x14ac:dyDescent="0.3">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x14ac:dyDescent="0.3">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x14ac:dyDescent="0.3">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x14ac:dyDescent="0.3">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x14ac:dyDescent="0.3">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x14ac:dyDescent="0.3">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x14ac:dyDescent="0.3">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x14ac:dyDescent="0.3">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x14ac:dyDescent="0.3">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x14ac:dyDescent="0.3">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x14ac:dyDescent="0.3">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x14ac:dyDescent="0.3">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x14ac:dyDescent="0.3">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x14ac:dyDescent="0.3">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x14ac:dyDescent="0.3">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x14ac:dyDescent="0.3">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x14ac:dyDescent="0.3">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x14ac:dyDescent="0.3">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x14ac:dyDescent="0.3">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x14ac:dyDescent="0.3">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x14ac:dyDescent="0.3">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x14ac:dyDescent="0.3">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x14ac:dyDescent="0.3">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x14ac:dyDescent="0.3">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x14ac:dyDescent="0.3">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x14ac:dyDescent="0.3">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x14ac:dyDescent="0.3">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x14ac:dyDescent="0.3">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x14ac:dyDescent="0.3">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x14ac:dyDescent="0.3">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x14ac:dyDescent="0.3">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x14ac:dyDescent="0.3">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x14ac:dyDescent="0.3">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x14ac:dyDescent="0.3">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x14ac:dyDescent="0.3">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x14ac:dyDescent="0.3">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x14ac:dyDescent="0.3">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x14ac:dyDescent="0.3">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x14ac:dyDescent="0.3">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x14ac:dyDescent="0.3">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x14ac:dyDescent="0.3">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x14ac:dyDescent="0.3">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x14ac:dyDescent="0.3">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x14ac:dyDescent="0.3">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x14ac:dyDescent="0.3">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x14ac:dyDescent="0.3">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x14ac:dyDescent="0.3">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x14ac:dyDescent="0.3">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x14ac:dyDescent="0.3">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x14ac:dyDescent="0.3">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x14ac:dyDescent="0.3">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x14ac:dyDescent="0.3">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x14ac:dyDescent="0.3">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x14ac:dyDescent="0.3">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x14ac:dyDescent="0.3">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x14ac:dyDescent="0.3">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x14ac:dyDescent="0.3">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x14ac:dyDescent="0.3">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x14ac:dyDescent="0.3">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x14ac:dyDescent="0.3">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x14ac:dyDescent="0.3">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x14ac:dyDescent="0.3">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x14ac:dyDescent="0.3">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x14ac:dyDescent="0.3">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x14ac:dyDescent="0.3">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x14ac:dyDescent="0.3">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x14ac:dyDescent="0.3">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x14ac:dyDescent="0.3">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x14ac:dyDescent="0.3">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x14ac:dyDescent="0.3">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x14ac:dyDescent="0.3">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x14ac:dyDescent="0.3">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x14ac:dyDescent="0.3">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x14ac:dyDescent="0.3">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x14ac:dyDescent="0.3">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x14ac:dyDescent="0.3">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x14ac:dyDescent="0.3">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x14ac:dyDescent="0.3">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x14ac:dyDescent="0.3">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x14ac:dyDescent="0.3">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x14ac:dyDescent="0.3">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x14ac:dyDescent="0.3">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x14ac:dyDescent="0.3">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x14ac:dyDescent="0.3">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x14ac:dyDescent="0.3">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x14ac:dyDescent="0.3">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x14ac:dyDescent="0.3">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x14ac:dyDescent="0.3">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x14ac:dyDescent="0.3">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x14ac:dyDescent="0.3">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x14ac:dyDescent="0.3">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x14ac:dyDescent="0.3">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x14ac:dyDescent="0.3">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x14ac:dyDescent="0.3">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x14ac:dyDescent="0.3">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x14ac:dyDescent="0.3">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x14ac:dyDescent="0.3">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x14ac:dyDescent="0.3">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x14ac:dyDescent="0.3">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x14ac:dyDescent="0.3">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x14ac:dyDescent="0.3">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x14ac:dyDescent="0.3">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x14ac:dyDescent="0.3">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x14ac:dyDescent="0.3">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x14ac:dyDescent="0.3">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x14ac:dyDescent="0.3">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x14ac:dyDescent="0.3">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x14ac:dyDescent="0.3">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x14ac:dyDescent="0.3">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x14ac:dyDescent="0.3">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x14ac:dyDescent="0.3">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x14ac:dyDescent="0.3">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x14ac:dyDescent="0.3">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x14ac:dyDescent="0.3">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x14ac:dyDescent="0.3">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x14ac:dyDescent="0.3">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x14ac:dyDescent="0.3">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x14ac:dyDescent="0.3">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x14ac:dyDescent="0.3">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x14ac:dyDescent="0.3">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x14ac:dyDescent="0.3">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x14ac:dyDescent="0.3">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x14ac:dyDescent="0.3">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x14ac:dyDescent="0.3">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x14ac:dyDescent="0.3">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x14ac:dyDescent="0.3">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x14ac:dyDescent="0.3">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x14ac:dyDescent="0.3">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x14ac:dyDescent="0.3">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x14ac:dyDescent="0.3">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x14ac:dyDescent="0.3">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x14ac:dyDescent="0.3">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x14ac:dyDescent="0.3">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x14ac:dyDescent="0.3">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x14ac:dyDescent="0.3">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x14ac:dyDescent="0.3">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x14ac:dyDescent="0.3">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x14ac:dyDescent="0.3">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x14ac:dyDescent="0.3">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x14ac:dyDescent="0.3">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x14ac:dyDescent="0.3">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x14ac:dyDescent="0.3">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x14ac:dyDescent="0.3">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x14ac:dyDescent="0.3">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x14ac:dyDescent="0.3">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x14ac:dyDescent="0.3">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x14ac:dyDescent="0.3">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x14ac:dyDescent="0.3">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x14ac:dyDescent="0.3">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x14ac:dyDescent="0.3">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x14ac:dyDescent="0.3">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x14ac:dyDescent="0.3">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x14ac:dyDescent="0.3">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x14ac:dyDescent="0.3">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x14ac:dyDescent="0.3">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x14ac:dyDescent="0.3">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x14ac:dyDescent="0.3">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x14ac:dyDescent="0.3">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x14ac:dyDescent="0.3">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x14ac:dyDescent="0.3">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x14ac:dyDescent="0.3">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x14ac:dyDescent="0.3">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x14ac:dyDescent="0.3">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x14ac:dyDescent="0.3">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x14ac:dyDescent="0.3">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x14ac:dyDescent="0.3">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x14ac:dyDescent="0.3">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x14ac:dyDescent="0.3">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x14ac:dyDescent="0.3">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x14ac:dyDescent="0.3">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x14ac:dyDescent="0.3">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x14ac:dyDescent="0.3">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x14ac:dyDescent="0.3">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x14ac:dyDescent="0.3">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x14ac:dyDescent="0.3">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x14ac:dyDescent="0.3">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x14ac:dyDescent="0.3">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x14ac:dyDescent="0.3">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x14ac:dyDescent="0.3">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x14ac:dyDescent="0.3">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x14ac:dyDescent="0.3">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x14ac:dyDescent="0.3">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x14ac:dyDescent="0.3">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x14ac:dyDescent="0.3">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x14ac:dyDescent="0.3">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x14ac:dyDescent="0.3">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x14ac:dyDescent="0.3">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x14ac:dyDescent="0.3">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x14ac:dyDescent="0.3">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x14ac:dyDescent="0.3">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x14ac:dyDescent="0.3">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x14ac:dyDescent="0.3">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x14ac:dyDescent="0.3">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x14ac:dyDescent="0.3">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x14ac:dyDescent="0.3">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x14ac:dyDescent="0.3">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x14ac:dyDescent="0.3">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x14ac:dyDescent="0.3">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x14ac:dyDescent="0.3">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x14ac:dyDescent="0.3">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x14ac:dyDescent="0.3">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x14ac:dyDescent="0.3">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x14ac:dyDescent="0.3">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x14ac:dyDescent="0.3">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x14ac:dyDescent="0.3">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x14ac:dyDescent="0.3">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x14ac:dyDescent="0.3">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x14ac:dyDescent="0.3">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x14ac:dyDescent="0.3">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x14ac:dyDescent="0.3">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x14ac:dyDescent="0.3">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x14ac:dyDescent="0.3">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x14ac:dyDescent="0.3">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x14ac:dyDescent="0.3">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x14ac:dyDescent="0.3">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x14ac:dyDescent="0.3">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x14ac:dyDescent="0.3">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x14ac:dyDescent="0.3">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x14ac:dyDescent="0.3">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x14ac:dyDescent="0.3">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x14ac:dyDescent="0.3">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x14ac:dyDescent="0.3">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x14ac:dyDescent="0.3">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x14ac:dyDescent="0.3">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x14ac:dyDescent="0.3">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x14ac:dyDescent="0.3">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x14ac:dyDescent="0.3">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x14ac:dyDescent="0.3">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x14ac:dyDescent="0.3">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x14ac:dyDescent="0.3">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x14ac:dyDescent="0.3">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x14ac:dyDescent="0.3">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x14ac:dyDescent="0.3">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x14ac:dyDescent="0.3">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x14ac:dyDescent="0.3">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x14ac:dyDescent="0.3">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x14ac:dyDescent="0.3">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x14ac:dyDescent="0.3">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x14ac:dyDescent="0.3">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x14ac:dyDescent="0.3">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x14ac:dyDescent="0.3">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x14ac:dyDescent="0.3">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x14ac:dyDescent="0.3">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x14ac:dyDescent="0.3">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x14ac:dyDescent="0.3">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x14ac:dyDescent="0.3">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x14ac:dyDescent="0.3">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x14ac:dyDescent="0.3">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x14ac:dyDescent="0.3">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x14ac:dyDescent="0.3">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x14ac:dyDescent="0.3">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x14ac:dyDescent="0.3">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x14ac:dyDescent="0.3">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x14ac:dyDescent="0.3">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x14ac:dyDescent="0.3">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x14ac:dyDescent="0.3">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x14ac:dyDescent="0.3">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x14ac:dyDescent="0.3">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x14ac:dyDescent="0.3">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x14ac:dyDescent="0.3">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x14ac:dyDescent="0.3">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x14ac:dyDescent="0.3">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x14ac:dyDescent="0.3">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x14ac:dyDescent="0.3">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x14ac:dyDescent="0.3">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x14ac:dyDescent="0.3">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x14ac:dyDescent="0.3">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x14ac:dyDescent="0.3">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x14ac:dyDescent="0.3">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x14ac:dyDescent="0.3">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x14ac:dyDescent="0.3">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x14ac:dyDescent="0.3">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x14ac:dyDescent="0.3">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x14ac:dyDescent="0.3">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x14ac:dyDescent="0.3">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x14ac:dyDescent="0.3">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x14ac:dyDescent="0.3">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x14ac:dyDescent="0.3">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x14ac:dyDescent="0.3">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x14ac:dyDescent="0.3">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x14ac:dyDescent="0.3">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x14ac:dyDescent="0.3">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x14ac:dyDescent="0.3">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x14ac:dyDescent="0.3">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x14ac:dyDescent="0.3">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x14ac:dyDescent="0.3">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x14ac:dyDescent="0.3">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x14ac:dyDescent="0.3">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x14ac:dyDescent="0.3">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x14ac:dyDescent="0.3">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x14ac:dyDescent="0.3">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x14ac:dyDescent="0.3">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x14ac:dyDescent="0.3">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x14ac:dyDescent="0.3">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x14ac:dyDescent="0.3">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x14ac:dyDescent="0.3">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x14ac:dyDescent="0.3">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x14ac:dyDescent="0.3">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x14ac:dyDescent="0.3">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x14ac:dyDescent="0.3">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x14ac:dyDescent="0.3">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x14ac:dyDescent="0.3">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x14ac:dyDescent="0.3">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x14ac:dyDescent="0.3">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x14ac:dyDescent="0.3">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x14ac:dyDescent="0.3">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x14ac:dyDescent="0.3">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x14ac:dyDescent="0.3">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x14ac:dyDescent="0.3">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x14ac:dyDescent="0.3">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x14ac:dyDescent="0.3">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x14ac:dyDescent="0.3">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x14ac:dyDescent="0.3">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x14ac:dyDescent="0.3">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x14ac:dyDescent="0.3">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x14ac:dyDescent="0.3">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x14ac:dyDescent="0.3">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x14ac:dyDescent="0.3">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x14ac:dyDescent="0.3">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x14ac:dyDescent="0.3">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x14ac:dyDescent="0.3">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x14ac:dyDescent="0.3">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x14ac:dyDescent="0.3">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x14ac:dyDescent="0.3">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x14ac:dyDescent="0.3">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x14ac:dyDescent="0.3">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x14ac:dyDescent="0.3">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x14ac:dyDescent="0.3">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x14ac:dyDescent="0.3">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x14ac:dyDescent="0.3">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x14ac:dyDescent="0.3">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x14ac:dyDescent="0.3">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x14ac:dyDescent="0.3">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x14ac:dyDescent="0.3">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x14ac:dyDescent="0.3">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x14ac:dyDescent="0.3">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x14ac:dyDescent="0.3">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x14ac:dyDescent="0.3">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x14ac:dyDescent="0.3">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x14ac:dyDescent="0.3">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x14ac:dyDescent="0.3">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x14ac:dyDescent="0.3">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x14ac:dyDescent="0.3">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x14ac:dyDescent="0.3">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x14ac:dyDescent="0.3">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x14ac:dyDescent="0.3">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x14ac:dyDescent="0.3">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x14ac:dyDescent="0.3">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x14ac:dyDescent="0.3">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x14ac:dyDescent="0.3">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x14ac:dyDescent="0.3">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x14ac:dyDescent="0.3">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x14ac:dyDescent="0.3">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x14ac:dyDescent="0.3">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x14ac:dyDescent="0.3">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x14ac:dyDescent="0.3">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x14ac:dyDescent="0.3">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x14ac:dyDescent="0.3">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x14ac:dyDescent="0.3">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x14ac:dyDescent="0.3">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x14ac:dyDescent="0.3">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x14ac:dyDescent="0.3">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x14ac:dyDescent="0.3">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x14ac:dyDescent="0.3">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x14ac:dyDescent="0.3">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x14ac:dyDescent="0.3">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x14ac:dyDescent="0.3">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x14ac:dyDescent="0.3">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x14ac:dyDescent="0.3">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x14ac:dyDescent="0.3">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x14ac:dyDescent="0.3">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x14ac:dyDescent="0.3">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x14ac:dyDescent="0.3">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x14ac:dyDescent="0.3">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x14ac:dyDescent="0.3">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x14ac:dyDescent="0.3">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x14ac:dyDescent="0.3">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x14ac:dyDescent="0.3">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x14ac:dyDescent="0.3">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x14ac:dyDescent="0.3">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x14ac:dyDescent="0.3">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x14ac:dyDescent="0.3">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x14ac:dyDescent="0.3">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x14ac:dyDescent="0.3">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x14ac:dyDescent="0.3">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x14ac:dyDescent="0.3">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x14ac:dyDescent="0.3">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x14ac:dyDescent="0.3">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x14ac:dyDescent="0.3">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x14ac:dyDescent="0.3">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x14ac:dyDescent="0.3">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x14ac:dyDescent="0.3">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x14ac:dyDescent="0.3">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x14ac:dyDescent="0.3">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x14ac:dyDescent="0.3">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x14ac:dyDescent="0.3">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x14ac:dyDescent="0.3">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x14ac:dyDescent="0.3">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x14ac:dyDescent="0.3">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x14ac:dyDescent="0.3">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x14ac:dyDescent="0.3">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x14ac:dyDescent="0.3">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x14ac:dyDescent="0.3">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x14ac:dyDescent="0.3">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x14ac:dyDescent="0.3">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x14ac:dyDescent="0.3">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x14ac:dyDescent="0.3">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x14ac:dyDescent="0.3">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x14ac:dyDescent="0.3">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x14ac:dyDescent="0.3">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x14ac:dyDescent="0.3">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x14ac:dyDescent="0.3">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x14ac:dyDescent="0.3">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x14ac:dyDescent="0.3">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x14ac:dyDescent="0.3">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x14ac:dyDescent="0.3">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x14ac:dyDescent="0.3">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x14ac:dyDescent="0.3">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x14ac:dyDescent="0.3">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x14ac:dyDescent="0.3">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x14ac:dyDescent="0.3">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x14ac:dyDescent="0.3">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x14ac:dyDescent="0.3">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x14ac:dyDescent="0.3">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x14ac:dyDescent="0.3">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x14ac:dyDescent="0.3">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x14ac:dyDescent="0.3">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x14ac:dyDescent="0.3">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x14ac:dyDescent="0.3">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x14ac:dyDescent="0.3">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x14ac:dyDescent="0.3">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x14ac:dyDescent="0.3">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x14ac:dyDescent="0.3">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x14ac:dyDescent="0.3">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x14ac:dyDescent="0.3">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x14ac:dyDescent="0.3">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x14ac:dyDescent="0.3">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x14ac:dyDescent="0.3">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x14ac:dyDescent="0.3">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x14ac:dyDescent="0.3">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x14ac:dyDescent="0.3">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x14ac:dyDescent="0.3">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x14ac:dyDescent="0.3">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x14ac:dyDescent="0.3">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x14ac:dyDescent="0.3">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x14ac:dyDescent="0.3">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x14ac:dyDescent="0.3">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x14ac:dyDescent="0.3">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x14ac:dyDescent="0.3">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x14ac:dyDescent="0.3">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x14ac:dyDescent="0.3">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x14ac:dyDescent="0.3">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x14ac:dyDescent="0.3">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x14ac:dyDescent="0.3">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x14ac:dyDescent="0.3">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x14ac:dyDescent="0.3">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x14ac:dyDescent="0.3">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x14ac:dyDescent="0.3">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x14ac:dyDescent="0.3">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x14ac:dyDescent="0.3">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x14ac:dyDescent="0.3">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x14ac:dyDescent="0.3">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x14ac:dyDescent="0.3">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x14ac:dyDescent="0.3">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x14ac:dyDescent="0.3">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x14ac:dyDescent="0.3">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x14ac:dyDescent="0.3">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x14ac:dyDescent="0.3">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x14ac:dyDescent="0.3">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x14ac:dyDescent="0.3">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x14ac:dyDescent="0.3">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x14ac:dyDescent="0.3">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x14ac:dyDescent="0.3">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x14ac:dyDescent="0.3">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x14ac:dyDescent="0.3">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x14ac:dyDescent="0.3">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x14ac:dyDescent="0.3">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x14ac:dyDescent="0.3">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x14ac:dyDescent="0.3">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x14ac:dyDescent="0.3">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x14ac:dyDescent="0.3">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x14ac:dyDescent="0.3">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x14ac:dyDescent="0.3">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x14ac:dyDescent="0.3">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x14ac:dyDescent="0.3">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x14ac:dyDescent="0.3">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x14ac:dyDescent="0.3">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x14ac:dyDescent="0.3">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x14ac:dyDescent="0.3">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x14ac:dyDescent="0.3">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x14ac:dyDescent="0.3">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x14ac:dyDescent="0.3">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x14ac:dyDescent="0.3">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x14ac:dyDescent="0.3">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x14ac:dyDescent="0.3">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x14ac:dyDescent="0.3">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x14ac:dyDescent="0.3">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x14ac:dyDescent="0.3">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x14ac:dyDescent="0.3">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x14ac:dyDescent="0.3">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x14ac:dyDescent="0.3">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x14ac:dyDescent="0.3">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x14ac:dyDescent="0.3">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x14ac:dyDescent="0.3">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x14ac:dyDescent="0.3">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x14ac:dyDescent="0.3">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x14ac:dyDescent="0.3">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x14ac:dyDescent="0.3">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x14ac:dyDescent="0.3">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x14ac:dyDescent="0.3">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x14ac:dyDescent="0.3">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x14ac:dyDescent="0.3">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x14ac:dyDescent="0.3">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x14ac:dyDescent="0.3">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x14ac:dyDescent="0.3">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x14ac:dyDescent="0.3">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x14ac:dyDescent="0.3">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x14ac:dyDescent="0.3">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x14ac:dyDescent="0.3">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x14ac:dyDescent="0.3">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x14ac:dyDescent="0.3">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x14ac:dyDescent="0.3">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x14ac:dyDescent="0.3">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x14ac:dyDescent="0.3">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x14ac:dyDescent="0.3">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x14ac:dyDescent="0.3">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x14ac:dyDescent="0.3">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x14ac:dyDescent="0.3">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x14ac:dyDescent="0.3">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x14ac:dyDescent="0.3">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x14ac:dyDescent="0.3">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x14ac:dyDescent="0.3">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x14ac:dyDescent="0.3">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x14ac:dyDescent="0.3">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x14ac:dyDescent="0.3">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x14ac:dyDescent="0.3">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x14ac:dyDescent="0.3">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x14ac:dyDescent="0.3">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x14ac:dyDescent="0.3">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x14ac:dyDescent="0.3">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x14ac:dyDescent="0.3">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x14ac:dyDescent="0.3">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x14ac:dyDescent="0.3">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x14ac:dyDescent="0.3">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x14ac:dyDescent="0.3">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x14ac:dyDescent="0.3">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x14ac:dyDescent="0.3">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x14ac:dyDescent="0.3">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x14ac:dyDescent="0.3">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x14ac:dyDescent="0.3">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x14ac:dyDescent="0.3">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x14ac:dyDescent="0.3">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x14ac:dyDescent="0.3">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x14ac:dyDescent="0.3">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x14ac:dyDescent="0.3">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x14ac:dyDescent="0.3">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x14ac:dyDescent="0.3">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x14ac:dyDescent="0.3">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x14ac:dyDescent="0.3">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x14ac:dyDescent="0.3">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x14ac:dyDescent="0.3">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x14ac:dyDescent="0.3">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x14ac:dyDescent="0.3">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x14ac:dyDescent="0.3">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x14ac:dyDescent="0.3">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x14ac:dyDescent="0.3">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x14ac:dyDescent="0.3">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x14ac:dyDescent="0.3">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x14ac:dyDescent="0.3">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x14ac:dyDescent="0.3">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x14ac:dyDescent="0.3">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x14ac:dyDescent="0.3">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x14ac:dyDescent="0.3">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x14ac:dyDescent="0.3">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x14ac:dyDescent="0.3">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x14ac:dyDescent="0.3">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x14ac:dyDescent="0.3">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x14ac:dyDescent="0.3">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x14ac:dyDescent="0.3">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x14ac:dyDescent="0.3">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x14ac:dyDescent="0.3">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x14ac:dyDescent="0.3">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x14ac:dyDescent="0.3">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x14ac:dyDescent="0.3">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x14ac:dyDescent="0.3">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x14ac:dyDescent="0.3">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x14ac:dyDescent="0.3">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x14ac:dyDescent="0.3">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x14ac:dyDescent="0.3">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x14ac:dyDescent="0.3">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x14ac:dyDescent="0.3">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x14ac:dyDescent="0.3">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x14ac:dyDescent="0.3">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x14ac:dyDescent="0.3">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x14ac:dyDescent="0.3">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x14ac:dyDescent="0.3">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x14ac:dyDescent="0.3">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x14ac:dyDescent="0.3">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x14ac:dyDescent="0.3">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x14ac:dyDescent="0.3">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x14ac:dyDescent="0.3">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x14ac:dyDescent="0.3">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x14ac:dyDescent="0.3">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x14ac:dyDescent="0.3">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x14ac:dyDescent="0.3">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x14ac:dyDescent="0.3">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x14ac:dyDescent="0.3">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x14ac:dyDescent="0.3">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x14ac:dyDescent="0.3">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x14ac:dyDescent="0.3">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x14ac:dyDescent="0.3">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x14ac:dyDescent="0.3">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x14ac:dyDescent="0.3">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x14ac:dyDescent="0.3">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x14ac:dyDescent="0.3">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x14ac:dyDescent="0.3">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x14ac:dyDescent="0.3">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x14ac:dyDescent="0.3">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x14ac:dyDescent="0.3">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x14ac:dyDescent="0.3">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x14ac:dyDescent="0.3">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x14ac:dyDescent="0.3">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x14ac:dyDescent="0.3">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x14ac:dyDescent="0.3">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x14ac:dyDescent="0.3">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x14ac:dyDescent="0.3">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x14ac:dyDescent="0.3">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x14ac:dyDescent="0.3">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x14ac:dyDescent="0.3">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x14ac:dyDescent="0.3">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x14ac:dyDescent="0.3">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x14ac:dyDescent="0.3">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x14ac:dyDescent="0.3">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x14ac:dyDescent="0.3">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x14ac:dyDescent="0.3">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x14ac:dyDescent="0.3">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x14ac:dyDescent="0.3">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x14ac:dyDescent="0.3">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x14ac:dyDescent="0.3">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x14ac:dyDescent="0.3">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x14ac:dyDescent="0.3">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x14ac:dyDescent="0.3">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x14ac:dyDescent="0.3">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x14ac:dyDescent="0.3">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x14ac:dyDescent="0.3">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x14ac:dyDescent="0.3">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x14ac:dyDescent="0.3">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x14ac:dyDescent="0.3">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x14ac:dyDescent="0.3">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x14ac:dyDescent="0.3">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x14ac:dyDescent="0.3">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x14ac:dyDescent="0.3">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x14ac:dyDescent="0.3">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x14ac:dyDescent="0.3">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x14ac:dyDescent="0.3">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x14ac:dyDescent="0.3">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x14ac:dyDescent="0.3">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x14ac:dyDescent="0.3">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x14ac:dyDescent="0.3">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x14ac:dyDescent="0.3">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x14ac:dyDescent="0.3">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x14ac:dyDescent="0.3">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x14ac:dyDescent="0.3">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x14ac:dyDescent="0.3">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x14ac:dyDescent="0.3">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x14ac:dyDescent="0.3">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x14ac:dyDescent="0.3">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x14ac:dyDescent="0.3">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x14ac:dyDescent="0.3">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x14ac:dyDescent="0.3">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x14ac:dyDescent="0.3">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x14ac:dyDescent="0.3">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x14ac:dyDescent="0.3">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x14ac:dyDescent="0.3">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x14ac:dyDescent="0.3">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x14ac:dyDescent="0.3">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x14ac:dyDescent="0.3">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x14ac:dyDescent="0.3">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x14ac:dyDescent="0.3">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x14ac:dyDescent="0.3">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x14ac:dyDescent="0.3">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x14ac:dyDescent="0.3">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x14ac:dyDescent="0.3">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x14ac:dyDescent="0.3">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x14ac:dyDescent="0.3">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x14ac:dyDescent="0.3">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x14ac:dyDescent="0.3">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x14ac:dyDescent="0.3">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x14ac:dyDescent="0.3">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x14ac:dyDescent="0.3">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x14ac:dyDescent="0.3">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x14ac:dyDescent="0.3">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x14ac:dyDescent="0.3">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x14ac:dyDescent="0.3">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x14ac:dyDescent="0.3">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x14ac:dyDescent="0.3">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x14ac:dyDescent="0.3">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x14ac:dyDescent="0.3">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x14ac:dyDescent="0.3">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x14ac:dyDescent="0.3">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x14ac:dyDescent="0.3">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x14ac:dyDescent="0.3">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x14ac:dyDescent="0.3">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x14ac:dyDescent="0.3">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x14ac:dyDescent="0.3">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x14ac:dyDescent="0.3">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x14ac:dyDescent="0.3">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x14ac:dyDescent="0.3">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x14ac:dyDescent="0.3">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x14ac:dyDescent="0.3">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x14ac:dyDescent="0.3">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x14ac:dyDescent="0.3">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x14ac:dyDescent="0.3">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x14ac:dyDescent="0.3">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x14ac:dyDescent="0.3">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x14ac:dyDescent="0.3">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x14ac:dyDescent="0.3">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x14ac:dyDescent="0.3">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x14ac:dyDescent="0.3">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x14ac:dyDescent="0.3">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x14ac:dyDescent="0.3">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x14ac:dyDescent="0.3">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x14ac:dyDescent="0.3">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x14ac:dyDescent="0.3">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x14ac:dyDescent="0.3">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x14ac:dyDescent="0.3">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x14ac:dyDescent="0.3">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x14ac:dyDescent="0.3">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x14ac:dyDescent="0.3">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x14ac:dyDescent="0.3">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x14ac:dyDescent="0.3">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x14ac:dyDescent="0.3">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x14ac:dyDescent="0.3">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x14ac:dyDescent="0.3">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x14ac:dyDescent="0.3">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x14ac:dyDescent="0.3">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x14ac:dyDescent="0.3">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x14ac:dyDescent="0.3">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x14ac:dyDescent="0.3">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x14ac:dyDescent="0.3">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x14ac:dyDescent="0.3">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x14ac:dyDescent="0.3">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x14ac:dyDescent="0.3">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x14ac:dyDescent="0.3">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x14ac:dyDescent="0.3">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x14ac:dyDescent="0.3">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x14ac:dyDescent="0.3">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x14ac:dyDescent="0.3">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x14ac:dyDescent="0.3">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x14ac:dyDescent="0.3">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x14ac:dyDescent="0.3">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x14ac:dyDescent="0.3">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x14ac:dyDescent="0.3">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x14ac:dyDescent="0.3">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x14ac:dyDescent="0.3">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x14ac:dyDescent="0.3">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x14ac:dyDescent="0.3">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x14ac:dyDescent="0.3">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x14ac:dyDescent="0.3">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x14ac:dyDescent="0.3">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x14ac:dyDescent="0.3">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x14ac:dyDescent="0.3">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x14ac:dyDescent="0.3">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x14ac:dyDescent="0.3">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x14ac:dyDescent="0.3">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x14ac:dyDescent="0.3">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x14ac:dyDescent="0.3">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x14ac:dyDescent="0.3">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x14ac:dyDescent="0.3">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x14ac:dyDescent="0.3">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x14ac:dyDescent="0.3">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x14ac:dyDescent="0.3">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x14ac:dyDescent="0.3">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x14ac:dyDescent="0.3">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x14ac:dyDescent="0.3">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x14ac:dyDescent="0.3">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x14ac:dyDescent="0.3">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x14ac:dyDescent="0.3">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x14ac:dyDescent="0.3">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x14ac:dyDescent="0.3">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x14ac:dyDescent="0.3">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x14ac:dyDescent="0.3">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x14ac:dyDescent="0.3">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x14ac:dyDescent="0.3">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x14ac:dyDescent="0.3">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x14ac:dyDescent="0.3">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x14ac:dyDescent="0.3">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x14ac:dyDescent="0.3">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x14ac:dyDescent="0.3">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x14ac:dyDescent="0.3">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x14ac:dyDescent="0.3">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x14ac:dyDescent="0.3">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x14ac:dyDescent="0.3">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x14ac:dyDescent="0.3">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x14ac:dyDescent="0.3">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x14ac:dyDescent="0.3">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x14ac:dyDescent="0.3">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x14ac:dyDescent="0.3">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x14ac:dyDescent="0.3">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x14ac:dyDescent="0.3">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x14ac:dyDescent="0.3">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x14ac:dyDescent="0.3">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x14ac:dyDescent="0.3">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x14ac:dyDescent="0.3">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x14ac:dyDescent="0.3">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x14ac:dyDescent="0.3">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x14ac:dyDescent="0.3">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x14ac:dyDescent="0.3">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x14ac:dyDescent="0.3">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x14ac:dyDescent="0.3">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x14ac:dyDescent="0.3">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x14ac:dyDescent="0.3">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x14ac:dyDescent="0.3">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x14ac:dyDescent="0.3">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x14ac:dyDescent="0.3">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x14ac:dyDescent="0.3">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x14ac:dyDescent="0.3">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x14ac:dyDescent="0.3">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x14ac:dyDescent="0.3">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x14ac:dyDescent="0.3">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x14ac:dyDescent="0.3">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x14ac:dyDescent="0.3">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x14ac:dyDescent="0.3">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x14ac:dyDescent="0.3">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x14ac:dyDescent="0.3">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x14ac:dyDescent="0.3">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x14ac:dyDescent="0.3">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x14ac:dyDescent="0.3">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x14ac:dyDescent="0.3">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x14ac:dyDescent="0.3">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x14ac:dyDescent="0.3">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x14ac:dyDescent="0.3">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x14ac:dyDescent="0.3">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x14ac:dyDescent="0.3">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x14ac:dyDescent="0.3">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x14ac:dyDescent="0.3">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x14ac:dyDescent="0.3">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x14ac:dyDescent="0.3">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x14ac:dyDescent="0.3">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x14ac:dyDescent="0.3">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x14ac:dyDescent="0.3">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x14ac:dyDescent="0.3">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x14ac:dyDescent="0.3">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x14ac:dyDescent="0.3">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x14ac:dyDescent="0.3">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x14ac:dyDescent="0.3">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x14ac:dyDescent="0.3">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x14ac:dyDescent="0.3">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x14ac:dyDescent="0.3">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x14ac:dyDescent="0.3">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x14ac:dyDescent="0.3">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x14ac:dyDescent="0.3">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x14ac:dyDescent="0.3">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x14ac:dyDescent="0.3">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x14ac:dyDescent="0.3">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x14ac:dyDescent="0.3">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x14ac:dyDescent="0.3">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x14ac:dyDescent="0.3">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x14ac:dyDescent="0.3">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x14ac:dyDescent="0.3">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x14ac:dyDescent="0.3">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x14ac:dyDescent="0.3">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x14ac:dyDescent="0.3">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x14ac:dyDescent="0.3">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x14ac:dyDescent="0.3">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x14ac:dyDescent="0.3">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x14ac:dyDescent="0.3">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x14ac:dyDescent="0.3">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x14ac:dyDescent="0.3">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x14ac:dyDescent="0.3">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x14ac:dyDescent="0.3">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x14ac:dyDescent="0.3">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x14ac:dyDescent="0.3">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x14ac:dyDescent="0.3">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x14ac:dyDescent="0.3">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x14ac:dyDescent="0.3">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x14ac:dyDescent="0.3">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x14ac:dyDescent="0.3">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x14ac:dyDescent="0.3">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x14ac:dyDescent="0.3">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x14ac:dyDescent="0.3">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x14ac:dyDescent="0.3">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x14ac:dyDescent="0.3">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x14ac:dyDescent="0.3">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x14ac:dyDescent="0.3">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x14ac:dyDescent="0.3">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x14ac:dyDescent="0.3">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x14ac:dyDescent="0.3">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x14ac:dyDescent="0.3">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x14ac:dyDescent="0.3">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x14ac:dyDescent="0.3">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x14ac:dyDescent="0.3">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x14ac:dyDescent="0.3">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x14ac:dyDescent="0.3">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x14ac:dyDescent="0.3">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x14ac:dyDescent="0.3">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x14ac:dyDescent="0.3">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x14ac:dyDescent="0.3">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x14ac:dyDescent="0.3">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x14ac:dyDescent="0.3">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x14ac:dyDescent="0.3">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x14ac:dyDescent="0.3">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x14ac:dyDescent="0.3">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x14ac:dyDescent="0.3">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x14ac:dyDescent="0.3">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x14ac:dyDescent="0.3">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x14ac:dyDescent="0.3">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x14ac:dyDescent="0.3">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x14ac:dyDescent="0.3">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x14ac:dyDescent="0.3">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x14ac:dyDescent="0.3">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x14ac:dyDescent="0.3">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x14ac:dyDescent="0.3">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x14ac:dyDescent="0.3">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x14ac:dyDescent="0.3">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x14ac:dyDescent="0.3">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x14ac:dyDescent="0.3">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x14ac:dyDescent="0.3">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x14ac:dyDescent="0.3">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x14ac:dyDescent="0.3">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x14ac:dyDescent="0.3">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x14ac:dyDescent="0.3">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x14ac:dyDescent="0.3">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x14ac:dyDescent="0.3">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x14ac:dyDescent="0.3">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x14ac:dyDescent="0.3">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x14ac:dyDescent="0.3">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x14ac:dyDescent="0.3">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x14ac:dyDescent="0.3">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x14ac:dyDescent="0.3">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x14ac:dyDescent="0.3">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x14ac:dyDescent="0.3">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x14ac:dyDescent="0.3">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x14ac:dyDescent="0.3">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x14ac:dyDescent="0.3">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x14ac:dyDescent="0.3">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x14ac:dyDescent="0.3">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x14ac:dyDescent="0.3">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x14ac:dyDescent="0.3">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x14ac:dyDescent="0.3">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x14ac:dyDescent="0.3">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x14ac:dyDescent="0.3">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x14ac:dyDescent="0.3">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x14ac:dyDescent="0.3">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x14ac:dyDescent="0.3">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x14ac:dyDescent="0.3">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x14ac:dyDescent="0.3">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x14ac:dyDescent="0.3">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x14ac:dyDescent="0.3">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x14ac:dyDescent="0.3">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x14ac:dyDescent="0.3">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x14ac:dyDescent="0.3">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x14ac:dyDescent="0.3">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x14ac:dyDescent="0.3">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x14ac:dyDescent="0.3">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x14ac:dyDescent="0.3">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x14ac:dyDescent="0.3">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x14ac:dyDescent="0.3">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x14ac:dyDescent="0.3">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x14ac:dyDescent="0.3">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x14ac:dyDescent="0.3">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x14ac:dyDescent="0.3">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x14ac:dyDescent="0.3">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x14ac:dyDescent="0.3">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x14ac:dyDescent="0.3">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x14ac:dyDescent="0.3">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x14ac:dyDescent="0.3">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x14ac:dyDescent="0.3">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x14ac:dyDescent="0.3">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x14ac:dyDescent="0.3">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x14ac:dyDescent="0.3">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x14ac:dyDescent="0.3">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x14ac:dyDescent="0.3">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x14ac:dyDescent="0.3">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x14ac:dyDescent="0.3">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x14ac:dyDescent="0.3">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x14ac:dyDescent="0.3">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x14ac:dyDescent="0.3">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x14ac:dyDescent="0.3">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x14ac:dyDescent="0.3">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x14ac:dyDescent="0.3">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x14ac:dyDescent="0.3">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x14ac:dyDescent="0.3">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x14ac:dyDescent="0.3">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x14ac:dyDescent="0.3">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x14ac:dyDescent="0.3">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x14ac:dyDescent="0.3">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x14ac:dyDescent="0.3">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x14ac:dyDescent="0.3">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x14ac:dyDescent="0.3">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x14ac:dyDescent="0.3">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x14ac:dyDescent="0.3">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x14ac:dyDescent="0.3">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x14ac:dyDescent="0.3">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x14ac:dyDescent="0.3">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x14ac:dyDescent="0.3">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x14ac:dyDescent="0.3">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x14ac:dyDescent="0.3">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x14ac:dyDescent="0.3">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x14ac:dyDescent="0.3">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x14ac:dyDescent="0.3">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x14ac:dyDescent="0.3">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x14ac:dyDescent="0.3">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x14ac:dyDescent="0.3">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x14ac:dyDescent="0.3">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x14ac:dyDescent="0.3">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x14ac:dyDescent="0.3">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x14ac:dyDescent="0.3">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x14ac:dyDescent="0.3">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x14ac:dyDescent="0.3">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x14ac:dyDescent="0.3">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x14ac:dyDescent="0.3">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x14ac:dyDescent="0.3">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x14ac:dyDescent="0.3">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x14ac:dyDescent="0.3">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x14ac:dyDescent="0.3">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x14ac:dyDescent="0.3">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x14ac:dyDescent="0.3">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x14ac:dyDescent="0.3">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x14ac:dyDescent="0.3">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x14ac:dyDescent="0.3">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x14ac:dyDescent="0.3">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x14ac:dyDescent="0.3">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x14ac:dyDescent="0.3">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x14ac:dyDescent="0.3">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x14ac:dyDescent="0.3">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x14ac:dyDescent="0.3">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x14ac:dyDescent="0.3">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x14ac:dyDescent="0.3">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x14ac:dyDescent="0.3">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x14ac:dyDescent="0.3">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x14ac:dyDescent="0.3">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x14ac:dyDescent="0.3">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x14ac:dyDescent="0.3">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x14ac:dyDescent="0.3">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x14ac:dyDescent="0.3">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x14ac:dyDescent="0.3">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x14ac:dyDescent="0.3">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x14ac:dyDescent="0.3">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x14ac:dyDescent="0.3">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x14ac:dyDescent="0.3">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x14ac:dyDescent="0.3">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x14ac:dyDescent="0.3">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x14ac:dyDescent="0.3">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x14ac:dyDescent="0.3">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x14ac:dyDescent="0.3">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x14ac:dyDescent="0.3">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x14ac:dyDescent="0.3">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x14ac:dyDescent="0.3">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x14ac:dyDescent="0.3">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x14ac:dyDescent="0.3">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x14ac:dyDescent="0.3">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x14ac:dyDescent="0.3">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x14ac:dyDescent="0.3">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x14ac:dyDescent="0.3">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x14ac:dyDescent="0.3">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x14ac:dyDescent="0.3">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x14ac:dyDescent="0.3">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x14ac:dyDescent="0.3">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x14ac:dyDescent="0.3">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x14ac:dyDescent="0.3">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x14ac:dyDescent="0.3">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x14ac:dyDescent="0.3">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x14ac:dyDescent="0.3">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x14ac:dyDescent="0.3">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x14ac:dyDescent="0.3">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x14ac:dyDescent="0.3">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x14ac:dyDescent="0.3">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x14ac:dyDescent="0.3">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x14ac:dyDescent="0.3">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x14ac:dyDescent="0.3">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x14ac:dyDescent="0.3">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x14ac:dyDescent="0.3">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x14ac:dyDescent="0.3">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x14ac:dyDescent="0.3">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x14ac:dyDescent="0.3">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x14ac:dyDescent="0.3">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x14ac:dyDescent="0.3">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x14ac:dyDescent="0.3">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x14ac:dyDescent="0.3">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x14ac:dyDescent="0.3">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x14ac:dyDescent="0.3">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x14ac:dyDescent="0.3">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x14ac:dyDescent="0.3">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x14ac:dyDescent="0.3">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x14ac:dyDescent="0.3">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x14ac:dyDescent="0.3">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x14ac:dyDescent="0.3">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x14ac:dyDescent="0.3">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x14ac:dyDescent="0.3">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x14ac:dyDescent="0.3">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x14ac:dyDescent="0.3">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x14ac:dyDescent="0.3">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x14ac:dyDescent="0.3">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x14ac:dyDescent="0.3">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x14ac:dyDescent="0.3">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x14ac:dyDescent="0.3">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x14ac:dyDescent="0.3">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x14ac:dyDescent="0.3">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x14ac:dyDescent="0.3">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x14ac:dyDescent="0.3">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x14ac:dyDescent="0.3">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x14ac:dyDescent="0.3">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x14ac:dyDescent="0.3">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x14ac:dyDescent="0.3">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x14ac:dyDescent="0.3">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x14ac:dyDescent="0.3">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x14ac:dyDescent="0.3">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x14ac:dyDescent="0.3">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x14ac:dyDescent="0.3">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x14ac:dyDescent="0.3">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x14ac:dyDescent="0.3">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x14ac:dyDescent="0.3">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x14ac:dyDescent="0.3">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x14ac:dyDescent="0.3">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x14ac:dyDescent="0.3">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x14ac:dyDescent="0.3">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x14ac:dyDescent="0.3">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x14ac:dyDescent="0.3">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x14ac:dyDescent="0.3">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x14ac:dyDescent="0.3">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x14ac:dyDescent="0.3">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x14ac:dyDescent="0.3">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x14ac:dyDescent="0.3">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x14ac:dyDescent="0.3">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x14ac:dyDescent="0.3">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x14ac:dyDescent="0.3">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x14ac:dyDescent="0.3">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x14ac:dyDescent="0.3">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x14ac:dyDescent="0.3">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x14ac:dyDescent="0.3">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x14ac:dyDescent="0.3">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x14ac:dyDescent="0.3">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x14ac:dyDescent="0.3">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x14ac:dyDescent="0.3">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x14ac:dyDescent="0.3">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x14ac:dyDescent="0.3">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x14ac:dyDescent="0.3">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x14ac:dyDescent="0.3">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x14ac:dyDescent="0.3">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x14ac:dyDescent="0.3">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x14ac:dyDescent="0.3">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x14ac:dyDescent="0.3">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x14ac:dyDescent="0.3">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x14ac:dyDescent="0.3">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x14ac:dyDescent="0.3">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x14ac:dyDescent="0.3">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x14ac:dyDescent="0.3">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x14ac:dyDescent="0.3">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x14ac:dyDescent="0.3">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x14ac:dyDescent="0.3">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x14ac:dyDescent="0.3">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x14ac:dyDescent="0.3">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x14ac:dyDescent="0.3">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x14ac:dyDescent="0.3">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x14ac:dyDescent="0.3">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x14ac:dyDescent="0.3">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x14ac:dyDescent="0.3">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x14ac:dyDescent="0.3">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x14ac:dyDescent="0.3">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x14ac:dyDescent="0.3">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x14ac:dyDescent="0.3">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x14ac:dyDescent="0.3">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x14ac:dyDescent="0.3">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x14ac:dyDescent="0.3">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x14ac:dyDescent="0.3">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x14ac:dyDescent="0.3">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x14ac:dyDescent="0.3">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x14ac:dyDescent="0.3">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x14ac:dyDescent="0.3">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x14ac:dyDescent="0.3">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x14ac:dyDescent="0.3">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x14ac:dyDescent="0.3">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x14ac:dyDescent="0.3">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x14ac:dyDescent="0.3">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x14ac:dyDescent="0.3">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x14ac:dyDescent="0.3">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x14ac:dyDescent="0.3">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x14ac:dyDescent="0.3">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x14ac:dyDescent="0.3">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x14ac:dyDescent="0.3">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x14ac:dyDescent="0.3">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x14ac:dyDescent="0.3">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x14ac:dyDescent="0.3">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x14ac:dyDescent="0.3">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x14ac:dyDescent="0.3">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x14ac:dyDescent="0.3">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x14ac:dyDescent="0.3">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x14ac:dyDescent="0.3">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x14ac:dyDescent="0.3">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x14ac:dyDescent="0.3">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x14ac:dyDescent="0.3">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x14ac:dyDescent="0.3">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x14ac:dyDescent="0.3">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x14ac:dyDescent="0.3">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x14ac:dyDescent="0.3">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x14ac:dyDescent="0.3">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x14ac:dyDescent="0.3">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x14ac:dyDescent="0.3">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x14ac:dyDescent="0.3">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x14ac:dyDescent="0.3">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x14ac:dyDescent="0.3">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x14ac:dyDescent="0.3">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x14ac:dyDescent="0.3">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x14ac:dyDescent="0.3">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x14ac:dyDescent="0.3">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x14ac:dyDescent="0.3">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x14ac:dyDescent="0.3">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x14ac:dyDescent="0.3">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x14ac:dyDescent="0.3">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x14ac:dyDescent="0.3">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x14ac:dyDescent="0.3">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x14ac:dyDescent="0.3">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x14ac:dyDescent="0.3">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x14ac:dyDescent="0.3">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x14ac:dyDescent="0.3">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x14ac:dyDescent="0.3">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x14ac:dyDescent="0.3">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x14ac:dyDescent="0.3">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x14ac:dyDescent="0.3">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x14ac:dyDescent="0.3">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x14ac:dyDescent="0.3">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x14ac:dyDescent="0.3">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x14ac:dyDescent="0.3">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x14ac:dyDescent="0.3">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x14ac:dyDescent="0.3">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x14ac:dyDescent="0.3">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x14ac:dyDescent="0.3">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x14ac:dyDescent="0.3">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x14ac:dyDescent="0.3">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x14ac:dyDescent="0.3">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x14ac:dyDescent="0.3">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x14ac:dyDescent="0.3">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x14ac:dyDescent="0.3">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x14ac:dyDescent="0.3">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x14ac:dyDescent="0.3">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x14ac:dyDescent="0.3">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x14ac:dyDescent="0.3">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x14ac:dyDescent="0.3">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x14ac:dyDescent="0.3">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x14ac:dyDescent="0.3">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x14ac:dyDescent="0.3">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x14ac:dyDescent="0.3">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x14ac:dyDescent="0.3">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x14ac:dyDescent="0.3">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x14ac:dyDescent="0.3">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x14ac:dyDescent="0.3">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x14ac:dyDescent="0.3">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x14ac:dyDescent="0.3">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x14ac:dyDescent="0.3">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x14ac:dyDescent="0.3">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x14ac:dyDescent="0.3">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x14ac:dyDescent="0.3">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x14ac:dyDescent="0.3">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x14ac:dyDescent="0.3">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x14ac:dyDescent="0.3">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x14ac:dyDescent="0.3">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x14ac:dyDescent="0.3">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x14ac:dyDescent="0.3">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x14ac:dyDescent="0.3">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x14ac:dyDescent="0.3">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x14ac:dyDescent="0.3">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x14ac:dyDescent="0.3">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x14ac:dyDescent="0.3">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x14ac:dyDescent="0.3">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x14ac:dyDescent="0.3">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x14ac:dyDescent="0.3">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x14ac:dyDescent="0.3">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x14ac:dyDescent="0.3">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x14ac:dyDescent="0.3">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x14ac:dyDescent="0.3">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x14ac:dyDescent="0.3">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x14ac:dyDescent="0.3">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x14ac:dyDescent="0.3">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x14ac:dyDescent="0.3">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x14ac:dyDescent="0.3">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x14ac:dyDescent="0.3">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x14ac:dyDescent="0.3">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x14ac:dyDescent="0.3">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x14ac:dyDescent="0.3">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x14ac:dyDescent="0.3">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x14ac:dyDescent="0.3">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x14ac:dyDescent="0.3">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x14ac:dyDescent="0.3">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x14ac:dyDescent="0.3">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x14ac:dyDescent="0.3">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x14ac:dyDescent="0.3">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x14ac:dyDescent="0.3">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x14ac:dyDescent="0.3">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x14ac:dyDescent="0.3">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x14ac:dyDescent="0.3">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x14ac:dyDescent="0.3">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x14ac:dyDescent="0.3">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x14ac:dyDescent="0.3">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x14ac:dyDescent="0.3">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x14ac:dyDescent="0.3">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x14ac:dyDescent="0.3">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x14ac:dyDescent="0.3">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x14ac:dyDescent="0.3">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x14ac:dyDescent="0.3">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x14ac:dyDescent="0.3">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x14ac:dyDescent="0.3">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x14ac:dyDescent="0.3">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x14ac:dyDescent="0.3">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x14ac:dyDescent="0.3">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x14ac:dyDescent="0.3">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x14ac:dyDescent="0.3">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x14ac:dyDescent="0.3">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x14ac:dyDescent="0.3">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x14ac:dyDescent="0.3">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x14ac:dyDescent="0.3">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x14ac:dyDescent="0.3">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x14ac:dyDescent="0.3">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x14ac:dyDescent="0.3">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x14ac:dyDescent="0.3">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x14ac:dyDescent="0.3">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x14ac:dyDescent="0.3">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x14ac:dyDescent="0.3">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x14ac:dyDescent="0.3">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x14ac:dyDescent="0.3">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x14ac:dyDescent="0.3">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x14ac:dyDescent="0.3">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x14ac:dyDescent="0.3">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x14ac:dyDescent="0.3">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x14ac:dyDescent="0.3">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x14ac:dyDescent="0.3">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x14ac:dyDescent="0.3">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x14ac:dyDescent="0.3">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x14ac:dyDescent="0.3">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x14ac:dyDescent="0.3">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x14ac:dyDescent="0.3">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x14ac:dyDescent="0.3">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x14ac:dyDescent="0.3">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x14ac:dyDescent="0.3">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x14ac:dyDescent="0.3">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x14ac:dyDescent="0.3">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x14ac:dyDescent="0.3">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x14ac:dyDescent="0.3">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x14ac:dyDescent="0.3">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x14ac:dyDescent="0.3">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x14ac:dyDescent="0.3">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x14ac:dyDescent="0.3">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x14ac:dyDescent="0.3">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x14ac:dyDescent="0.3">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x14ac:dyDescent="0.3">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x14ac:dyDescent="0.3">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x14ac:dyDescent="0.3">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x14ac:dyDescent="0.3">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x14ac:dyDescent="0.3">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x14ac:dyDescent="0.3">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x14ac:dyDescent="0.3">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x14ac:dyDescent="0.3">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x14ac:dyDescent="0.3">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x14ac:dyDescent="0.3">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x14ac:dyDescent="0.3">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x14ac:dyDescent="0.3">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x14ac:dyDescent="0.3">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x14ac:dyDescent="0.3">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x14ac:dyDescent="0.3">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x14ac:dyDescent="0.3">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x14ac:dyDescent="0.3">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x14ac:dyDescent="0.3">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x14ac:dyDescent="0.3">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x14ac:dyDescent="0.3">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x14ac:dyDescent="0.3">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x14ac:dyDescent="0.3">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x14ac:dyDescent="0.3">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x14ac:dyDescent="0.3">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x14ac:dyDescent="0.3">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x14ac:dyDescent="0.3">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x14ac:dyDescent="0.3">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x14ac:dyDescent="0.3">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x14ac:dyDescent="0.3">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x14ac:dyDescent="0.3">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x14ac:dyDescent="0.3">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x14ac:dyDescent="0.3">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x14ac:dyDescent="0.3">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x14ac:dyDescent="0.3">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x14ac:dyDescent="0.3">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x14ac:dyDescent="0.3">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x14ac:dyDescent="0.3">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x14ac:dyDescent="0.3">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x14ac:dyDescent="0.3">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x14ac:dyDescent="0.3">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x14ac:dyDescent="0.3">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x14ac:dyDescent="0.3">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x14ac:dyDescent="0.3">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x14ac:dyDescent="0.3">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x14ac:dyDescent="0.3">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x14ac:dyDescent="0.3">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x14ac:dyDescent="0.3">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x14ac:dyDescent="0.3">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x14ac:dyDescent="0.3">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x14ac:dyDescent="0.3">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x14ac:dyDescent="0.3">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x14ac:dyDescent="0.3">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x14ac:dyDescent="0.3">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x14ac:dyDescent="0.3">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x14ac:dyDescent="0.3">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x14ac:dyDescent="0.3">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x14ac:dyDescent="0.3">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x14ac:dyDescent="0.3">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x14ac:dyDescent="0.3">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x14ac:dyDescent="0.3">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x14ac:dyDescent="0.3">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x14ac:dyDescent="0.3">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x14ac:dyDescent="0.3">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x14ac:dyDescent="0.3">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x14ac:dyDescent="0.3">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x14ac:dyDescent="0.3">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x14ac:dyDescent="0.3">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x14ac:dyDescent="0.3">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x14ac:dyDescent="0.3">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x14ac:dyDescent="0.3">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x14ac:dyDescent="0.3">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x14ac:dyDescent="0.3">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x14ac:dyDescent="0.3">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x14ac:dyDescent="0.3">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x14ac:dyDescent="0.3">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x14ac:dyDescent="0.3">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x14ac:dyDescent="0.3">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x14ac:dyDescent="0.3">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x14ac:dyDescent="0.3">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x14ac:dyDescent="0.3">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x14ac:dyDescent="0.3">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x14ac:dyDescent="0.3">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x14ac:dyDescent="0.3">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x14ac:dyDescent="0.3">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x14ac:dyDescent="0.3">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x14ac:dyDescent="0.3">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x14ac:dyDescent="0.3">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x14ac:dyDescent="0.3">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x14ac:dyDescent="0.3">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x14ac:dyDescent="0.3">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x14ac:dyDescent="0.3">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x14ac:dyDescent="0.3">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x14ac:dyDescent="0.3">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x14ac:dyDescent="0.3">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x14ac:dyDescent="0.3">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x14ac:dyDescent="0.3">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x14ac:dyDescent="0.3">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x14ac:dyDescent="0.3">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x14ac:dyDescent="0.3">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x14ac:dyDescent="0.3">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x14ac:dyDescent="0.3">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x14ac:dyDescent="0.3">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x14ac:dyDescent="0.3">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x14ac:dyDescent="0.3">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x14ac:dyDescent="0.3">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x14ac:dyDescent="0.3">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x14ac:dyDescent="0.3">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x14ac:dyDescent="0.3">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x14ac:dyDescent="0.3">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x14ac:dyDescent="0.3">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x14ac:dyDescent="0.3">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x14ac:dyDescent="0.3">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x14ac:dyDescent="0.3">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x14ac:dyDescent="0.3">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x14ac:dyDescent="0.3">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x14ac:dyDescent="0.3">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x14ac:dyDescent="0.3">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x14ac:dyDescent="0.3">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x14ac:dyDescent="0.3">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x14ac:dyDescent="0.3">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x14ac:dyDescent="0.3">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x14ac:dyDescent="0.3">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x14ac:dyDescent="0.3">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x14ac:dyDescent="0.3">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x14ac:dyDescent="0.3">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x14ac:dyDescent="0.3">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x14ac:dyDescent="0.3">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x14ac:dyDescent="0.3">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x14ac:dyDescent="0.3">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x14ac:dyDescent="0.3">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x14ac:dyDescent="0.3">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x14ac:dyDescent="0.3">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x14ac:dyDescent="0.3">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x14ac:dyDescent="0.3">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x14ac:dyDescent="0.3">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x14ac:dyDescent="0.3">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x14ac:dyDescent="0.3">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x14ac:dyDescent="0.3">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x14ac:dyDescent="0.3">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x14ac:dyDescent="0.3">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x14ac:dyDescent="0.3">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x14ac:dyDescent="0.3">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x14ac:dyDescent="0.3">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x14ac:dyDescent="0.3">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x14ac:dyDescent="0.3">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x14ac:dyDescent="0.3">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x14ac:dyDescent="0.3">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x14ac:dyDescent="0.3">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x14ac:dyDescent="0.3">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x14ac:dyDescent="0.3">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x14ac:dyDescent="0.3">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x14ac:dyDescent="0.3">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x14ac:dyDescent="0.3">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x14ac:dyDescent="0.3">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x14ac:dyDescent="0.3">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x14ac:dyDescent="0.3">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x14ac:dyDescent="0.3">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x14ac:dyDescent="0.3">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x14ac:dyDescent="0.3">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x14ac:dyDescent="0.3">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x14ac:dyDescent="0.3">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x14ac:dyDescent="0.3">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x14ac:dyDescent="0.3">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x14ac:dyDescent="0.3">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x14ac:dyDescent="0.3">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x14ac:dyDescent="0.3">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x14ac:dyDescent="0.3">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x14ac:dyDescent="0.3">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x14ac:dyDescent="0.3">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x14ac:dyDescent="0.3">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x14ac:dyDescent="0.3">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x14ac:dyDescent="0.3">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x14ac:dyDescent="0.3">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x14ac:dyDescent="0.3">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x14ac:dyDescent="0.3">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x14ac:dyDescent="0.3">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x14ac:dyDescent="0.3">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x14ac:dyDescent="0.3">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x14ac:dyDescent="0.3">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x14ac:dyDescent="0.3">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x14ac:dyDescent="0.3">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x14ac:dyDescent="0.3">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x14ac:dyDescent="0.3">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x14ac:dyDescent="0.3">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x14ac:dyDescent="0.3">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x14ac:dyDescent="0.3">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x14ac:dyDescent="0.3">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x14ac:dyDescent="0.3">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x14ac:dyDescent="0.3">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x14ac:dyDescent="0.3">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x14ac:dyDescent="0.3">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x14ac:dyDescent="0.3">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x14ac:dyDescent="0.3">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x14ac:dyDescent="0.3">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x14ac:dyDescent="0.3">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x14ac:dyDescent="0.3">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x14ac:dyDescent="0.3">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x14ac:dyDescent="0.3">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x14ac:dyDescent="0.3">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x14ac:dyDescent="0.3">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x14ac:dyDescent="0.3">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x14ac:dyDescent="0.3">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x14ac:dyDescent="0.3">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x14ac:dyDescent="0.3">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x14ac:dyDescent="0.3">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x14ac:dyDescent="0.3">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x14ac:dyDescent="0.3">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x14ac:dyDescent="0.3">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x14ac:dyDescent="0.3">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x14ac:dyDescent="0.3">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x14ac:dyDescent="0.3">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x14ac:dyDescent="0.3">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x14ac:dyDescent="0.3">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x14ac:dyDescent="0.3">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x14ac:dyDescent="0.3">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x14ac:dyDescent="0.3">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x14ac:dyDescent="0.3">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x14ac:dyDescent="0.3">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x14ac:dyDescent="0.3">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x14ac:dyDescent="0.3">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x14ac:dyDescent="0.3">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x14ac:dyDescent="0.3">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x14ac:dyDescent="0.3">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x14ac:dyDescent="0.3">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x14ac:dyDescent="0.3">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x14ac:dyDescent="0.3">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x14ac:dyDescent="0.3">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x14ac:dyDescent="0.3">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x14ac:dyDescent="0.3">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x14ac:dyDescent="0.3">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x14ac:dyDescent="0.3">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x14ac:dyDescent="0.3">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x14ac:dyDescent="0.3">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x14ac:dyDescent="0.3">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x14ac:dyDescent="0.3">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x14ac:dyDescent="0.3">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x14ac:dyDescent="0.3">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x14ac:dyDescent="0.3">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x14ac:dyDescent="0.3">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x14ac:dyDescent="0.3">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x14ac:dyDescent="0.3">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x14ac:dyDescent="0.3">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x14ac:dyDescent="0.3">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x14ac:dyDescent="0.3">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x14ac:dyDescent="0.3">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x14ac:dyDescent="0.3">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x14ac:dyDescent="0.3">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x14ac:dyDescent="0.3">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x14ac:dyDescent="0.3">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x14ac:dyDescent="0.3">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x14ac:dyDescent="0.3">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x14ac:dyDescent="0.3">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x14ac:dyDescent="0.3">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x14ac:dyDescent="0.3">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x14ac:dyDescent="0.3">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x14ac:dyDescent="0.3">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x14ac:dyDescent="0.3">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x14ac:dyDescent="0.3">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x14ac:dyDescent="0.3">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x14ac:dyDescent="0.3">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x14ac:dyDescent="0.3">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x14ac:dyDescent="0.3">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x14ac:dyDescent="0.3">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x14ac:dyDescent="0.3">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x14ac:dyDescent="0.3">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x14ac:dyDescent="0.3">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x14ac:dyDescent="0.3">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x14ac:dyDescent="0.3">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x14ac:dyDescent="0.3">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x14ac:dyDescent="0.3">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x14ac:dyDescent="0.3">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x14ac:dyDescent="0.3">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x14ac:dyDescent="0.3">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x14ac:dyDescent="0.3">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x14ac:dyDescent="0.3">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x14ac:dyDescent="0.3">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x14ac:dyDescent="0.3">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x14ac:dyDescent="0.3">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x14ac:dyDescent="0.3">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x14ac:dyDescent="0.3">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x14ac:dyDescent="0.3">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x14ac:dyDescent="0.3">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x14ac:dyDescent="0.3">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x14ac:dyDescent="0.3">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x14ac:dyDescent="0.3">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x14ac:dyDescent="0.3">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x14ac:dyDescent="0.3">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x14ac:dyDescent="0.3">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x14ac:dyDescent="0.3">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x14ac:dyDescent="0.3">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x14ac:dyDescent="0.3">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x14ac:dyDescent="0.3">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x14ac:dyDescent="0.3">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x14ac:dyDescent="0.3">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x14ac:dyDescent="0.3">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x14ac:dyDescent="0.3">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x14ac:dyDescent="0.3">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x14ac:dyDescent="0.3">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x14ac:dyDescent="0.3">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x14ac:dyDescent="0.3">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x14ac:dyDescent="0.3">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x14ac:dyDescent="0.3">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x14ac:dyDescent="0.3">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x14ac:dyDescent="0.3">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x14ac:dyDescent="0.3">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x14ac:dyDescent="0.3">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x14ac:dyDescent="0.3">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x14ac:dyDescent="0.3">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x14ac:dyDescent="0.3">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x14ac:dyDescent="0.3">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x14ac:dyDescent="0.3">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x14ac:dyDescent="0.3">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x14ac:dyDescent="0.3">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x14ac:dyDescent="0.3">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x14ac:dyDescent="0.3">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x14ac:dyDescent="0.3">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x14ac:dyDescent="0.3">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x14ac:dyDescent="0.3">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x14ac:dyDescent="0.3">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x14ac:dyDescent="0.3">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x14ac:dyDescent="0.3">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x14ac:dyDescent="0.3">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x14ac:dyDescent="0.3">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x14ac:dyDescent="0.3">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x14ac:dyDescent="0.3">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x14ac:dyDescent="0.3">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x14ac:dyDescent="0.3">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x14ac:dyDescent="0.3">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x14ac:dyDescent="0.3">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x14ac:dyDescent="0.3">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x14ac:dyDescent="0.3">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x14ac:dyDescent="0.3">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x14ac:dyDescent="0.3">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x14ac:dyDescent="0.3">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x14ac:dyDescent="0.3">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x14ac:dyDescent="0.3">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x14ac:dyDescent="0.3">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x14ac:dyDescent="0.3">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x14ac:dyDescent="0.3">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x14ac:dyDescent="0.3">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x14ac:dyDescent="0.3">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x14ac:dyDescent="0.3">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x14ac:dyDescent="0.3">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x14ac:dyDescent="0.3">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x14ac:dyDescent="0.3">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x14ac:dyDescent="0.3">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x14ac:dyDescent="0.3">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x14ac:dyDescent="0.3">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x14ac:dyDescent="0.3">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x14ac:dyDescent="0.3">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x14ac:dyDescent="0.3">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x14ac:dyDescent="0.3">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x14ac:dyDescent="0.3">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x14ac:dyDescent="0.3">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x14ac:dyDescent="0.3">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x14ac:dyDescent="0.3">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x14ac:dyDescent="0.3">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x14ac:dyDescent="0.3">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x14ac:dyDescent="0.3">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x14ac:dyDescent="0.3">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x14ac:dyDescent="0.3">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x14ac:dyDescent="0.3">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x14ac:dyDescent="0.3">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x14ac:dyDescent="0.3">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x14ac:dyDescent="0.3">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x14ac:dyDescent="0.3">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x14ac:dyDescent="0.3">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x14ac:dyDescent="0.3">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x14ac:dyDescent="0.3">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x14ac:dyDescent="0.3">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x14ac:dyDescent="0.3">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x14ac:dyDescent="0.3">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x14ac:dyDescent="0.3">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x14ac:dyDescent="0.3">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x14ac:dyDescent="0.3">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x14ac:dyDescent="0.3">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x14ac:dyDescent="0.3">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x14ac:dyDescent="0.3">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x14ac:dyDescent="0.3">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x14ac:dyDescent="0.3">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x14ac:dyDescent="0.3">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x14ac:dyDescent="0.3">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x14ac:dyDescent="0.3">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x14ac:dyDescent="0.3">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x14ac:dyDescent="0.3">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x14ac:dyDescent="0.3">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x14ac:dyDescent="0.3">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x14ac:dyDescent="0.3">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x14ac:dyDescent="0.3">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x14ac:dyDescent="0.3">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x14ac:dyDescent="0.3">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x14ac:dyDescent="0.3">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x14ac:dyDescent="0.3">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x14ac:dyDescent="0.3">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x14ac:dyDescent="0.3">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x14ac:dyDescent="0.3">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x14ac:dyDescent="0.3">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x14ac:dyDescent="0.3">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x14ac:dyDescent="0.3">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x14ac:dyDescent="0.3">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x14ac:dyDescent="0.3">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x14ac:dyDescent="0.3">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x14ac:dyDescent="0.3">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x14ac:dyDescent="0.3">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x14ac:dyDescent="0.3">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x14ac:dyDescent="0.3">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x14ac:dyDescent="0.3">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x14ac:dyDescent="0.3">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x14ac:dyDescent="0.3">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x14ac:dyDescent="0.3">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x14ac:dyDescent="0.3">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x14ac:dyDescent="0.3">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x14ac:dyDescent="0.3">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x14ac:dyDescent="0.3">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x14ac:dyDescent="0.3">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x14ac:dyDescent="0.3">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x14ac:dyDescent="0.3">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x14ac:dyDescent="0.3">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x14ac:dyDescent="0.3">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x14ac:dyDescent="0.3">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x14ac:dyDescent="0.3">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x14ac:dyDescent="0.3">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x14ac:dyDescent="0.3">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x14ac:dyDescent="0.3">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x14ac:dyDescent="0.3">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x14ac:dyDescent="0.3">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x14ac:dyDescent="0.3">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x14ac:dyDescent="0.3">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x14ac:dyDescent="0.3">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x14ac:dyDescent="0.3">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x14ac:dyDescent="0.3">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x14ac:dyDescent="0.3">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x14ac:dyDescent="0.3">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x14ac:dyDescent="0.3">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x14ac:dyDescent="0.3">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x14ac:dyDescent="0.3">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x14ac:dyDescent="0.3">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x14ac:dyDescent="0.3">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x14ac:dyDescent="0.3">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x14ac:dyDescent="0.3">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x14ac:dyDescent="0.3">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x14ac:dyDescent="0.3">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x14ac:dyDescent="0.3">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x14ac:dyDescent="0.3">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x14ac:dyDescent="0.3">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x14ac:dyDescent="0.3">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x14ac:dyDescent="0.3">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x14ac:dyDescent="0.3">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x14ac:dyDescent="0.3">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x14ac:dyDescent="0.3">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x14ac:dyDescent="0.3">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x14ac:dyDescent="0.3">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x14ac:dyDescent="0.3">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x14ac:dyDescent="0.3">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x14ac:dyDescent="0.3">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x14ac:dyDescent="0.3">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x14ac:dyDescent="0.3">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x14ac:dyDescent="0.3">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x14ac:dyDescent="0.3">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x14ac:dyDescent="0.3">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x14ac:dyDescent="0.3">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x14ac:dyDescent="0.3">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x14ac:dyDescent="0.3">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x14ac:dyDescent="0.3">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x14ac:dyDescent="0.3">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x14ac:dyDescent="0.3">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x14ac:dyDescent="0.3">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x14ac:dyDescent="0.3">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x14ac:dyDescent="0.3">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x14ac:dyDescent="0.3">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x14ac:dyDescent="0.3">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x14ac:dyDescent="0.3">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x14ac:dyDescent="0.3">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x14ac:dyDescent="0.3">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x14ac:dyDescent="0.3">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x14ac:dyDescent="0.3">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x14ac:dyDescent="0.3">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x14ac:dyDescent="0.3">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x14ac:dyDescent="0.3">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x14ac:dyDescent="0.3">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x14ac:dyDescent="0.3">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x14ac:dyDescent="0.3">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x14ac:dyDescent="0.3">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x14ac:dyDescent="0.3">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x14ac:dyDescent="0.3">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x14ac:dyDescent="0.3">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x14ac:dyDescent="0.3">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x14ac:dyDescent="0.3">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x14ac:dyDescent="0.3">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x14ac:dyDescent="0.3">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x14ac:dyDescent="0.3">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x14ac:dyDescent="0.3">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x14ac:dyDescent="0.3">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x14ac:dyDescent="0.3">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x14ac:dyDescent="0.3">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x14ac:dyDescent="0.3">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x14ac:dyDescent="0.3">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x14ac:dyDescent="0.3">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x14ac:dyDescent="0.3">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x14ac:dyDescent="0.3">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x14ac:dyDescent="0.3">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x14ac:dyDescent="0.3">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x14ac:dyDescent="0.3">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x14ac:dyDescent="0.3">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x14ac:dyDescent="0.3">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x14ac:dyDescent="0.3">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x14ac:dyDescent="0.3">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x14ac:dyDescent="0.3">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x14ac:dyDescent="0.3">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x14ac:dyDescent="0.3">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x14ac:dyDescent="0.3">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x14ac:dyDescent="0.3">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x14ac:dyDescent="0.3">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x14ac:dyDescent="0.3">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x14ac:dyDescent="0.3">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x14ac:dyDescent="0.3">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x14ac:dyDescent="0.3">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x14ac:dyDescent="0.3">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x14ac:dyDescent="0.3">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x14ac:dyDescent="0.3">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x14ac:dyDescent="0.3">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x14ac:dyDescent="0.3">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x14ac:dyDescent="0.3">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x14ac:dyDescent="0.3">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x14ac:dyDescent="0.3">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x14ac:dyDescent="0.3">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x14ac:dyDescent="0.3">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x14ac:dyDescent="0.3">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x14ac:dyDescent="0.3">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x14ac:dyDescent="0.3">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x14ac:dyDescent="0.3">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x14ac:dyDescent="0.3">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x14ac:dyDescent="0.3">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x14ac:dyDescent="0.3">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x14ac:dyDescent="0.3">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x14ac:dyDescent="0.3">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x14ac:dyDescent="0.3">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x14ac:dyDescent="0.3">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x14ac:dyDescent="0.3">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x14ac:dyDescent="0.3">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x14ac:dyDescent="0.3">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x14ac:dyDescent="0.3">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x14ac:dyDescent="0.3">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x14ac:dyDescent="0.3">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x14ac:dyDescent="0.3">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x14ac:dyDescent="0.3">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x14ac:dyDescent="0.3">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x14ac:dyDescent="0.3">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x14ac:dyDescent="0.3">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x14ac:dyDescent="0.3">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x14ac:dyDescent="0.3">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x14ac:dyDescent="0.3">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x14ac:dyDescent="0.3">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x14ac:dyDescent="0.3">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x14ac:dyDescent="0.3">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x14ac:dyDescent="0.3">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x14ac:dyDescent="0.3">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x14ac:dyDescent="0.3">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x14ac:dyDescent="0.3">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x14ac:dyDescent="0.3">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x14ac:dyDescent="0.3">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x14ac:dyDescent="0.3">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x14ac:dyDescent="0.3">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x14ac:dyDescent="0.3">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x14ac:dyDescent="0.3">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x14ac:dyDescent="0.3">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x14ac:dyDescent="0.3">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x14ac:dyDescent="0.3">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x14ac:dyDescent="0.3">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x14ac:dyDescent="0.3">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x14ac:dyDescent="0.3">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x14ac:dyDescent="0.3">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x14ac:dyDescent="0.3">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x14ac:dyDescent="0.3">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x14ac:dyDescent="0.3">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x14ac:dyDescent="0.3">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x14ac:dyDescent="0.3">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x14ac:dyDescent="0.3">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x14ac:dyDescent="0.3">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x14ac:dyDescent="0.3">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x14ac:dyDescent="0.3">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x14ac:dyDescent="0.3">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x14ac:dyDescent="0.3">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x14ac:dyDescent="0.3">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x14ac:dyDescent="0.3">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x14ac:dyDescent="0.3">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x14ac:dyDescent="0.3">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x14ac:dyDescent="0.3">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x14ac:dyDescent="0.3">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x14ac:dyDescent="0.3">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x14ac:dyDescent="0.3">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x14ac:dyDescent="0.3">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x14ac:dyDescent="0.3">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x14ac:dyDescent="0.3">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x14ac:dyDescent="0.3">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x14ac:dyDescent="0.3">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x14ac:dyDescent="0.3">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x14ac:dyDescent="0.3">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x14ac:dyDescent="0.3">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x14ac:dyDescent="0.3">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x14ac:dyDescent="0.3">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x14ac:dyDescent="0.3">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x14ac:dyDescent="0.3">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x14ac:dyDescent="0.3">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x14ac:dyDescent="0.3">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x14ac:dyDescent="0.3">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x14ac:dyDescent="0.3">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x14ac:dyDescent="0.3">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x14ac:dyDescent="0.3">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x14ac:dyDescent="0.3">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x14ac:dyDescent="0.3">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x14ac:dyDescent="0.3">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x14ac:dyDescent="0.3">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x14ac:dyDescent="0.3">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x14ac:dyDescent="0.3">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x14ac:dyDescent="0.3">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x14ac:dyDescent="0.3">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x14ac:dyDescent="0.3">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x14ac:dyDescent="0.3">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x14ac:dyDescent="0.3">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x14ac:dyDescent="0.3">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x14ac:dyDescent="0.3">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x14ac:dyDescent="0.3">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x14ac:dyDescent="0.3">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x14ac:dyDescent="0.3">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x14ac:dyDescent="0.3">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x14ac:dyDescent="0.3">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x14ac:dyDescent="0.3">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x14ac:dyDescent="0.3">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x14ac:dyDescent="0.3">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x14ac:dyDescent="0.3">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x14ac:dyDescent="0.3">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x14ac:dyDescent="0.3">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x14ac:dyDescent="0.3">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x14ac:dyDescent="0.3">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x14ac:dyDescent="0.3">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x14ac:dyDescent="0.3">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x14ac:dyDescent="0.3">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x14ac:dyDescent="0.3">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x14ac:dyDescent="0.3">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x14ac:dyDescent="0.3">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x14ac:dyDescent="0.3">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x14ac:dyDescent="0.3">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x14ac:dyDescent="0.3">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x14ac:dyDescent="0.3">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x14ac:dyDescent="0.3">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x14ac:dyDescent="0.3">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x14ac:dyDescent="0.3">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x14ac:dyDescent="0.3">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x14ac:dyDescent="0.3">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x14ac:dyDescent="0.3">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x14ac:dyDescent="0.3">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x14ac:dyDescent="0.3">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x14ac:dyDescent="0.3">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x14ac:dyDescent="0.3">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x14ac:dyDescent="0.3">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x14ac:dyDescent="0.3">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x14ac:dyDescent="0.3">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x14ac:dyDescent="0.3">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x14ac:dyDescent="0.3">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x14ac:dyDescent="0.3">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x14ac:dyDescent="0.3">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x14ac:dyDescent="0.3">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x14ac:dyDescent="0.3">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x14ac:dyDescent="0.3">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x14ac:dyDescent="0.3">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x14ac:dyDescent="0.3">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x14ac:dyDescent="0.3">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x14ac:dyDescent="0.3">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x14ac:dyDescent="0.3">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x14ac:dyDescent="0.3">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x14ac:dyDescent="0.3">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x14ac:dyDescent="0.3">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x14ac:dyDescent="0.3">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x14ac:dyDescent="0.3">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x14ac:dyDescent="0.3">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x14ac:dyDescent="0.3">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x14ac:dyDescent="0.3">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x14ac:dyDescent="0.3">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x14ac:dyDescent="0.3">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x14ac:dyDescent="0.3">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x14ac:dyDescent="0.3">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x14ac:dyDescent="0.3">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x14ac:dyDescent="0.3">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x14ac:dyDescent="0.3">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x14ac:dyDescent="0.3">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x14ac:dyDescent="0.3">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x14ac:dyDescent="0.3">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x14ac:dyDescent="0.3">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x14ac:dyDescent="0.3">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x14ac:dyDescent="0.3">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x14ac:dyDescent="0.3">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x14ac:dyDescent="0.3">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x14ac:dyDescent="0.3">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x14ac:dyDescent="0.3">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x14ac:dyDescent="0.3">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x14ac:dyDescent="0.3">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x14ac:dyDescent="0.3">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x14ac:dyDescent="0.3">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x14ac:dyDescent="0.3">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x14ac:dyDescent="0.3">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x14ac:dyDescent="0.3">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x14ac:dyDescent="0.3">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x14ac:dyDescent="0.3">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x14ac:dyDescent="0.3">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x14ac:dyDescent="0.3">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x14ac:dyDescent="0.3">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x14ac:dyDescent="0.3">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x14ac:dyDescent="0.3">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x14ac:dyDescent="0.3">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x14ac:dyDescent="0.3">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x14ac:dyDescent="0.3">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x14ac:dyDescent="0.3">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x14ac:dyDescent="0.3">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x14ac:dyDescent="0.3">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x14ac:dyDescent="0.3">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x14ac:dyDescent="0.3">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x14ac:dyDescent="0.3">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x14ac:dyDescent="0.3">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x14ac:dyDescent="0.3">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x14ac:dyDescent="0.3">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x14ac:dyDescent="0.3">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x14ac:dyDescent="0.3">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x14ac:dyDescent="0.3">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x14ac:dyDescent="0.3">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x14ac:dyDescent="0.3">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x14ac:dyDescent="0.3">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x14ac:dyDescent="0.3">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x14ac:dyDescent="0.3">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x14ac:dyDescent="0.3">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x14ac:dyDescent="0.3">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x14ac:dyDescent="0.3">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x14ac:dyDescent="0.3">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x14ac:dyDescent="0.3">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x14ac:dyDescent="0.3">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x14ac:dyDescent="0.3">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x14ac:dyDescent="0.3">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x14ac:dyDescent="0.3">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x14ac:dyDescent="0.3">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x14ac:dyDescent="0.3">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x14ac:dyDescent="0.3">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x14ac:dyDescent="0.3">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x14ac:dyDescent="0.3">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x14ac:dyDescent="0.3">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x14ac:dyDescent="0.3">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x14ac:dyDescent="0.3">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x14ac:dyDescent="0.3">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x14ac:dyDescent="0.3">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x14ac:dyDescent="0.3">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x14ac:dyDescent="0.3">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x14ac:dyDescent="0.3">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x14ac:dyDescent="0.3">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x14ac:dyDescent="0.3">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x14ac:dyDescent="0.3">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x14ac:dyDescent="0.3">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x14ac:dyDescent="0.3">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x14ac:dyDescent="0.3">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x14ac:dyDescent="0.3">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x14ac:dyDescent="0.3">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x14ac:dyDescent="0.3">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x14ac:dyDescent="0.3">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x14ac:dyDescent="0.3">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x14ac:dyDescent="0.3">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x14ac:dyDescent="0.3">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x14ac:dyDescent="0.3">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x14ac:dyDescent="0.3">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x14ac:dyDescent="0.3">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x14ac:dyDescent="0.3">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x14ac:dyDescent="0.3">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x14ac:dyDescent="0.3">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x14ac:dyDescent="0.3">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x14ac:dyDescent="0.3">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x14ac:dyDescent="0.3">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x14ac:dyDescent="0.3">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x14ac:dyDescent="0.3">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x14ac:dyDescent="0.3">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x14ac:dyDescent="0.3">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x14ac:dyDescent="0.3">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x14ac:dyDescent="0.3">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x14ac:dyDescent="0.3">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x14ac:dyDescent="0.3">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x14ac:dyDescent="0.3">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x14ac:dyDescent="0.3">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x14ac:dyDescent="0.3">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x14ac:dyDescent="0.3">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x14ac:dyDescent="0.3">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x14ac:dyDescent="0.3">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x14ac:dyDescent="0.3">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x14ac:dyDescent="0.3">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x14ac:dyDescent="0.3">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x14ac:dyDescent="0.3">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x14ac:dyDescent="0.3">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x14ac:dyDescent="0.3">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x14ac:dyDescent="0.3">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x14ac:dyDescent="0.3">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x14ac:dyDescent="0.3">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x14ac:dyDescent="0.3">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x14ac:dyDescent="0.3">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x14ac:dyDescent="0.3">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x14ac:dyDescent="0.3">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x14ac:dyDescent="0.3">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x14ac:dyDescent="0.3">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x14ac:dyDescent="0.3">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x14ac:dyDescent="0.3">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x14ac:dyDescent="0.3">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x14ac:dyDescent="0.3">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x14ac:dyDescent="0.3">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x14ac:dyDescent="0.3">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x14ac:dyDescent="0.3">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x14ac:dyDescent="0.3">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x14ac:dyDescent="0.3">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x14ac:dyDescent="0.3">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x14ac:dyDescent="0.3">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x14ac:dyDescent="0.3">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x14ac:dyDescent="0.3">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x14ac:dyDescent="0.3">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x14ac:dyDescent="0.3">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x14ac:dyDescent="0.3">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x14ac:dyDescent="0.3">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x14ac:dyDescent="0.3">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x14ac:dyDescent="0.3">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x14ac:dyDescent="0.3">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x14ac:dyDescent="0.3">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x14ac:dyDescent="0.3">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x14ac:dyDescent="0.3">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x14ac:dyDescent="0.3">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x14ac:dyDescent="0.3">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x14ac:dyDescent="0.3">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x14ac:dyDescent="0.3">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x14ac:dyDescent="0.3">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x14ac:dyDescent="0.3">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x14ac:dyDescent="0.3">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x14ac:dyDescent="0.3">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x14ac:dyDescent="0.3">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x14ac:dyDescent="0.3">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x14ac:dyDescent="0.3">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x14ac:dyDescent="0.3">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x14ac:dyDescent="0.3">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x14ac:dyDescent="0.3">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x14ac:dyDescent="0.3">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x14ac:dyDescent="0.3">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x14ac:dyDescent="0.3">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x14ac:dyDescent="0.3">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x14ac:dyDescent="0.3">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x14ac:dyDescent="0.3">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x14ac:dyDescent="0.3">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x14ac:dyDescent="0.3">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x14ac:dyDescent="0.3">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x14ac:dyDescent="0.3">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x14ac:dyDescent="0.3">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x14ac:dyDescent="0.3">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x14ac:dyDescent="0.3">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x14ac:dyDescent="0.3">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x14ac:dyDescent="0.3">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x14ac:dyDescent="0.3">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x14ac:dyDescent="0.3">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x14ac:dyDescent="0.3">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x14ac:dyDescent="0.3">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x14ac:dyDescent="0.3">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x14ac:dyDescent="0.3">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x14ac:dyDescent="0.3">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x14ac:dyDescent="0.3">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x14ac:dyDescent="0.3">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x14ac:dyDescent="0.3">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x14ac:dyDescent="0.3">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x14ac:dyDescent="0.3">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x14ac:dyDescent="0.3">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x14ac:dyDescent="0.3">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x14ac:dyDescent="0.3">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x14ac:dyDescent="0.3">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x14ac:dyDescent="0.3">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x14ac:dyDescent="0.3">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x14ac:dyDescent="0.3">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x14ac:dyDescent="0.3">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x14ac:dyDescent="0.3">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x14ac:dyDescent="0.3">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x14ac:dyDescent="0.3">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x14ac:dyDescent="0.3">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x14ac:dyDescent="0.3">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x14ac:dyDescent="0.3">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x14ac:dyDescent="0.3">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x14ac:dyDescent="0.3">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x14ac:dyDescent="0.3">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x14ac:dyDescent="0.3">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x14ac:dyDescent="0.3">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x14ac:dyDescent="0.3">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x14ac:dyDescent="0.3">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x14ac:dyDescent="0.3">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x14ac:dyDescent="0.3">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x14ac:dyDescent="0.3">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x14ac:dyDescent="0.3">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x14ac:dyDescent="0.3">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x14ac:dyDescent="0.3">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x14ac:dyDescent="0.3">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x14ac:dyDescent="0.3">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x14ac:dyDescent="0.3">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x14ac:dyDescent="0.3">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x14ac:dyDescent="0.3">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x14ac:dyDescent="0.3">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x14ac:dyDescent="0.3">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x14ac:dyDescent="0.3">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x14ac:dyDescent="0.3">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x14ac:dyDescent="0.3">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x14ac:dyDescent="0.3">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x14ac:dyDescent="0.3">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x14ac:dyDescent="0.3">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x14ac:dyDescent="0.3">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x14ac:dyDescent="0.3">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x14ac:dyDescent="0.3">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x14ac:dyDescent="0.3">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x14ac:dyDescent="0.3">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x14ac:dyDescent="0.3">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x14ac:dyDescent="0.3">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x14ac:dyDescent="0.3">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x14ac:dyDescent="0.3">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x14ac:dyDescent="0.3">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x14ac:dyDescent="0.3">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x14ac:dyDescent="0.3">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x14ac:dyDescent="0.3">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x14ac:dyDescent="0.3">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x14ac:dyDescent="0.3">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x14ac:dyDescent="0.3">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x14ac:dyDescent="0.3">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x14ac:dyDescent="0.3">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x14ac:dyDescent="0.3">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x14ac:dyDescent="0.3">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x14ac:dyDescent="0.3">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x14ac:dyDescent="0.3">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x14ac:dyDescent="0.3">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x14ac:dyDescent="0.3">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x14ac:dyDescent="0.3">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x14ac:dyDescent="0.3">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x14ac:dyDescent="0.3">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x14ac:dyDescent="0.3">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x14ac:dyDescent="0.3">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x14ac:dyDescent="0.3">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x14ac:dyDescent="0.3">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x14ac:dyDescent="0.3">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x14ac:dyDescent="0.3">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x14ac:dyDescent="0.3">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x14ac:dyDescent="0.3">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x14ac:dyDescent="0.3">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x14ac:dyDescent="0.3">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x14ac:dyDescent="0.3">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x14ac:dyDescent="0.3">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x14ac:dyDescent="0.3">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x14ac:dyDescent="0.3">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x14ac:dyDescent="0.3">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x14ac:dyDescent="0.3">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x14ac:dyDescent="0.3">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x14ac:dyDescent="0.3">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x14ac:dyDescent="0.3">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x14ac:dyDescent="0.3">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x14ac:dyDescent="0.3">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x14ac:dyDescent="0.3">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x14ac:dyDescent="0.3">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x14ac:dyDescent="0.3">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x14ac:dyDescent="0.3">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x14ac:dyDescent="0.3">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x14ac:dyDescent="0.3">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x14ac:dyDescent="0.3">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x14ac:dyDescent="0.3">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x14ac:dyDescent="0.3">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x14ac:dyDescent="0.3">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x14ac:dyDescent="0.3">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x14ac:dyDescent="0.3">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x14ac:dyDescent="0.3">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x14ac:dyDescent="0.3">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x14ac:dyDescent="0.3">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x14ac:dyDescent="0.3">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x14ac:dyDescent="0.3">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x14ac:dyDescent="0.3">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x14ac:dyDescent="0.3">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x14ac:dyDescent="0.3">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x14ac:dyDescent="0.3">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x14ac:dyDescent="0.3">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x14ac:dyDescent="0.3">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x14ac:dyDescent="0.3">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x14ac:dyDescent="0.3">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x14ac:dyDescent="0.3">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x14ac:dyDescent="0.3">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x14ac:dyDescent="0.3">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x14ac:dyDescent="0.3">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x14ac:dyDescent="0.3">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x14ac:dyDescent="0.3">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x14ac:dyDescent="0.3">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x14ac:dyDescent="0.3">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x14ac:dyDescent="0.3">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x14ac:dyDescent="0.3">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x14ac:dyDescent="0.3">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x14ac:dyDescent="0.3">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x14ac:dyDescent="0.3">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x14ac:dyDescent="0.3">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x14ac:dyDescent="0.3">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x14ac:dyDescent="0.3">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x14ac:dyDescent="0.3">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x14ac:dyDescent="0.3">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x14ac:dyDescent="0.3">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x14ac:dyDescent="0.3">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x14ac:dyDescent="0.3">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x14ac:dyDescent="0.3">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x14ac:dyDescent="0.3">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x14ac:dyDescent="0.3">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x14ac:dyDescent="0.3">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x14ac:dyDescent="0.3">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x14ac:dyDescent="0.3">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x14ac:dyDescent="0.3">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x14ac:dyDescent="0.3">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x14ac:dyDescent="0.3">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x14ac:dyDescent="0.3">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x14ac:dyDescent="0.3">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x14ac:dyDescent="0.3">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x14ac:dyDescent="0.3">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x14ac:dyDescent="0.3">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x14ac:dyDescent="0.3">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x14ac:dyDescent="0.3">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x14ac:dyDescent="0.3">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x14ac:dyDescent="0.3">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x14ac:dyDescent="0.3">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x14ac:dyDescent="0.3">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x14ac:dyDescent="0.3">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x14ac:dyDescent="0.3">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x14ac:dyDescent="0.3">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x14ac:dyDescent="0.3">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x14ac:dyDescent="0.3">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x14ac:dyDescent="0.3">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x14ac:dyDescent="0.3">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x14ac:dyDescent="0.3">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x14ac:dyDescent="0.3">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x14ac:dyDescent="0.3">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x14ac:dyDescent="0.3">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x14ac:dyDescent="0.3">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x14ac:dyDescent="0.3">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x14ac:dyDescent="0.3">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x14ac:dyDescent="0.3">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x14ac:dyDescent="0.3">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x14ac:dyDescent="0.3">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x14ac:dyDescent="0.3">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x14ac:dyDescent="0.3">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x14ac:dyDescent="0.3">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x14ac:dyDescent="0.3">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x14ac:dyDescent="0.3">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x14ac:dyDescent="0.3">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x14ac:dyDescent="0.3">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x14ac:dyDescent="0.3">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x14ac:dyDescent="0.3">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x14ac:dyDescent="0.3">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x14ac:dyDescent="0.3">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x14ac:dyDescent="0.3">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x14ac:dyDescent="0.3">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x14ac:dyDescent="0.3">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x14ac:dyDescent="0.3">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x14ac:dyDescent="0.3">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x14ac:dyDescent="0.3">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x14ac:dyDescent="0.3">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x14ac:dyDescent="0.3">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x14ac:dyDescent="0.3">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x14ac:dyDescent="0.3">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x14ac:dyDescent="0.3">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x14ac:dyDescent="0.3">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x14ac:dyDescent="0.3">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x14ac:dyDescent="0.3">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x14ac:dyDescent="0.3">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x14ac:dyDescent="0.3">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x14ac:dyDescent="0.3">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x14ac:dyDescent="0.3">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x14ac:dyDescent="0.3">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x14ac:dyDescent="0.3">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x14ac:dyDescent="0.3">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x14ac:dyDescent="0.3">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x14ac:dyDescent="0.3">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x14ac:dyDescent="0.3">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x14ac:dyDescent="0.3">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x14ac:dyDescent="0.3">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x14ac:dyDescent="0.3">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x14ac:dyDescent="0.3">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x14ac:dyDescent="0.3">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x14ac:dyDescent="0.3">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x14ac:dyDescent="0.3">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x14ac:dyDescent="0.3">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x14ac:dyDescent="0.3">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x14ac:dyDescent="0.3">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x14ac:dyDescent="0.3">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x14ac:dyDescent="0.3">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x14ac:dyDescent="0.3">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x14ac:dyDescent="0.3">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x14ac:dyDescent="0.3">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x14ac:dyDescent="0.3">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x14ac:dyDescent="0.3">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x14ac:dyDescent="0.3">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x14ac:dyDescent="0.3">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x14ac:dyDescent="0.3">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x14ac:dyDescent="0.3">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x14ac:dyDescent="0.3">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x14ac:dyDescent="0.3">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x14ac:dyDescent="0.3">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x14ac:dyDescent="0.3">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x14ac:dyDescent="0.3">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x14ac:dyDescent="0.3">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x14ac:dyDescent="0.3">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x14ac:dyDescent="0.3">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x14ac:dyDescent="0.3">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x14ac:dyDescent="0.3">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x14ac:dyDescent="0.3">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x14ac:dyDescent="0.3">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x14ac:dyDescent="0.3">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x14ac:dyDescent="0.3">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x14ac:dyDescent="0.3">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x14ac:dyDescent="0.3">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x14ac:dyDescent="0.3">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x14ac:dyDescent="0.3">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x14ac:dyDescent="0.3">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x14ac:dyDescent="0.3">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x14ac:dyDescent="0.3">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x14ac:dyDescent="0.3">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x14ac:dyDescent="0.3">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x14ac:dyDescent="0.3">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x14ac:dyDescent="0.3">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x14ac:dyDescent="0.3">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x14ac:dyDescent="0.3">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x14ac:dyDescent="0.3">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x14ac:dyDescent="0.3">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x14ac:dyDescent="0.3">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x14ac:dyDescent="0.3">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x14ac:dyDescent="0.3">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x14ac:dyDescent="0.3">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x14ac:dyDescent="0.3">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x14ac:dyDescent="0.3">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x14ac:dyDescent="0.3">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x14ac:dyDescent="0.3">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x14ac:dyDescent="0.3">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x14ac:dyDescent="0.3">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x14ac:dyDescent="0.3">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x14ac:dyDescent="0.3">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x14ac:dyDescent="0.3">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x14ac:dyDescent="0.3">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x14ac:dyDescent="0.3">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x14ac:dyDescent="0.3">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x14ac:dyDescent="0.3">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x14ac:dyDescent="0.3">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x14ac:dyDescent="0.3">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x14ac:dyDescent="0.3">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x14ac:dyDescent="0.3">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x14ac:dyDescent="0.3">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x14ac:dyDescent="0.3">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x14ac:dyDescent="0.3">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x14ac:dyDescent="0.3">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x14ac:dyDescent="0.3">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x14ac:dyDescent="0.3">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x14ac:dyDescent="0.3">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x14ac:dyDescent="0.3">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x14ac:dyDescent="0.3">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x14ac:dyDescent="0.3">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x14ac:dyDescent="0.3">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x14ac:dyDescent="0.3">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x14ac:dyDescent="0.3">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x14ac:dyDescent="0.3">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x14ac:dyDescent="0.3">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x14ac:dyDescent="0.3">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x14ac:dyDescent="0.3">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x14ac:dyDescent="0.3">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x14ac:dyDescent="0.3">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x14ac:dyDescent="0.3">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x14ac:dyDescent="0.3">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x14ac:dyDescent="0.3">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x14ac:dyDescent="0.3">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x14ac:dyDescent="0.3">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x14ac:dyDescent="0.3">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x14ac:dyDescent="0.3">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x14ac:dyDescent="0.3">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x14ac:dyDescent="0.3">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x14ac:dyDescent="0.3">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x14ac:dyDescent="0.3">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x14ac:dyDescent="0.3">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x14ac:dyDescent="0.3">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x14ac:dyDescent="0.3">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x14ac:dyDescent="0.3">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x14ac:dyDescent="0.3">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x14ac:dyDescent="0.3">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x14ac:dyDescent="0.3">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x14ac:dyDescent="0.3">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x14ac:dyDescent="0.3">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x14ac:dyDescent="0.3">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x14ac:dyDescent="0.3">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x14ac:dyDescent="0.3">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x14ac:dyDescent="0.3">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x14ac:dyDescent="0.3">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x14ac:dyDescent="0.3">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x14ac:dyDescent="0.3">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x14ac:dyDescent="0.3">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x14ac:dyDescent="0.3">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x14ac:dyDescent="0.3">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x14ac:dyDescent="0.3">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x14ac:dyDescent="0.3">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x14ac:dyDescent="0.3">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x14ac:dyDescent="0.3">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x14ac:dyDescent="0.3">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x14ac:dyDescent="0.3">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x14ac:dyDescent="0.3">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x14ac:dyDescent="0.3">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x14ac:dyDescent="0.3">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x14ac:dyDescent="0.3">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x14ac:dyDescent="0.3">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x14ac:dyDescent="0.3">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x14ac:dyDescent="0.3">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x14ac:dyDescent="0.3">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x14ac:dyDescent="0.3">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x14ac:dyDescent="0.3">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x14ac:dyDescent="0.3">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x14ac:dyDescent="0.3">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x14ac:dyDescent="0.3">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x14ac:dyDescent="0.3">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x14ac:dyDescent="0.3">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x14ac:dyDescent="0.3">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x14ac:dyDescent="0.3">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x14ac:dyDescent="0.3">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x14ac:dyDescent="0.3">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x14ac:dyDescent="0.3">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x14ac:dyDescent="0.3">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x14ac:dyDescent="0.3">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x14ac:dyDescent="0.3">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x14ac:dyDescent="0.3">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x14ac:dyDescent="0.3">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x14ac:dyDescent="0.3">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x14ac:dyDescent="0.3">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x14ac:dyDescent="0.3">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x14ac:dyDescent="0.3">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x14ac:dyDescent="0.3">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x14ac:dyDescent="0.3">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x14ac:dyDescent="0.3">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x14ac:dyDescent="0.3">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x14ac:dyDescent="0.3">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x14ac:dyDescent="0.3">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x14ac:dyDescent="0.3">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x14ac:dyDescent="0.3">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x14ac:dyDescent="0.3">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x14ac:dyDescent="0.3">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x14ac:dyDescent="0.3">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x14ac:dyDescent="0.3">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x14ac:dyDescent="0.3">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x14ac:dyDescent="0.3">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x14ac:dyDescent="0.3">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x14ac:dyDescent="0.3">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x14ac:dyDescent="0.3">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x14ac:dyDescent="0.3">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x14ac:dyDescent="0.3">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x14ac:dyDescent="0.3">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x14ac:dyDescent="0.3">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x14ac:dyDescent="0.3">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x14ac:dyDescent="0.3">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x14ac:dyDescent="0.3">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x14ac:dyDescent="0.3">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x14ac:dyDescent="0.3">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x14ac:dyDescent="0.3">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x14ac:dyDescent="0.3">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x14ac:dyDescent="0.3">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x14ac:dyDescent="0.3">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x14ac:dyDescent="0.3">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x14ac:dyDescent="0.3">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x14ac:dyDescent="0.3">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x14ac:dyDescent="0.3">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x14ac:dyDescent="0.3">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x14ac:dyDescent="0.3">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x14ac:dyDescent="0.3">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x14ac:dyDescent="0.3">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x14ac:dyDescent="0.3">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x14ac:dyDescent="0.3">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x14ac:dyDescent="0.3">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x14ac:dyDescent="0.3">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x14ac:dyDescent="0.3">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x14ac:dyDescent="0.3">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x14ac:dyDescent="0.3">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x14ac:dyDescent="0.3">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x14ac:dyDescent="0.3">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x14ac:dyDescent="0.3">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x14ac:dyDescent="0.3">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x14ac:dyDescent="0.3">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x14ac:dyDescent="0.3">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x14ac:dyDescent="0.3">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x14ac:dyDescent="0.3">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x14ac:dyDescent="0.3">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x14ac:dyDescent="0.3">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x14ac:dyDescent="0.3">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x14ac:dyDescent="0.3">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x14ac:dyDescent="0.3">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x14ac:dyDescent="0.3">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x14ac:dyDescent="0.3">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x14ac:dyDescent="0.3">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x14ac:dyDescent="0.3">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x14ac:dyDescent="0.3">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x14ac:dyDescent="0.3">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x14ac:dyDescent="0.3">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x14ac:dyDescent="0.3">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x14ac:dyDescent="0.3">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x14ac:dyDescent="0.3">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x14ac:dyDescent="0.3">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x14ac:dyDescent="0.3">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x14ac:dyDescent="0.3">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x14ac:dyDescent="0.3">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x14ac:dyDescent="0.3">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x14ac:dyDescent="0.3">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x14ac:dyDescent="0.3">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x14ac:dyDescent="0.3">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x14ac:dyDescent="0.3">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x14ac:dyDescent="0.3">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x14ac:dyDescent="0.3">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x14ac:dyDescent="0.3">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x14ac:dyDescent="0.3">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x14ac:dyDescent="0.3">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x14ac:dyDescent="0.3">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x14ac:dyDescent="0.3">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x14ac:dyDescent="0.3">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x14ac:dyDescent="0.3">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x14ac:dyDescent="0.3">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x14ac:dyDescent="0.3">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x14ac:dyDescent="0.3">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x14ac:dyDescent="0.3">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x14ac:dyDescent="0.3">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x14ac:dyDescent="0.3">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x14ac:dyDescent="0.3">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x14ac:dyDescent="0.3">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x14ac:dyDescent="0.3">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x14ac:dyDescent="0.3">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x14ac:dyDescent="0.3">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x14ac:dyDescent="0.3">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x14ac:dyDescent="0.3">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x14ac:dyDescent="0.3">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x14ac:dyDescent="0.3">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x14ac:dyDescent="0.3">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x14ac:dyDescent="0.3">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x14ac:dyDescent="0.3">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x14ac:dyDescent="0.3">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x14ac:dyDescent="0.3">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x14ac:dyDescent="0.3">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x14ac:dyDescent="0.3">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x14ac:dyDescent="0.3">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x14ac:dyDescent="0.3">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x14ac:dyDescent="0.3">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x14ac:dyDescent="0.3">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x14ac:dyDescent="0.3">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x14ac:dyDescent="0.3">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x14ac:dyDescent="0.3">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x14ac:dyDescent="0.3">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x14ac:dyDescent="0.3">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x14ac:dyDescent="0.3">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x14ac:dyDescent="0.3">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x14ac:dyDescent="0.3">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x14ac:dyDescent="0.3">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x14ac:dyDescent="0.3">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x14ac:dyDescent="0.3">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x14ac:dyDescent="0.3">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x14ac:dyDescent="0.3">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x14ac:dyDescent="0.3">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x14ac:dyDescent="0.3">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x14ac:dyDescent="0.3">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x14ac:dyDescent="0.3">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x14ac:dyDescent="0.3">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x14ac:dyDescent="0.3">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x14ac:dyDescent="0.3">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x14ac:dyDescent="0.3">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x14ac:dyDescent="0.3">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x14ac:dyDescent="0.3">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x14ac:dyDescent="0.3">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x14ac:dyDescent="0.3">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x14ac:dyDescent="0.3">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x14ac:dyDescent="0.3">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x14ac:dyDescent="0.3">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x14ac:dyDescent="0.3">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x14ac:dyDescent="0.3">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x14ac:dyDescent="0.3">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x14ac:dyDescent="0.3">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x14ac:dyDescent="0.3">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x14ac:dyDescent="0.3">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x14ac:dyDescent="0.3">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x14ac:dyDescent="0.3">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x14ac:dyDescent="0.3">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x14ac:dyDescent="0.3">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x14ac:dyDescent="0.3">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x14ac:dyDescent="0.3">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x14ac:dyDescent="0.3">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x14ac:dyDescent="0.3">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x14ac:dyDescent="0.3">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x14ac:dyDescent="0.3">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x14ac:dyDescent="0.3">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x14ac:dyDescent="0.3">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x14ac:dyDescent="0.3">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x14ac:dyDescent="0.3">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x14ac:dyDescent="0.3">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x14ac:dyDescent="0.3">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x14ac:dyDescent="0.3">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x14ac:dyDescent="0.3">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x14ac:dyDescent="0.3">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x14ac:dyDescent="0.3">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x14ac:dyDescent="0.3">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x14ac:dyDescent="0.3">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x14ac:dyDescent="0.3">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x14ac:dyDescent="0.3">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x14ac:dyDescent="0.3">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x14ac:dyDescent="0.3">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x14ac:dyDescent="0.3">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x14ac:dyDescent="0.3">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x14ac:dyDescent="0.3">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x14ac:dyDescent="0.3">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x14ac:dyDescent="0.3">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x14ac:dyDescent="0.3">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x14ac:dyDescent="0.3">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x14ac:dyDescent="0.3">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x14ac:dyDescent="0.3">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x14ac:dyDescent="0.3">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x14ac:dyDescent="0.3">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x14ac:dyDescent="0.3">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x14ac:dyDescent="0.3">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x14ac:dyDescent="0.3">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x14ac:dyDescent="0.3">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x14ac:dyDescent="0.3">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x14ac:dyDescent="0.3">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x14ac:dyDescent="0.3">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x14ac:dyDescent="0.3">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x14ac:dyDescent="0.3">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x14ac:dyDescent="0.3">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x14ac:dyDescent="0.3">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x14ac:dyDescent="0.3">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x14ac:dyDescent="0.3">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x14ac:dyDescent="0.3">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x14ac:dyDescent="0.3">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x14ac:dyDescent="0.3">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x14ac:dyDescent="0.3">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x14ac:dyDescent="0.3">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x14ac:dyDescent="0.3">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x14ac:dyDescent="0.3">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x14ac:dyDescent="0.3">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x14ac:dyDescent="0.3">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x14ac:dyDescent="0.3">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x14ac:dyDescent="0.3">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x14ac:dyDescent="0.3">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x14ac:dyDescent="0.3">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x14ac:dyDescent="0.3">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x14ac:dyDescent="0.3">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x14ac:dyDescent="0.3">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x14ac:dyDescent="0.3">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x14ac:dyDescent="0.3">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x14ac:dyDescent="0.3">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x14ac:dyDescent="0.3">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x14ac:dyDescent="0.3">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x14ac:dyDescent="0.3">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x14ac:dyDescent="0.3">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x14ac:dyDescent="0.3">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x14ac:dyDescent="0.3">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x14ac:dyDescent="0.3">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x14ac:dyDescent="0.3">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x14ac:dyDescent="0.3">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x14ac:dyDescent="0.3">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x14ac:dyDescent="0.3">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x14ac:dyDescent="0.3">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x14ac:dyDescent="0.3">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x14ac:dyDescent="0.3">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x14ac:dyDescent="0.3">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x14ac:dyDescent="0.3">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x14ac:dyDescent="0.3">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x14ac:dyDescent="0.3">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x14ac:dyDescent="0.3">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x14ac:dyDescent="0.3">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x14ac:dyDescent="0.3">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x14ac:dyDescent="0.3">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x14ac:dyDescent="0.3">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x14ac:dyDescent="0.3">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x14ac:dyDescent="0.3">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x14ac:dyDescent="0.3">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x14ac:dyDescent="0.3">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x14ac:dyDescent="0.3">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x14ac:dyDescent="0.3">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x14ac:dyDescent="0.3">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x14ac:dyDescent="0.3">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x14ac:dyDescent="0.3">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x14ac:dyDescent="0.3">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x14ac:dyDescent="0.3">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x14ac:dyDescent="0.3">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x14ac:dyDescent="0.3">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x14ac:dyDescent="0.3">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x14ac:dyDescent="0.3">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x14ac:dyDescent="0.3">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x14ac:dyDescent="0.3">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x14ac:dyDescent="0.3">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x14ac:dyDescent="0.3">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x14ac:dyDescent="0.3">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x14ac:dyDescent="0.3">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x14ac:dyDescent="0.3">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x14ac:dyDescent="0.3">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x14ac:dyDescent="0.3">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x14ac:dyDescent="0.3">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x14ac:dyDescent="0.3">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x14ac:dyDescent="0.3">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x14ac:dyDescent="0.3">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x14ac:dyDescent="0.3">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x14ac:dyDescent="0.3">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x14ac:dyDescent="0.3">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x14ac:dyDescent="0.3">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x14ac:dyDescent="0.3">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x14ac:dyDescent="0.3">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x14ac:dyDescent="0.3">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x14ac:dyDescent="0.3">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x14ac:dyDescent="0.3">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x14ac:dyDescent="0.3">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x14ac:dyDescent="0.3">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x14ac:dyDescent="0.3">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x14ac:dyDescent="0.3">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x14ac:dyDescent="0.3">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x14ac:dyDescent="0.3">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x14ac:dyDescent="0.3">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x14ac:dyDescent="0.3">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x14ac:dyDescent="0.3">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x14ac:dyDescent="0.3">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x14ac:dyDescent="0.3">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x14ac:dyDescent="0.3">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x14ac:dyDescent="0.3">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x14ac:dyDescent="0.3">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x14ac:dyDescent="0.3">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x14ac:dyDescent="0.3">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x14ac:dyDescent="0.3">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x14ac:dyDescent="0.3">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x14ac:dyDescent="0.3">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x14ac:dyDescent="0.3">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x14ac:dyDescent="0.3">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x14ac:dyDescent="0.3">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x14ac:dyDescent="0.3">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x14ac:dyDescent="0.3">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x14ac:dyDescent="0.3">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x14ac:dyDescent="0.3">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x14ac:dyDescent="0.3">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x14ac:dyDescent="0.3">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x14ac:dyDescent="0.3">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x14ac:dyDescent="0.3">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x14ac:dyDescent="0.3">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x14ac:dyDescent="0.3">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x14ac:dyDescent="0.3">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x14ac:dyDescent="0.3">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x14ac:dyDescent="0.3">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x14ac:dyDescent="0.3">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x14ac:dyDescent="0.3">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x14ac:dyDescent="0.3">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x14ac:dyDescent="0.3">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x14ac:dyDescent="0.3">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x14ac:dyDescent="0.3">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x14ac:dyDescent="0.3">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x14ac:dyDescent="0.3">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x14ac:dyDescent="0.3">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x14ac:dyDescent="0.3">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x14ac:dyDescent="0.3">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x14ac:dyDescent="0.3">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x14ac:dyDescent="0.3">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x14ac:dyDescent="0.3">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x14ac:dyDescent="0.3">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x14ac:dyDescent="0.3">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x14ac:dyDescent="0.3">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x14ac:dyDescent="0.3">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x14ac:dyDescent="0.3">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x14ac:dyDescent="0.3">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x14ac:dyDescent="0.3">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x14ac:dyDescent="0.3">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x14ac:dyDescent="0.3">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x14ac:dyDescent="0.3">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x14ac:dyDescent="0.3">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x14ac:dyDescent="0.3">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x14ac:dyDescent="0.3">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x14ac:dyDescent="0.3">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x14ac:dyDescent="0.3">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x14ac:dyDescent="0.3">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x14ac:dyDescent="0.3">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x14ac:dyDescent="0.3">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x14ac:dyDescent="0.3">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x14ac:dyDescent="0.3">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x14ac:dyDescent="0.3">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x14ac:dyDescent="0.3">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x14ac:dyDescent="0.3">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x14ac:dyDescent="0.3">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x14ac:dyDescent="0.3">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x14ac:dyDescent="0.3">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x14ac:dyDescent="0.3">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x14ac:dyDescent="0.3">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x14ac:dyDescent="0.3">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x14ac:dyDescent="0.3">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x14ac:dyDescent="0.3">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x14ac:dyDescent="0.3">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x14ac:dyDescent="0.3">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x14ac:dyDescent="0.3">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x14ac:dyDescent="0.3">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x14ac:dyDescent="0.3">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x14ac:dyDescent="0.3">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x14ac:dyDescent="0.3">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x14ac:dyDescent="0.3">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x14ac:dyDescent="0.3">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x14ac:dyDescent="0.3">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x14ac:dyDescent="0.3">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x14ac:dyDescent="0.3">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x14ac:dyDescent="0.3">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x14ac:dyDescent="0.3">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x14ac:dyDescent="0.3">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x14ac:dyDescent="0.3">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x14ac:dyDescent="0.3">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x14ac:dyDescent="0.3">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x14ac:dyDescent="0.3">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x14ac:dyDescent="0.3">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x14ac:dyDescent="0.3">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x14ac:dyDescent="0.3">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x14ac:dyDescent="0.3">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x14ac:dyDescent="0.3">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x14ac:dyDescent="0.3">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x14ac:dyDescent="0.3">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x14ac:dyDescent="0.3">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x14ac:dyDescent="0.3">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x14ac:dyDescent="0.3">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x14ac:dyDescent="0.3">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x14ac:dyDescent="0.3">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x14ac:dyDescent="0.3">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x14ac:dyDescent="0.3">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x14ac:dyDescent="0.3">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x14ac:dyDescent="0.3">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x14ac:dyDescent="0.3">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x14ac:dyDescent="0.3">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x14ac:dyDescent="0.3">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x14ac:dyDescent="0.3">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x14ac:dyDescent="0.3">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x14ac:dyDescent="0.3">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x14ac:dyDescent="0.3">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x14ac:dyDescent="0.3">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x14ac:dyDescent="0.3">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x14ac:dyDescent="0.3">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x14ac:dyDescent="0.3">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x14ac:dyDescent="0.3">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x14ac:dyDescent="0.3">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x14ac:dyDescent="0.3">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x14ac:dyDescent="0.3">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x14ac:dyDescent="0.3">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x14ac:dyDescent="0.3">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x14ac:dyDescent="0.3">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x14ac:dyDescent="0.3">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x14ac:dyDescent="0.3">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x14ac:dyDescent="0.3">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x14ac:dyDescent="0.3">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x14ac:dyDescent="0.3">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x14ac:dyDescent="0.3">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x14ac:dyDescent="0.3">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x14ac:dyDescent="0.3">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x14ac:dyDescent="0.3">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x14ac:dyDescent="0.3">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x14ac:dyDescent="0.3">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x14ac:dyDescent="0.3">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x14ac:dyDescent="0.3">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x14ac:dyDescent="0.3">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x14ac:dyDescent="0.3">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x14ac:dyDescent="0.3">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x14ac:dyDescent="0.3">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x14ac:dyDescent="0.3">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x14ac:dyDescent="0.3">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x14ac:dyDescent="0.3">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x14ac:dyDescent="0.3">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x14ac:dyDescent="0.3">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x14ac:dyDescent="0.3">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x14ac:dyDescent="0.3">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x14ac:dyDescent="0.3">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x14ac:dyDescent="0.3">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x14ac:dyDescent="0.3">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x14ac:dyDescent="0.3">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x14ac:dyDescent="0.3">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x14ac:dyDescent="0.3">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x14ac:dyDescent="0.3">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x14ac:dyDescent="0.3">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x14ac:dyDescent="0.3">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x14ac:dyDescent="0.3">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x14ac:dyDescent="0.3">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x14ac:dyDescent="0.3">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x14ac:dyDescent="0.3">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x14ac:dyDescent="0.3">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x14ac:dyDescent="0.3">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x14ac:dyDescent="0.3">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x14ac:dyDescent="0.3">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x14ac:dyDescent="0.3">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x14ac:dyDescent="0.3">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x14ac:dyDescent="0.3">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x14ac:dyDescent="0.3">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x14ac:dyDescent="0.3">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x14ac:dyDescent="0.3">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x14ac:dyDescent="0.3">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x14ac:dyDescent="0.3">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x14ac:dyDescent="0.3">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x14ac:dyDescent="0.3">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x14ac:dyDescent="0.3">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x14ac:dyDescent="0.3">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x14ac:dyDescent="0.3">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x14ac:dyDescent="0.3">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x14ac:dyDescent="0.3">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x14ac:dyDescent="0.3">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x14ac:dyDescent="0.3">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x14ac:dyDescent="0.3">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x14ac:dyDescent="0.3">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x14ac:dyDescent="0.3">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x14ac:dyDescent="0.3">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x14ac:dyDescent="0.3">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x14ac:dyDescent="0.3">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x14ac:dyDescent="0.3">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x14ac:dyDescent="0.3">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x14ac:dyDescent="0.3">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x14ac:dyDescent="0.3">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x14ac:dyDescent="0.3">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x14ac:dyDescent="0.3">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x14ac:dyDescent="0.3">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x14ac:dyDescent="0.3">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x14ac:dyDescent="0.3">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x14ac:dyDescent="0.3">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x14ac:dyDescent="0.3">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x14ac:dyDescent="0.3">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x14ac:dyDescent="0.3">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x14ac:dyDescent="0.3">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x14ac:dyDescent="0.3">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x14ac:dyDescent="0.3">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x14ac:dyDescent="0.3">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x14ac:dyDescent="0.3">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x14ac:dyDescent="0.3">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x14ac:dyDescent="0.3">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x14ac:dyDescent="0.3">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x14ac:dyDescent="0.3">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x14ac:dyDescent="0.3">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x14ac:dyDescent="0.3">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x14ac:dyDescent="0.3">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x14ac:dyDescent="0.3">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x14ac:dyDescent="0.3">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x14ac:dyDescent="0.3">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x14ac:dyDescent="0.3">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x14ac:dyDescent="0.3">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x14ac:dyDescent="0.3">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x14ac:dyDescent="0.3">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x14ac:dyDescent="0.3">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x14ac:dyDescent="0.3">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x14ac:dyDescent="0.3">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x14ac:dyDescent="0.3">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x14ac:dyDescent="0.3">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x14ac:dyDescent="0.3">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x14ac:dyDescent="0.3">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x14ac:dyDescent="0.3">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x14ac:dyDescent="0.3">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x14ac:dyDescent="0.3">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x14ac:dyDescent="0.3">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x14ac:dyDescent="0.3">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x14ac:dyDescent="0.3">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x14ac:dyDescent="0.3">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x14ac:dyDescent="0.3">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x14ac:dyDescent="0.3">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x14ac:dyDescent="0.3">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x14ac:dyDescent="0.3">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x14ac:dyDescent="0.3">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x14ac:dyDescent="0.3">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x14ac:dyDescent="0.3">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x14ac:dyDescent="0.3">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x14ac:dyDescent="0.3">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x14ac:dyDescent="0.3">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x14ac:dyDescent="0.3">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x14ac:dyDescent="0.3">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x14ac:dyDescent="0.3">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x14ac:dyDescent="0.3">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x14ac:dyDescent="0.3">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x14ac:dyDescent="0.3">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x14ac:dyDescent="0.3">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x14ac:dyDescent="0.3">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x14ac:dyDescent="0.3">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x14ac:dyDescent="0.3">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x14ac:dyDescent="0.3">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x14ac:dyDescent="0.3">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x14ac:dyDescent="0.3">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x14ac:dyDescent="0.3">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x14ac:dyDescent="0.3">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x14ac:dyDescent="0.3">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x14ac:dyDescent="0.3">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x14ac:dyDescent="0.3">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x14ac:dyDescent="0.3">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x14ac:dyDescent="0.3">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x14ac:dyDescent="0.3">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x14ac:dyDescent="0.3">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x14ac:dyDescent="0.3">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x14ac:dyDescent="0.3">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x14ac:dyDescent="0.3">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x14ac:dyDescent="0.3">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x14ac:dyDescent="0.3">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x14ac:dyDescent="0.3">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x14ac:dyDescent="0.3">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x14ac:dyDescent="0.3">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x14ac:dyDescent="0.3">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x14ac:dyDescent="0.3">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x14ac:dyDescent="0.3">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x14ac:dyDescent="0.3">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x14ac:dyDescent="0.3">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x14ac:dyDescent="0.3">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x14ac:dyDescent="0.3">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x14ac:dyDescent="0.3">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x14ac:dyDescent="0.3">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x14ac:dyDescent="0.3">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x14ac:dyDescent="0.3">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x14ac:dyDescent="0.3">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x14ac:dyDescent="0.3">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x14ac:dyDescent="0.3">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x14ac:dyDescent="0.3">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x14ac:dyDescent="0.3">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x14ac:dyDescent="0.3">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x14ac:dyDescent="0.3">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x14ac:dyDescent="0.3">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x14ac:dyDescent="0.3">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x14ac:dyDescent="0.3">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x14ac:dyDescent="0.3">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x14ac:dyDescent="0.3">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x14ac:dyDescent="0.3">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x14ac:dyDescent="0.3">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x14ac:dyDescent="0.3">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x14ac:dyDescent="0.3">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x14ac:dyDescent="0.3">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x14ac:dyDescent="0.3">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x14ac:dyDescent="0.3">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x14ac:dyDescent="0.3">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x14ac:dyDescent="0.3">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x14ac:dyDescent="0.3">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x14ac:dyDescent="0.3">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x14ac:dyDescent="0.3">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x14ac:dyDescent="0.3">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x14ac:dyDescent="0.3">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x14ac:dyDescent="0.3">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x14ac:dyDescent="0.3">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x14ac:dyDescent="0.3">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x14ac:dyDescent="0.3">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x14ac:dyDescent="0.3">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x14ac:dyDescent="0.3">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x14ac:dyDescent="0.3">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x14ac:dyDescent="0.3">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x14ac:dyDescent="0.3">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x14ac:dyDescent="0.3">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x14ac:dyDescent="0.3">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x14ac:dyDescent="0.3">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x14ac:dyDescent="0.3">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x14ac:dyDescent="0.3">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x14ac:dyDescent="0.3">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x14ac:dyDescent="0.3">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x14ac:dyDescent="0.3">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x14ac:dyDescent="0.3">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x14ac:dyDescent="0.3">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x14ac:dyDescent="0.3">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x14ac:dyDescent="0.3">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x14ac:dyDescent="0.3">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x14ac:dyDescent="0.3">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x14ac:dyDescent="0.3">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x14ac:dyDescent="0.3">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x14ac:dyDescent="0.3">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x14ac:dyDescent="0.3">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x14ac:dyDescent="0.3">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x14ac:dyDescent="0.3">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x14ac:dyDescent="0.3">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x14ac:dyDescent="0.3">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x14ac:dyDescent="0.3">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x14ac:dyDescent="0.3">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x14ac:dyDescent="0.3">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x14ac:dyDescent="0.3">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x14ac:dyDescent="0.3">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x14ac:dyDescent="0.3">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x14ac:dyDescent="0.3">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x14ac:dyDescent="0.3">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x14ac:dyDescent="0.3">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x14ac:dyDescent="0.3">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x14ac:dyDescent="0.3">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x14ac:dyDescent="0.3">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x14ac:dyDescent="0.3">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x14ac:dyDescent="0.3">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x14ac:dyDescent="0.3">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x14ac:dyDescent="0.3">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x14ac:dyDescent="0.3">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x14ac:dyDescent="0.3">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x14ac:dyDescent="0.3">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x14ac:dyDescent="0.3">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x14ac:dyDescent="0.3">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x14ac:dyDescent="0.3">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x14ac:dyDescent="0.3">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x14ac:dyDescent="0.3">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x14ac:dyDescent="0.3">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x14ac:dyDescent="0.3">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x14ac:dyDescent="0.3">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x14ac:dyDescent="0.3">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x14ac:dyDescent="0.3">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x14ac:dyDescent="0.3">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x14ac:dyDescent="0.3">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x14ac:dyDescent="0.3">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x14ac:dyDescent="0.3">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x14ac:dyDescent="0.3">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x14ac:dyDescent="0.3">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x14ac:dyDescent="0.3">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x14ac:dyDescent="0.3">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x14ac:dyDescent="0.3">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x14ac:dyDescent="0.3">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x14ac:dyDescent="0.3">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x14ac:dyDescent="0.3">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x14ac:dyDescent="0.3">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x14ac:dyDescent="0.3">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x14ac:dyDescent="0.3">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x14ac:dyDescent="0.3">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x14ac:dyDescent="0.3">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x14ac:dyDescent="0.3">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x14ac:dyDescent="0.3">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x14ac:dyDescent="0.3">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x14ac:dyDescent="0.3">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x14ac:dyDescent="0.3">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x14ac:dyDescent="0.3">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x14ac:dyDescent="0.3">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x14ac:dyDescent="0.3">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x14ac:dyDescent="0.3">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x14ac:dyDescent="0.3">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x14ac:dyDescent="0.3">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x14ac:dyDescent="0.3">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x14ac:dyDescent="0.3">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x14ac:dyDescent="0.3">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x14ac:dyDescent="0.3">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x14ac:dyDescent="0.3">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x14ac:dyDescent="0.3">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x14ac:dyDescent="0.3">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x14ac:dyDescent="0.3">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x14ac:dyDescent="0.3">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x14ac:dyDescent="0.3">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x14ac:dyDescent="0.3">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x14ac:dyDescent="0.3">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x14ac:dyDescent="0.3">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x14ac:dyDescent="0.3">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x14ac:dyDescent="0.3">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x14ac:dyDescent="0.3">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x14ac:dyDescent="0.3">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x14ac:dyDescent="0.3">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x14ac:dyDescent="0.3">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x14ac:dyDescent="0.3">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x14ac:dyDescent="0.3">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x14ac:dyDescent="0.3">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x14ac:dyDescent="0.3">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x14ac:dyDescent="0.3">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x14ac:dyDescent="0.3">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x14ac:dyDescent="0.3">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x14ac:dyDescent="0.3">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x14ac:dyDescent="0.3">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x14ac:dyDescent="0.3">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x14ac:dyDescent="0.3">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x14ac:dyDescent="0.3">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x14ac:dyDescent="0.3">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x14ac:dyDescent="0.3">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x14ac:dyDescent="0.3">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x14ac:dyDescent="0.3">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x14ac:dyDescent="0.3">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x14ac:dyDescent="0.3">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x14ac:dyDescent="0.3">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x14ac:dyDescent="0.3">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x14ac:dyDescent="0.3">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x14ac:dyDescent="0.3">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x14ac:dyDescent="0.3">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x14ac:dyDescent="0.3">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x14ac:dyDescent="0.3">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x14ac:dyDescent="0.3">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x14ac:dyDescent="0.3">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x14ac:dyDescent="0.3">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x14ac:dyDescent="0.3">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x14ac:dyDescent="0.3">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x14ac:dyDescent="0.3">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x14ac:dyDescent="0.3">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x14ac:dyDescent="0.3">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x14ac:dyDescent="0.3">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x14ac:dyDescent="0.3">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x14ac:dyDescent="0.3">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x14ac:dyDescent="0.3">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x14ac:dyDescent="0.3">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x14ac:dyDescent="0.3">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x14ac:dyDescent="0.3">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x14ac:dyDescent="0.3">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x14ac:dyDescent="0.3">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x14ac:dyDescent="0.3">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x14ac:dyDescent="0.3">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x14ac:dyDescent="0.3">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x14ac:dyDescent="0.3">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x14ac:dyDescent="0.3">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x14ac:dyDescent="0.3">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x14ac:dyDescent="0.3">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x14ac:dyDescent="0.3">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x14ac:dyDescent="0.3">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x14ac:dyDescent="0.3">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x14ac:dyDescent="0.3">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x14ac:dyDescent="0.3">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x14ac:dyDescent="0.3">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x14ac:dyDescent="0.3">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x14ac:dyDescent="0.3">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x14ac:dyDescent="0.3">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x14ac:dyDescent="0.3">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x14ac:dyDescent="0.3">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x14ac:dyDescent="0.3">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x14ac:dyDescent="0.3">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x14ac:dyDescent="0.3">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x14ac:dyDescent="0.3">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x14ac:dyDescent="0.3">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x14ac:dyDescent="0.3">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x14ac:dyDescent="0.3">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x14ac:dyDescent="0.3">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x14ac:dyDescent="0.3">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x14ac:dyDescent="0.3">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x14ac:dyDescent="0.3">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x14ac:dyDescent="0.3">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x14ac:dyDescent="0.3">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x14ac:dyDescent="0.3">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x14ac:dyDescent="0.3">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x14ac:dyDescent="0.3">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x14ac:dyDescent="0.3">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x14ac:dyDescent="0.3">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x14ac:dyDescent="0.3">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x14ac:dyDescent="0.3">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x14ac:dyDescent="0.3">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x14ac:dyDescent="0.3">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x14ac:dyDescent="0.3">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x14ac:dyDescent="0.3">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x14ac:dyDescent="0.3">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x14ac:dyDescent="0.3">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x14ac:dyDescent="0.3">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x14ac:dyDescent="0.3">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x14ac:dyDescent="0.3">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x14ac:dyDescent="0.3">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x14ac:dyDescent="0.3">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x14ac:dyDescent="0.3">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x14ac:dyDescent="0.3">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x14ac:dyDescent="0.3">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x14ac:dyDescent="0.3">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x14ac:dyDescent="0.3">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x14ac:dyDescent="0.3">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x14ac:dyDescent="0.3">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x14ac:dyDescent="0.3">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x14ac:dyDescent="0.3">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x14ac:dyDescent="0.3">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x14ac:dyDescent="0.3">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x14ac:dyDescent="0.3">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x14ac:dyDescent="0.3">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x14ac:dyDescent="0.3">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x14ac:dyDescent="0.3">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x14ac:dyDescent="0.3">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x14ac:dyDescent="0.3">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x14ac:dyDescent="0.3">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x14ac:dyDescent="0.3">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x14ac:dyDescent="0.3">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x14ac:dyDescent="0.3">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x14ac:dyDescent="0.3">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x14ac:dyDescent="0.3">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x14ac:dyDescent="0.3">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x14ac:dyDescent="0.3">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x14ac:dyDescent="0.3">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x14ac:dyDescent="0.3">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x14ac:dyDescent="0.3">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x14ac:dyDescent="0.3">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x14ac:dyDescent="0.3">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x14ac:dyDescent="0.3">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x14ac:dyDescent="0.3">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x14ac:dyDescent="0.3">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x14ac:dyDescent="0.3">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x14ac:dyDescent="0.3">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x14ac:dyDescent="0.3">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x14ac:dyDescent="0.3">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x14ac:dyDescent="0.3">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x14ac:dyDescent="0.3">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x14ac:dyDescent="0.3">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x14ac:dyDescent="0.3">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x14ac:dyDescent="0.3">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x14ac:dyDescent="0.3">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x14ac:dyDescent="0.3">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x14ac:dyDescent="0.3">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x14ac:dyDescent="0.3">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x14ac:dyDescent="0.3">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x14ac:dyDescent="0.3">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x14ac:dyDescent="0.3">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x14ac:dyDescent="0.3">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x14ac:dyDescent="0.3">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x14ac:dyDescent="0.3">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x14ac:dyDescent="0.3">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x14ac:dyDescent="0.3">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x14ac:dyDescent="0.3">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x14ac:dyDescent="0.3">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x14ac:dyDescent="0.3">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x14ac:dyDescent="0.3">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x14ac:dyDescent="0.3">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x14ac:dyDescent="0.3">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x14ac:dyDescent="0.3">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x14ac:dyDescent="0.3">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x14ac:dyDescent="0.3">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x14ac:dyDescent="0.3">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x14ac:dyDescent="0.3">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x14ac:dyDescent="0.3">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x14ac:dyDescent="0.3">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x14ac:dyDescent="0.3">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x14ac:dyDescent="0.3">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x14ac:dyDescent="0.3">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x14ac:dyDescent="0.3">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x14ac:dyDescent="0.3">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x14ac:dyDescent="0.3">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x14ac:dyDescent="0.3">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x14ac:dyDescent="0.3">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x14ac:dyDescent="0.3">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x14ac:dyDescent="0.3">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x14ac:dyDescent="0.3">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x14ac:dyDescent="0.3">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x14ac:dyDescent="0.3">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x14ac:dyDescent="0.3">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x14ac:dyDescent="0.3">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x14ac:dyDescent="0.3">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x14ac:dyDescent="0.3">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x14ac:dyDescent="0.3">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x14ac:dyDescent="0.3">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x14ac:dyDescent="0.3">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x14ac:dyDescent="0.3">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x14ac:dyDescent="0.3">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x14ac:dyDescent="0.3">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x14ac:dyDescent="0.3">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x14ac:dyDescent="0.3">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x14ac:dyDescent="0.3">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x14ac:dyDescent="0.3">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x14ac:dyDescent="0.3">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x14ac:dyDescent="0.3">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x14ac:dyDescent="0.3">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x14ac:dyDescent="0.3">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x14ac:dyDescent="0.3">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x14ac:dyDescent="0.3">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x14ac:dyDescent="0.3">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x14ac:dyDescent="0.3">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x14ac:dyDescent="0.3">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x14ac:dyDescent="0.3">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x14ac:dyDescent="0.3">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x14ac:dyDescent="0.3">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x14ac:dyDescent="0.3">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x14ac:dyDescent="0.3">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x14ac:dyDescent="0.3">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x14ac:dyDescent="0.3">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x14ac:dyDescent="0.3">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x14ac:dyDescent="0.3">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x14ac:dyDescent="0.3">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x14ac:dyDescent="0.3">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x14ac:dyDescent="0.3">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x14ac:dyDescent="0.3">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x14ac:dyDescent="0.3">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x14ac:dyDescent="0.3">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x14ac:dyDescent="0.3">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x14ac:dyDescent="0.3">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x14ac:dyDescent="0.3">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x14ac:dyDescent="0.3">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x14ac:dyDescent="0.3">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x14ac:dyDescent="0.3">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x14ac:dyDescent="0.3">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x14ac:dyDescent="0.3">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x14ac:dyDescent="0.3">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x14ac:dyDescent="0.3">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x14ac:dyDescent="0.3">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x14ac:dyDescent="0.3">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x14ac:dyDescent="0.3">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x14ac:dyDescent="0.3">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x14ac:dyDescent="0.3">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x14ac:dyDescent="0.3">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x14ac:dyDescent="0.3">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x14ac:dyDescent="0.3">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x14ac:dyDescent="0.3">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x14ac:dyDescent="0.3">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x14ac:dyDescent="0.3">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x14ac:dyDescent="0.3">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x14ac:dyDescent="0.3">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x14ac:dyDescent="0.3">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x14ac:dyDescent="0.3">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x14ac:dyDescent="0.3">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x14ac:dyDescent="0.3">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x14ac:dyDescent="0.3">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x14ac:dyDescent="0.3">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x14ac:dyDescent="0.3">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x14ac:dyDescent="0.3">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x14ac:dyDescent="0.3">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x14ac:dyDescent="0.3">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x14ac:dyDescent="0.3">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x14ac:dyDescent="0.3">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x14ac:dyDescent="0.3">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x14ac:dyDescent="0.3">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x14ac:dyDescent="0.3">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x14ac:dyDescent="0.3">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x14ac:dyDescent="0.3">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x14ac:dyDescent="0.3">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x14ac:dyDescent="0.3">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x14ac:dyDescent="0.3">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x14ac:dyDescent="0.3">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x14ac:dyDescent="0.3">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x14ac:dyDescent="0.3">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x14ac:dyDescent="0.3">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x14ac:dyDescent="0.3">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x14ac:dyDescent="0.3">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x14ac:dyDescent="0.3">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x14ac:dyDescent="0.3">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x14ac:dyDescent="0.3">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x14ac:dyDescent="0.3">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x14ac:dyDescent="0.3">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x14ac:dyDescent="0.3">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x14ac:dyDescent="0.3">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x14ac:dyDescent="0.3">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x14ac:dyDescent="0.3">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x14ac:dyDescent="0.3">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x14ac:dyDescent="0.3">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x14ac:dyDescent="0.3">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x14ac:dyDescent="0.3">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x14ac:dyDescent="0.3">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x14ac:dyDescent="0.3">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x14ac:dyDescent="0.3">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x14ac:dyDescent="0.3">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x14ac:dyDescent="0.3">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x14ac:dyDescent="0.3">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x14ac:dyDescent="0.3">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x14ac:dyDescent="0.3">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x14ac:dyDescent="0.3">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x14ac:dyDescent="0.3">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x14ac:dyDescent="0.3">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x14ac:dyDescent="0.3">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x14ac:dyDescent="0.3">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x14ac:dyDescent="0.3">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x14ac:dyDescent="0.3">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x14ac:dyDescent="0.3">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x14ac:dyDescent="0.3">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x14ac:dyDescent="0.3">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x14ac:dyDescent="0.3">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x14ac:dyDescent="0.3">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x14ac:dyDescent="0.3">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x14ac:dyDescent="0.3">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x14ac:dyDescent="0.3">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x14ac:dyDescent="0.3">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x14ac:dyDescent="0.3">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x14ac:dyDescent="0.3">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x14ac:dyDescent="0.3">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x14ac:dyDescent="0.3">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x14ac:dyDescent="0.3">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x14ac:dyDescent="0.3">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x14ac:dyDescent="0.3">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x14ac:dyDescent="0.3">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x14ac:dyDescent="0.3">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x14ac:dyDescent="0.3">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x14ac:dyDescent="0.3">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x14ac:dyDescent="0.3">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x14ac:dyDescent="0.3">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x14ac:dyDescent="0.3">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x14ac:dyDescent="0.3">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x14ac:dyDescent="0.3">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x14ac:dyDescent="0.3">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x14ac:dyDescent="0.3">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x14ac:dyDescent="0.3">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x14ac:dyDescent="0.3">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x14ac:dyDescent="0.3">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x14ac:dyDescent="0.3">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x14ac:dyDescent="0.3">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x14ac:dyDescent="0.3">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x14ac:dyDescent="0.3">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x14ac:dyDescent="0.3">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x14ac:dyDescent="0.3">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x14ac:dyDescent="0.3">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x14ac:dyDescent="0.3">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x14ac:dyDescent="0.3">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x14ac:dyDescent="0.3">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x14ac:dyDescent="0.3">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x14ac:dyDescent="0.3">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x14ac:dyDescent="0.3">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x14ac:dyDescent="0.3">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x14ac:dyDescent="0.3">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x14ac:dyDescent="0.3">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x14ac:dyDescent="0.3">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x14ac:dyDescent="0.3">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x14ac:dyDescent="0.3">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x14ac:dyDescent="0.3">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x14ac:dyDescent="0.3">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x14ac:dyDescent="0.3">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x14ac:dyDescent="0.3">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x14ac:dyDescent="0.3">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x14ac:dyDescent="0.3">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x14ac:dyDescent="0.3">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x14ac:dyDescent="0.3">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x14ac:dyDescent="0.3">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x14ac:dyDescent="0.3">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x14ac:dyDescent="0.3">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x14ac:dyDescent="0.3">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x14ac:dyDescent="0.3">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x14ac:dyDescent="0.3">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x14ac:dyDescent="0.3">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x14ac:dyDescent="0.3">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x14ac:dyDescent="0.3">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x14ac:dyDescent="0.3">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x14ac:dyDescent="0.3">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x14ac:dyDescent="0.3">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x14ac:dyDescent="0.3">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x14ac:dyDescent="0.3">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x14ac:dyDescent="0.3">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x14ac:dyDescent="0.3">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x14ac:dyDescent="0.3">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x14ac:dyDescent="0.3">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x14ac:dyDescent="0.3">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x14ac:dyDescent="0.3">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x14ac:dyDescent="0.3">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x14ac:dyDescent="0.3">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x14ac:dyDescent="0.3">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x14ac:dyDescent="0.3">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x14ac:dyDescent="0.3">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x14ac:dyDescent="0.3">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x14ac:dyDescent="0.3">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x14ac:dyDescent="0.3">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x14ac:dyDescent="0.3">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x14ac:dyDescent="0.3">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x14ac:dyDescent="0.3">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x14ac:dyDescent="0.3">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x14ac:dyDescent="0.3">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x14ac:dyDescent="0.3">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x14ac:dyDescent="0.3">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x14ac:dyDescent="0.3">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x14ac:dyDescent="0.3">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x14ac:dyDescent="0.3">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x14ac:dyDescent="0.3">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x14ac:dyDescent="0.3">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x14ac:dyDescent="0.3">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x14ac:dyDescent="0.3">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x14ac:dyDescent="0.3">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x14ac:dyDescent="0.3">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x14ac:dyDescent="0.3">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x14ac:dyDescent="0.3">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x14ac:dyDescent="0.3">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x14ac:dyDescent="0.3">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x14ac:dyDescent="0.3">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x14ac:dyDescent="0.3">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x14ac:dyDescent="0.3">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x14ac:dyDescent="0.3">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x14ac:dyDescent="0.3">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x14ac:dyDescent="0.3">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x14ac:dyDescent="0.3">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x14ac:dyDescent="0.3">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x14ac:dyDescent="0.3">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x14ac:dyDescent="0.3">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x14ac:dyDescent="0.3">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x14ac:dyDescent="0.3">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x14ac:dyDescent="0.3">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x14ac:dyDescent="0.3">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x14ac:dyDescent="0.3">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x14ac:dyDescent="0.3">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x14ac:dyDescent="0.3">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x14ac:dyDescent="0.3">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x14ac:dyDescent="0.3">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x14ac:dyDescent="0.3">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x14ac:dyDescent="0.3">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x14ac:dyDescent="0.3">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x14ac:dyDescent="0.3">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x14ac:dyDescent="0.3">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x14ac:dyDescent="0.3">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x14ac:dyDescent="0.3">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x14ac:dyDescent="0.3">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x14ac:dyDescent="0.3">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x14ac:dyDescent="0.3">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x14ac:dyDescent="0.3">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x14ac:dyDescent="0.3">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x14ac:dyDescent="0.3">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x14ac:dyDescent="0.3">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x14ac:dyDescent="0.3">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x14ac:dyDescent="0.3">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x14ac:dyDescent="0.3">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x14ac:dyDescent="0.3">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x14ac:dyDescent="0.3">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x14ac:dyDescent="0.3">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x14ac:dyDescent="0.3">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x14ac:dyDescent="0.3">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x14ac:dyDescent="0.3">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x14ac:dyDescent="0.3">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x14ac:dyDescent="0.3">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x14ac:dyDescent="0.3">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x14ac:dyDescent="0.3">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x14ac:dyDescent="0.3">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x14ac:dyDescent="0.3">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x14ac:dyDescent="0.3">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x14ac:dyDescent="0.3">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x14ac:dyDescent="0.3">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x14ac:dyDescent="0.3">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x14ac:dyDescent="0.3">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x14ac:dyDescent="0.3">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x14ac:dyDescent="0.3">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x14ac:dyDescent="0.3">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x14ac:dyDescent="0.3">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x14ac:dyDescent="0.3">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x14ac:dyDescent="0.3">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x14ac:dyDescent="0.3">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x14ac:dyDescent="0.3">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x14ac:dyDescent="0.3">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x14ac:dyDescent="0.3">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x14ac:dyDescent="0.3">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x14ac:dyDescent="0.3">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x14ac:dyDescent="0.3">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x14ac:dyDescent="0.3">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x14ac:dyDescent="0.3">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x14ac:dyDescent="0.3">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x14ac:dyDescent="0.3">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x14ac:dyDescent="0.3">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x14ac:dyDescent="0.3">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x14ac:dyDescent="0.3">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x14ac:dyDescent="0.3">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x14ac:dyDescent="0.3">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x14ac:dyDescent="0.3">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x14ac:dyDescent="0.3">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x14ac:dyDescent="0.3">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x14ac:dyDescent="0.3">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x14ac:dyDescent="0.3">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x14ac:dyDescent="0.3">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x14ac:dyDescent="0.3">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x14ac:dyDescent="0.3">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x14ac:dyDescent="0.3">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x14ac:dyDescent="0.3">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x14ac:dyDescent="0.3">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x14ac:dyDescent="0.3">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x14ac:dyDescent="0.3">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x14ac:dyDescent="0.3">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x14ac:dyDescent="0.3">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x14ac:dyDescent="0.3">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x14ac:dyDescent="0.3">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x14ac:dyDescent="0.3">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x14ac:dyDescent="0.3">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x14ac:dyDescent="0.3">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x14ac:dyDescent="0.3">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x14ac:dyDescent="0.3">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x14ac:dyDescent="0.3">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x14ac:dyDescent="0.3">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x14ac:dyDescent="0.3">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x14ac:dyDescent="0.3">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x14ac:dyDescent="0.3">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x14ac:dyDescent="0.3">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x14ac:dyDescent="0.3">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x14ac:dyDescent="0.3">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x14ac:dyDescent="0.3">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x14ac:dyDescent="0.3">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x14ac:dyDescent="0.3">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x14ac:dyDescent="0.3">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x14ac:dyDescent="0.3">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x14ac:dyDescent="0.3">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x14ac:dyDescent="0.3">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x14ac:dyDescent="0.3">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x14ac:dyDescent="0.3">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x14ac:dyDescent="0.3">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x14ac:dyDescent="0.3">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x14ac:dyDescent="0.3">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x14ac:dyDescent="0.3">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x14ac:dyDescent="0.3">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x14ac:dyDescent="0.3">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x14ac:dyDescent="0.3">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x14ac:dyDescent="0.3">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x14ac:dyDescent="0.3">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x14ac:dyDescent="0.3">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x14ac:dyDescent="0.3">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x14ac:dyDescent="0.3">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x14ac:dyDescent="0.3">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x14ac:dyDescent="0.3">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x14ac:dyDescent="0.3">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x14ac:dyDescent="0.3">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x14ac:dyDescent="0.3">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x14ac:dyDescent="0.3">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x14ac:dyDescent="0.3">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x14ac:dyDescent="0.3">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x14ac:dyDescent="0.3">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x14ac:dyDescent="0.3">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x14ac:dyDescent="0.3">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x14ac:dyDescent="0.3">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x14ac:dyDescent="0.3">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x14ac:dyDescent="0.3">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x14ac:dyDescent="0.3">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x14ac:dyDescent="0.3">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x14ac:dyDescent="0.3">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x14ac:dyDescent="0.3">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x14ac:dyDescent="0.3">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x14ac:dyDescent="0.3">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x14ac:dyDescent="0.3">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x14ac:dyDescent="0.3">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x14ac:dyDescent="0.3">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x14ac:dyDescent="0.3">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x14ac:dyDescent="0.3">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x14ac:dyDescent="0.3">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x14ac:dyDescent="0.3">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x14ac:dyDescent="0.3">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x14ac:dyDescent="0.3">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x14ac:dyDescent="0.3">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x14ac:dyDescent="0.3">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x14ac:dyDescent="0.3">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x14ac:dyDescent="0.3">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x14ac:dyDescent="0.3">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x14ac:dyDescent="0.3">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x14ac:dyDescent="0.3">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x14ac:dyDescent="0.3">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x14ac:dyDescent="0.3">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x14ac:dyDescent="0.3">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x14ac:dyDescent="0.3">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x14ac:dyDescent="0.3">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x14ac:dyDescent="0.3">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x14ac:dyDescent="0.3">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x14ac:dyDescent="0.3">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x14ac:dyDescent="0.3">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x14ac:dyDescent="0.3">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x14ac:dyDescent="0.3">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x14ac:dyDescent="0.3">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x14ac:dyDescent="0.3">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x14ac:dyDescent="0.3">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x14ac:dyDescent="0.3">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x14ac:dyDescent="0.3">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x14ac:dyDescent="0.3">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x14ac:dyDescent="0.3">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x14ac:dyDescent="0.3">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x14ac:dyDescent="0.3">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x14ac:dyDescent="0.3">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x14ac:dyDescent="0.3">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x14ac:dyDescent="0.3">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x14ac:dyDescent="0.3">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x14ac:dyDescent="0.3">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x14ac:dyDescent="0.3">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x14ac:dyDescent="0.3">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x14ac:dyDescent="0.3">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x14ac:dyDescent="0.3">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x14ac:dyDescent="0.3">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x14ac:dyDescent="0.3">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x14ac:dyDescent="0.3">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x14ac:dyDescent="0.3">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x14ac:dyDescent="0.3">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x14ac:dyDescent="0.3">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x14ac:dyDescent="0.3">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x14ac:dyDescent="0.3">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x14ac:dyDescent="0.3">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x14ac:dyDescent="0.3">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x14ac:dyDescent="0.3">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x14ac:dyDescent="0.3">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x14ac:dyDescent="0.3">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x14ac:dyDescent="0.3">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x14ac:dyDescent="0.3">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x14ac:dyDescent="0.3">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x14ac:dyDescent="0.3">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x14ac:dyDescent="0.3">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x14ac:dyDescent="0.3">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x14ac:dyDescent="0.3">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x14ac:dyDescent="0.3">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x14ac:dyDescent="0.3">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x14ac:dyDescent="0.3">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x14ac:dyDescent="0.3">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x14ac:dyDescent="0.3">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x14ac:dyDescent="0.3">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x14ac:dyDescent="0.3">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x14ac:dyDescent="0.3">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x14ac:dyDescent="0.3">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x14ac:dyDescent="0.3">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x14ac:dyDescent="0.3">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x14ac:dyDescent="0.3">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x14ac:dyDescent="0.3">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x14ac:dyDescent="0.3">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x14ac:dyDescent="0.3">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x14ac:dyDescent="0.3">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x14ac:dyDescent="0.3">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x14ac:dyDescent="0.3">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x14ac:dyDescent="0.3">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x14ac:dyDescent="0.3">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x14ac:dyDescent="0.3">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x14ac:dyDescent="0.3">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x14ac:dyDescent="0.3">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x14ac:dyDescent="0.3">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x14ac:dyDescent="0.3">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x14ac:dyDescent="0.3">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x14ac:dyDescent="0.3">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x14ac:dyDescent="0.3">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x14ac:dyDescent="0.3">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x14ac:dyDescent="0.3">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x14ac:dyDescent="0.3">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x14ac:dyDescent="0.3">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x14ac:dyDescent="0.3">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x14ac:dyDescent="0.3">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x14ac:dyDescent="0.3">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x14ac:dyDescent="0.3">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x14ac:dyDescent="0.3">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x14ac:dyDescent="0.3">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x14ac:dyDescent="0.3">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x14ac:dyDescent="0.3">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x14ac:dyDescent="0.3">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x14ac:dyDescent="0.3">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x14ac:dyDescent="0.3">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x14ac:dyDescent="0.3">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x14ac:dyDescent="0.3">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x14ac:dyDescent="0.3">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x14ac:dyDescent="0.3">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x14ac:dyDescent="0.3">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x14ac:dyDescent="0.3">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x14ac:dyDescent="0.3">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x14ac:dyDescent="0.3">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x14ac:dyDescent="0.3">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x14ac:dyDescent="0.3">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x14ac:dyDescent="0.3">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x14ac:dyDescent="0.3">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x14ac:dyDescent="0.3">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x14ac:dyDescent="0.3">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x14ac:dyDescent="0.3">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x14ac:dyDescent="0.3">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x14ac:dyDescent="0.3">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x14ac:dyDescent="0.3">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x14ac:dyDescent="0.3">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x14ac:dyDescent="0.3">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x14ac:dyDescent="0.3">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x14ac:dyDescent="0.3">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x14ac:dyDescent="0.3">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x14ac:dyDescent="0.3">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x14ac:dyDescent="0.3">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x14ac:dyDescent="0.3">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x14ac:dyDescent="0.3">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x14ac:dyDescent="0.3">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x14ac:dyDescent="0.3">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x14ac:dyDescent="0.3">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x14ac:dyDescent="0.3">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x14ac:dyDescent="0.3">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x14ac:dyDescent="0.3">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x14ac:dyDescent="0.3">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x14ac:dyDescent="0.3">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x14ac:dyDescent="0.3">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x14ac:dyDescent="0.3">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x14ac:dyDescent="0.3">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x14ac:dyDescent="0.3">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x14ac:dyDescent="0.3">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x14ac:dyDescent="0.3">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x14ac:dyDescent="0.3">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x14ac:dyDescent="0.3">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x14ac:dyDescent="0.3">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x14ac:dyDescent="0.3">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x14ac:dyDescent="0.3">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x14ac:dyDescent="0.3">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x14ac:dyDescent="0.3">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x14ac:dyDescent="0.3">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x14ac:dyDescent="0.3">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x14ac:dyDescent="0.3">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x14ac:dyDescent="0.3">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x14ac:dyDescent="0.3">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x14ac:dyDescent="0.3">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x14ac:dyDescent="0.3">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x14ac:dyDescent="0.3">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x14ac:dyDescent="0.3">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x14ac:dyDescent="0.3">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x14ac:dyDescent="0.3">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x14ac:dyDescent="0.3">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x14ac:dyDescent="0.3">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x14ac:dyDescent="0.3">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x14ac:dyDescent="0.3">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x14ac:dyDescent="0.3">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x14ac:dyDescent="0.3">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x14ac:dyDescent="0.3">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x14ac:dyDescent="0.3">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x14ac:dyDescent="0.3">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x14ac:dyDescent="0.3">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x14ac:dyDescent="0.3">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x14ac:dyDescent="0.3">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x14ac:dyDescent="0.3">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x14ac:dyDescent="0.3">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x14ac:dyDescent="0.3">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x14ac:dyDescent="0.3">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x14ac:dyDescent="0.3">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x14ac:dyDescent="0.3">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x14ac:dyDescent="0.3">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x14ac:dyDescent="0.3">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x14ac:dyDescent="0.3">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x14ac:dyDescent="0.3">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x14ac:dyDescent="0.3">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x14ac:dyDescent="0.3">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x14ac:dyDescent="0.3">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x14ac:dyDescent="0.3">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x14ac:dyDescent="0.3">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x14ac:dyDescent="0.3">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x14ac:dyDescent="0.3">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x14ac:dyDescent="0.3">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x14ac:dyDescent="0.3">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x14ac:dyDescent="0.3">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x14ac:dyDescent="0.3">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x14ac:dyDescent="0.3">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x14ac:dyDescent="0.3">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x14ac:dyDescent="0.3">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x14ac:dyDescent="0.3">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x14ac:dyDescent="0.3">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x14ac:dyDescent="0.3">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x14ac:dyDescent="0.3">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x14ac:dyDescent="0.3">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x14ac:dyDescent="0.3">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x14ac:dyDescent="0.3">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x14ac:dyDescent="0.3">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x14ac:dyDescent="0.3">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x14ac:dyDescent="0.3">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x14ac:dyDescent="0.3">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x14ac:dyDescent="0.3">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x14ac:dyDescent="0.3">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x14ac:dyDescent="0.3">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x14ac:dyDescent="0.3">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x14ac:dyDescent="0.3">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x14ac:dyDescent="0.3">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x14ac:dyDescent="0.3">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x14ac:dyDescent="0.3">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x14ac:dyDescent="0.3">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x14ac:dyDescent="0.3">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x14ac:dyDescent="0.3">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x14ac:dyDescent="0.3">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x14ac:dyDescent="0.3">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x14ac:dyDescent="0.3">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x14ac:dyDescent="0.3">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x14ac:dyDescent="0.3">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x14ac:dyDescent="0.3">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x14ac:dyDescent="0.3">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x14ac:dyDescent="0.3">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x14ac:dyDescent="0.3">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x14ac:dyDescent="0.3">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x14ac:dyDescent="0.3">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x14ac:dyDescent="0.3">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x14ac:dyDescent="0.3">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x14ac:dyDescent="0.3">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x14ac:dyDescent="0.3">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x14ac:dyDescent="0.3">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x14ac:dyDescent="0.3">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x14ac:dyDescent="0.3">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x14ac:dyDescent="0.3">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x14ac:dyDescent="0.3">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x14ac:dyDescent="0.3">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x14ac:dyDescent="0.3">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x14ac:dyDescent="0.3">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x14ac:dyDescent="0.3">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x14ac:dyDescent="0.3">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x14ac:dyDescent="0.3">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x14ac:dyDescent="0.3">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x14ac:dyDescent="0.3">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x14ac:dyDescent="0.3">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x14ac:dyDescent="0.3">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x14ac:dyDescent="0.3">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x14ac:dyDescent="0.3">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x14ac:dyDescent="0.3">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x14ac:dyDescent="0.3">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x14ac:dyDescent="0.3">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x14ac:dyDescent="0.3">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x14ac:dyDescent="0.3">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x14ac:dyDescent="0.3">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x14ac:dyDescent="0.3">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x14ac:dyDescent="0.3">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x14ac:dyDescent="0.3">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x14ac:dyDescent="0.3">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x14ac:dyDescent="0.3">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x14ac:dyDescent="0.3">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x14ac:dyDescent="0.3">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x14ac:dyDescent="0.3">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x14ac:dyDescent="0.3">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x14ac:dyDescent="0.3">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x14ac:dyDescent="0.3">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x14ac:dyDescent="0.3">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x14ac:dyDescent="0.3">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x14ac:dyDescent="0.3">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x14ac:dyDescent="0.3">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x14ac:dyDescent="0.3">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x14ac:dyDescent="0.3">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x14ac:dyDescent="0.3">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x14ac:dyDescent="0.3">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x14ac:dyDescent="0.3">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x14ac:dyDescent="0.3">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x14ac:dyDescent="0.3">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x14ac:dyDescent="0.3">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x14ac:dyDescent="0.3">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x14ac:dyDescent="0.3">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x14ac:dyDescent="0.3">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x14ac:dyDescent="0.3">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x14ac:dyDescent="0.3">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x14ac:dyDescent="0.3">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x14ac:dyDescent="0.3">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x14ac:dyDescent="0.3">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x14ac:dyDescent="0.3">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x14ac:dyDescent="0.3">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x14ac:dyDescent="0.3">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x14ac:dyDescent="0.3">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x14ac:dyDescent="0.3">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x14ac:dyDescent="0.3">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x14ac:dyDescent="0.3">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x14ac:dyDescent="0.3">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x14ac:dyDescent="0.3">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x14ac:dyDescent="0.3">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x14ac:dyDescent="0.3">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x14ac:dyDescent="0.3">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x14ac:dyDescent="0.3">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x14ac:dyDescent="0.3">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x14ac:dyDescent="0.3">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x14ac:dyDescent="0.3">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x14ac:dyDescent="0.3">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x14ac:dyDescent="0.3">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x14ac:dyDescent="0.3">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x14ac:dyDescent="0.3">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x14ac:dyDescent="0.3">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x14ac:dyDescent="0.3">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x14ac:dyDescent="0.3">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x14ac:dyDescent="0.3">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x14ac:dyDescent="0.3">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x14ac:dyDescent="0.3">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x14ac:dyDescent="0.3">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x14ac:dyDescent="0.3">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x14ac:dyDescent="0.3">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x14ac:dyDescent="0.3">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x14ac:dyDescent="0.3">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x14ac:dyDescent="0.3">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x14ac:dyDescent="0.3">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x14ac:dyDescent="0.3">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x14ac:dyDescent="0.3">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x14ac:dyDescent="0.3">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x14ac:dyDescent="0.3">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x14ac:dyDescent="0.3">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x14ac:dyDescent="0.3">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x14ac:dyDescent="0.3">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x14ac:dyDescent="0.3">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x14ac:dyDescent="0.3">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x14ac:dyDescent="0.3">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x14ac:dyDescent="0.3">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x14ac:dyDescent="0.3">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x14ac:dyDescent="0.3">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x14ac:dyDescent="0.3">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x14ac:dyDescent="0.3">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x14ac:dyDescent="0.3">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x14ac:dyDescent="0.3">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x14ac:dyDescent="0.3">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x14ac:dyDescent="0.3">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x14ac:dyDescent="0.3">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x14ac:dyDescent="0.3">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x14ac:dyDescent="0.3">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x14ac:dyDescent="0.3">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x14ac:dyDescent="0.3">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x14ac:dyDescent="0.3">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x14ac:dyDescent="0.3">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x14ac:dyDescent="0.3">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x14ac:dyDescent="0.3">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x14ac:dyDescent="0.3">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x14ac:dyDescent="0.3">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x14ac:dyDescent="0.3">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x14ac:dyDescent="0.3">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x14ac:dyDescent="0.3">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x14ac:dyDescent="0.3">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x14ac:dyDescent="0.3">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x14ac:dyDescent="0.3">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x14ac:dyDescent="0.3">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x14ac:dyDescent="0.3">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x14ac:dyDescent="0.3">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x14ac:dyDescent="0.3">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x14ac:dyDescent="0.3">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x14ac:dyDescent="0.3">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x14ac:dyDescent="0.3">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x14ac:dyDescent="0.3">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x14ac:dyDescent="0.3">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x14ac:dyDescent="0.3">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x14ac:dyDescent="0.3">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x14ac:dyDescent="0.3">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x14ac:dyDescent="0.3">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x14ac:dyDescent="0.3">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x14ac:dyDescent="0.3">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x14ac:dyDescent="0.3">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x14ac:dyDescent="0.3">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x14ac:dyDescent="0.3">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x14ac:dyDescent="0.3">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x14ac:dyDescent="0.3">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x14ac:dyDescent="0.3">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x14ac:dyDescent="0.3">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x14ac:dyDescent="0.3">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x14ac:dyDescent="0.3">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x14ac:dyDescent="0.3">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x14ac:dyDescent="0.3">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x14ac:dyDescent="0.3">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x14ac:dyDescent="0.3">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x14ac:dyDescent="0.3">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x14ac:dyDescent="0.3">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x14ac:dyDescent="0.3">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x14ac:dyDescent="0.3">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x14ac:dyDescent="0.3">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x14ac:dyDescent="0.3">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x14ac:dyDescent="0.3">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x14ac:dyDescent="0.3">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x14ac:dyDescent="0.3">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x14ac:dyDescent="0.3">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x14ac:dyDescent="0.3">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x14ac:dyDescent="0.3">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x14ac:dyDescent="0.3">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x14ac:dyDescent="0.3">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x14ac:dyDescent="0.3">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x14ac:dyDescent="0.3">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x14ac:dyDescent="0.3">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x14ac:dyDescent="0.3">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x14ac:dyDescent="0.3">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x14ac:dyDescent="0.3">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x14ac:dyDescent="0.3">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x14ac:dyDescent="0.3">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x14ac:dyDescent="0.3">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x14ac:dyDescent="0.3">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x14ac:dyDescent="0.3">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x14ac:dyDescent="0.3">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x14ac:dyDescent="0.3">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x14ac:dyDescent="0.3">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x14ac:dyDescent="0.3">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x14ac:dyDescent="0.3">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x14ac:dyDescent="0.3">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x14ac:dyDescent="0.3">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x14ac:dyDescent="0.3">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x14ac:dyDescent="0.3">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x14ac:dyDescent="0.3">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x14ac:dyDescent="0.3">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x14ac:dyDescent="0.3">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x14ac:dyDescent="0.3">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x14ac:dyDescent="0.3">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x14ac:dyDescent="0.3">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x14ac:dyDescent="0.3">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x14ac:dyDescent="0.3">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x14ac:dyDescent="0.3">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x14ac:dyDescent="0.3">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x14ac:dyDescent="0.3">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x14ac:dyDescent="0.3">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x14ac:dyDescent="0.3">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x14ac:dyDescent="0.3">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x14ac:dyDescent="0.3">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x14ac:dyDescent="0.3">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x14ac:dyDescent="0.3">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x14ac:dyDescent="0.3">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x14ac:dyDescent="0.3">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x14ac:dyDescent="0.3">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x14ac:dyDescent="0.3">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x14ac:dyDescent="0.3">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x14ac:dyDescent="0.3">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x14ac:dyDescent="0.3">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x14ac:dyDescent="0.3">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x14ac:dyDescent="0.3">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x14ac:dyDescent="0.3">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x14ac:dyDescent="0.3">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x14ac:dyDescent="0.3">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x14ac:dyDescent="0.3">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x14ac:dyDescent="0.3">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x14ac:dyDescent="0.3">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x14ac:dyDescent="0.3">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x14ac:dyDescent="0.3">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x14ac:dyDescent="0.3">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x14ac:dyDescent="0.3">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x14ac:dyDescent="0.3">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x14ac:dyDescent="0.3">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x14ac:dyDescent="0.3">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x14ac:dyDescent="0.3">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x14ac:dyDescent="0.3">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x14ac:dyDescent="0.3">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x14ac:dyDescent="0.3">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x14ac:dyDescent="0.3">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x14ac:dyDescent="0.3">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x14ac:dyDescent="0.3">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x14ac:dyDescent="0.3">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x14ac:dyDescent="0.3">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x14ac:dyDescent="0.3">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x14ac:dyDescent="0.3">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x14ac:dyDescent="0.3">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x14ac:dyDescent="0.3">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x14ac:dyDescent="0.3">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x14ac:dyDescent="0.3">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x14ac:dyDescent="0.3">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x14ac:dyDescent="0.3">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x14ac:dyDescent="0.3">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x14ac:dyDescent="0.3">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x14ac:dyDescent="0.3">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x14ac:dyDescent="0.3">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x14ac:dyDescent="0.3">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x14ac:dyDescent="0.3">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x14ac:dyDescent="0.3">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x14ac:dyDescent="0.3">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x14ac:dyDescent="0.3">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x14ac:dyDescent="0.3">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x14ac:dyDescent="0.3">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x14ac:dyDescent="0.3">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x14ac:dyDescent="0.3">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x14ac:dyDescent="0.3">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x14ac:dyDescent="0.3">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x14ac:dyDescent="0.3">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x14ac:dyDescent="0.3">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x14ac:dyDescent="0.3">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x14ac:dyDescent="0.3">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x14ac:dyDescent="0.3">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x14ac:dyDescent="0.3">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x14ac:dyDescent="0.3">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x14ac:dyDescent="0.3">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x14ac:dyDescent="0.3">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x14ac:dyDescent="0.3">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x14ac:dyDescent="0.3">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x14ac:dyDescent="0.3">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x14ac:dyDescent="0.3">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x14ac:dyDescent="0.3">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x14ac:dyDescent="0.3">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x14ac:dyDescent="0.3">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x14ac:dyDescent="0.3">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x14ac:dyDescent="0.3">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x14ac:dyDescent="0.3">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x14ac:dyDescent="0.3">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x14ac:dyDescent="0.3">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x14ac:dyDescent="0.3">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x14ac:dyDescent="0.3">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x14ac:dyDescent="0.3">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x14ac:dyDescent="0.3">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x14ac:dyDescent="0.3">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x14ac:dyDescent="0.3">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x14ac:dyDescent="0.3">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x14ac:dyDescent="0.3">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x14ac:dyDescent="0.3">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x14ac:dyDescent="0.3">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x14ac:dyDescent="0.3">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x14ac:dyDescent="0.3">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x14ac:dyDescent="0.3">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x14ac:dyDescent="0.3">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x14ac:dyDescent="0.3">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x14ac:dyDescent="0.3">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x14ac:dyDescent="0.3">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x14ac:dyDescent="0.3">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x14ac:dyDescent="0.3">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x14ac:dyDescent="0.3">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x14ac:dyDescent="0.3">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x14ac:dyDescent="0.3">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x14ac:dyDescent="0.3">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x14ac:dyDescent="0.3">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x14ac:dyDescent="0.3">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x14ac:dyDescent="0.3">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x14ac:dyDescent="0.3">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x14ac:dyDescent="0.3">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x14ac:dyDescent="0.3">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x14ac:dyDescent="0.3">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x14ac:dyDescent="0.3">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x14ac:dyDescent="0.3">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x14ac:dyDescent="0.3">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x14ac:dyDescent="0.3">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x14ac:dyDescent="0.3">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x14ac:dyDescent="0.3">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x14ac:dyDescent="0.3">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x14ac:dyDescent="0.3">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x14ac:dyDescent="0.3">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x14ac:dyDescent="0.3">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x14ac:dyDescent="0.3">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x14ac:dyDescent="0.3">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x14ac:dyDescent="0.3">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x14ac:dyDescent="0.3">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x14ac:dyDescent="0.3">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x14ac:dyDescent="0.3">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x14ac:dyDescent="0.3">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x14ac:dyDescent="0.3">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x14ac:dyDescent="0.3">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x14ac:dyDescent="0.3">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x14ac:dyDescent="0.3">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x14ac:dyDescent="0.3">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x14ac:dyDescent="0.3">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x14ac:dyDescent="0.3">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x14ac:dyDescent="0.3">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x14ac:dyDescent="0.3">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x14ac:dyDescent="0.3">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x14ac:dyDescent="0.3">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x14ac:dyDescent="0.3">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x14ac:dyDescent="0.3">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x14ac:dyDescent="0.3">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x14ac:dyDescent="0.3">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x14ac:dyDescent="0.3">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x14ac:dyDescent="0.3">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x14ac:dyDescent="0.3">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x14ac:dyDescent="0.3">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x14ac:dyDescent="0.3">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x14ac:dyDescent="0.3">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x14ac:dyDescent="0.3">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x14ac:dyDescent="0.3">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x14ac:dyDescent="0.3">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x14ac:dyDescent="0.3">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x14ac:dyDescent="0.3">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x14ac:dyDescent="0.3">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x14ac:dyDescent="0.3">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x14ac:dyDescent="0.3">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x14ac:dyDescent="0.3">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x14ac:dyDescent="0.3">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x14ac:dyDescent="0.3">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x14ac:dyDescent="0.3">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x14ac:dyDescent="0.3">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x14ac:dyDescent="0.3">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x14ac:dyDescent="0.3">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x14ac:dyDescent="0.3">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x14ac:dyDescent="0.3">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x14ac:dyDescent="0.3">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x14ac:dyDescent="0.3">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x14ac:dyDescent="0.3">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x14ac:dyDescent="0.3">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x14ac:dyDescent="0.3">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x14ac:dyDescent="0.3">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x14ac:dyDescent="0.3">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x14ac:dyDescent="0.3">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x14ac:dyDescent="0.3">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x14ac:dyDescent="0.3">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x14ac:dyDescent="0.3">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x14ac:dyDescent="0.3">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x14ac:dyDescent="0.3">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x14ac:dyDescent="0.3">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x14ac:dyDescent="0.3">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x14ac:dyDescent="0.3">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x14ac:dyDescent="0.3">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x14ac:dyDescent="0.3">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x14ac:dyDescent="0.3">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x14ac:dyDescent="0.3">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x14ac:dyDescent="0.3">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x14ac:dyDescent="0.3">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x14ac:dyDescent="0.3">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x14ac:dyDescent="0.3">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x14ac:dyDescent="0.3">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x14ac:dyDescent="0.3">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x14ac:dyDescent="0.3">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x14ac:dyDescent="0.3">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x14ac:dyDescent="0.3">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x14ac:dyDescent="0.3">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x14ac:dyDescent="0.3">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x14ac:dyDescent="0.3">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x14ac:dyDescent="0.3">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x14ac:dyDescent="0.3">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x14ac:dyDescent="0.3">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x14ac:dyDescent="0.3">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x14ac:dyDescent="0.3">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x14ac:dyDescent="0.3">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x14ac:dyDescent="0.3">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x14ac:dyDescent="0.3">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x14ac:dyDescent="0.3">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x14ac:dyDescent="0.3">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x14ac:dyDescent="0.3">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x14ac:dyDescent="0.3">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x14ac:dyDescent="0.3">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x14ac:dyDescent="0.3">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x14ac:dyDescent="0.3">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x14ac:dyDescent="0.3">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x14ac:dyDescent="0.3">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x14ac:dyDescent="0.3">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x14ac:dyDescent="0.3">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x14ac:dyDescent="0.3">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x14ac:dyDescent="0.3">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x14ac:dyDescent="0.3">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x14ac:dyDescent="0.3">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x14ac:dyDescent="0.3">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x14ac:dyDescent="0.3">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x14ac:dyDescent="0.3">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x14ac:dyDescent="0.3">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x14ac:dyDescent="0.3">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x14ac:dyDescent="0.3">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x14ac:dyDescent="0.3">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x14ac:dyDescent="0.3">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x14ac:dyDescent="0.3">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x14ac:dyDescent="0.3">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x14ac:dyDescent="0.3">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x14ac:dyDescent="0.3">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x14ac:dyDescent="0.3">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x14ac:dyDescent="0.3">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x14ac:dyDescent="0.3">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x14ac:dyDescent="0.3">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x14ac:dyDescent="0.3">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x14ac:dyDescent="0.3">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x14ac:dyDescent="0.3">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x14ac:dyDescent="0.3">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x14ac:dyDescent="0.3">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x14ac:dyDescent="0.3">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x14ac:dyDescent="0.3">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x14ac:dyDescent="0.3">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x14ac:dyDescent="0.3">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x14ac:dyDescent="0.3">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x14ac:dyDescent="0.3">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x14ac:dyDescent="0.3">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x14ac:dyDescent="0.3">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x14ac:dyDescent="0.3">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x14ac:dyDescent="0.3">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x14ac:dyDescent="0.3">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x14ac:dyDescent="0.3">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x14ac:dyDescent="0.3">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x14ac:dyDescent="0.3">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x14ac:dyDescent="0.3">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x14ac:dyDescent="0.3">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x14ac:dyDescent="0.3">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x14ac:dyDescent="0.3">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x14ac:dyDescent="0.3">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x14ac:dyDescent="0.3">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x14ac:dyDescent="0.3">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x14ac:dyDescent="0.3">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x14ac:dyDescent="0.3">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x14ac:dyDescent="0.3">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x14ac:dyDescent="0.3">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x14ac:dyDescent="0.3">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x14ac:dyDescent="0.3">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x14ac:dyDescent="0.3">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x14ac:dyDescent="0.3">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x14ac:dyDescent="0.3">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x14ac:dyDescent="0.3">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x14ac:dyDescent="0.3">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x14ac:dyDescent="0.3">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x14ac:dyDescent="0.3">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x14ac:dyDescent="0.3">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x14ac:dyDescent="0.3">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x14ac:dyDescent="0.3">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x14ac:dyDescent="0.3">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x14ac:dyDescent="0.3">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x14ac:dyDescent="0.3">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x14ac:dyDescent="0.3">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x14ac:dyDescent="0.3">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x14ac:dyDescent="0.3">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x14ac:dyDescent="0.3">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x14ac:dyDescent="0.3">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x14ac:dyDescent="0.3">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x14ac:dyDescent="0.3">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x14ac:dyDescent="0.3">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x14ac:dyDescent="0.3">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x14ac:dyDescent="0.3">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x14ac:dyDescent="0.3">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x14ac:dyDescent="0.3">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x14ac:dyDescent="0.3">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x14ac:dyDescent="0.3">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x14ac:dyDescent="0.3">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x14ac:dyDescent="0.3">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x14ac:dyDescent="0.3">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x14ac:dyDescent="0.3">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x14ac:dyDescent="0.3">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x14ac:dyDescent="0.3">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x14ac:dyDescent="0.3">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x14ac:dyDescent="0.3">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x14ac:dyDescent="0.3">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x14ac:dyDescent="0.3">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x14ac:dyDescent="0.3">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x14ac:dyDescent="0.3">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x14ac:dyDescent="0.3">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x14ac:dyDescent="0.3">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x14ac:dyDescent="0.3">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x14ac:dyDescent="0.3">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x14ac:dyDescent="0.3">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x14ac:dyDescent="0.3">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x14ac:dyDescent="0.3">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x14ac:dyDescent="0.3">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x14ac:dyDescent="0.3">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x14ac:dyDescent="0.3">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x14ac:dyDescent="0.3">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x14ac:dyDescent="0.3">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x14ac:dyDescent="0.3">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x14ac:dyDescent="0.3">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x14ac:dyDescent="0.3">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x14ac:dyDescent="0.3">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x14ac:dyDescent="0.3">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x14ac:dyDescent="0.3">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x14ac:dyDescent="0.3">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x14ac:dyDescent="0.3">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x14ac:dyDescent="0.3">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x14ac:dyDescent="0.3">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x14ac:dyDescent="0.3">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x14ac:dyDescent="0.3">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x14ac:dyDescent="0.3">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x14ac:dyDescent="0.3">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x14ac:dyDescent="0.3">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x14ac:dyDescent="0.3">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x14ac:dyDescent="0.3">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x14ac:dyDescent="0.3">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x14ac:dyDescent="0.3">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x14ac:dyDescent="0.3">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x14ac:dyDescent="0.3">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x14ac:dyDescent="0.3">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x14ac:dyDescent="0.3">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x14ac:dyDescent="0.3">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x14ac:dyDescent="0.3">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x14ac:dyDescent="0.3">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x14ac:dyDescent="0.3">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x14ac:dyDescent="0.3">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x14ac:dyDescent="0.3">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x14ac:dyDescent="0.3">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x14ac:dyDescent="0.3">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x14ac:dyDescent="0.3">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x14ac:dyDescent="0.3">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x14ac:dyDescent="0.3">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x14ac:dyDescent="0.3">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x14ac:dyDescent="0.3">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x14ac:dyDescent="0.3">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x14ac:dyDescent="0.3">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x14ac:dyDescent="0.3">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x14ac:dyDescent="0.3">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x14ac:dyDescent="0.3">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x14ac:dyDescent="0.3">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x14ac:dyDescent="0.3">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x14ac:dyDescent="0.3">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x14ac:dyDescent="0.3">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x14ac:dyDescent="0.3">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x14ac:dyDescent="0.3">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x14ac:dyDescent="0.3">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x14ac:dyDescent="0.3">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x14ac:dyDescent="0.3">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x14ac:dyDescent="0.3">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x14ac:dyDescent="0.3">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x14ac:dyDescent="0.3">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x14ac:dyDescent="0.3">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x14ac:dyDescent="0.3">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x14ac:dyDescent="0.3">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x14ac:dyDescent="0.3">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x14ac:dyDescent="0.3">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x14ac:dyDescent="0.3">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x14ac:dyDescent="0.3">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x14ac:dyDescent="0.3">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x14ac:dyDescent="0.3">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x14ac:dyDescent="0.3">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x14ac:dyDescent="0.3">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x14ac:dyDescent="0.3">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x14ac:dyDescent="0.3">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x14ac:dyDescent="0.3">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x14ac:dyDescent="0.3">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x14ac:dyDescent="0.3">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x14ac:dyDescent="0.3">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x14ac:dyDescent="0.3">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x14ac:dyDescent="0.3">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x14ac:dyDescent="0.3">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x14ac:dyDescent="0.3">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x14ac:dyDescent="0.3">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x14ac:dyDescent="0.3">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x14ac:dyDescent="0.3">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x14ac:dyDescent="0.3">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x14ac:dyDescent="0.3">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x14ac:dyDescent="0.3">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x14ac:dyDescent="0.3">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x14ac:dyDescent="0.3">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x14ac:dyDescent="0.3">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x14ac:dyDescent="0.3">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x14ac:dyDescent="0.3">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x14ac:dyDescent="0.3">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x14ac:dyDescent="0.3">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x14ac:dyDescent="0.3">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x14ac:dyDescent="0.3">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x14ac:dyDescent="0.3">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x14ac:dyDescent="0.3">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x14ac:dyDescent="0.3">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x14ac:dyDescent="0.3">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x14ac:dyDescent="0.3">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x14ac:dyDescent="0.3">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x14ac:dyDescent="0.3">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x14ac:dyDescent="0.3">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x14ac:dyDescent="0.3">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x14ac:dyDescent="0.3">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x14ac:dyDescent="0.3">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x14ac:dyDescent="0.3">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x14ac:dyDescent="0.3">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x14ac:dyDescent="0.3">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x14ac:dyDescent="0.3">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x14ac:dyDescent="0.3">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x14ac:dyDescent="0.3">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x14ac:dyDescent="0.3">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x14ac:dyDescent="0.3">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x14ac:dyDescent="0.3">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x14ac:dyDescent="0.3">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x14ac:dyDescent="0.3">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x14ac:dyDescent="0.3">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x14ac:dyDescent="0.3">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x14ac:dyDescent="0.3">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x14ac:dyDescent="0.3">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x14ac:dyDescent="0.3">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x14ac:dyDescent="0.3">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x14ac:dyDescent="0.3">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x14ac:dyDescent="0.3">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x14ac:dyDescent="0.3">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x14ac:dyDescent="0.3">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x14ac:dyDescent="0.3">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x14ac:dyDescent="0.3">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x14ac:dyDescent="0.3">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x14ac:dyDescent="0.3">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x14ac:dyDescent="0.3">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x14ac:dyDescent="0.3">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x14ac:dyDescent="0.3">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x14ac:dyDescent="0.3">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x14ac:dyDescent="0.3">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x14ac:dyDescent="0.3">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x14ac:dyDescent="0.3">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x14ac:dyDescent="0.3">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x14ac:dyDescent="0.3">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x14ac:dyDescent="0.3">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x14ac:dyDescent="0.3">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x14ac:dyDescent="0.3">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x14ac:dyDescent="0.3">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x14ac:dyDescent="0.3">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x14ac:dyDescent="0.3">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x14ac:dyDescent="0.3">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x14ac:dyDescent="0.3">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x14ac:dyDescent="0.3">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x14ac:dyDescent="0.3">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x14ac:dyDescent="0.3">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x14ac:dyDescent="0.3">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x14ac:dyDescent="0.3">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x14ac:dyDescent="0.3">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x14ac:dyDescent="0.3">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x14ac:dyDescent="0.3">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x14ac:dyDescent="0.3">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x14ac:dyDescent="0.3">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x14ac:dyDescent="0.3">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x14ac:dyDescent="0.3">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x14ac:dyDescent="0.3">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x14ac:dyDescent="0.3">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x14ac:dyDescent="0.3">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x14ac:dyDescent="0.3">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x14ac:dyDescent="0.3">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x14ac:dyDescent="0.3">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x14ac:dyDescent="0.3">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x14ac:dyDescent="0.3">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x14ac:dyDescent="0.3">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x14ac:dyDescent="0.3">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x14ac:dyDescent="0.3">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x14ac:dyDescent="0.3">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x14ac:dyDescent="0.3">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x14ac:dyDescent="0.3">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x14ac:dyDescent="0.3">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x14ac:dyDescent="0.3">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x14ac:dyDescent="0.3">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x14ac:dyDescent="0.3">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x14ac:dyDescent="0.3">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x14ac:dyDescent="0.3">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x14ac:dyDescent="0.3">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x14ac:dyDescent="0.3">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x14ac:dyDescent="0.3">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x14ac:dyDescent="0.3">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x14ac:dyDescent="0.3">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x14ac:dyDescent="0.3">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x14ac:dyDescent="0.3">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x14ac:dyDescent="0.3">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x14ac:dyDescent="0.3">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x14ac:dyDescent="0.3">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x14ac:dyDescent="0.3">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x14ac:dyDescent="0.3">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x14ac:dyDescent="0.3">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x14ac:dyDescent="0.3">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x14ac:dyDescent="0.3">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x14ac:dyDescent="0.3">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x14ac:dyDescent="0.3">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x14ac:dyDescent="0.3">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x14ac:dyDescent="0.3">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x14ac:dyDescent="0.3">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x14ac:dyDescent="0.3">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x14ac:dyDescent="0.3">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x14ac:dyDescent="0.3">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x14ac:dyDescent="0.3">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x14ac:dyDescent="0.3">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x14ac:dyDescent="0.3">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x14ac:dyDescent="0.3">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x14ac:dyDescent="0.3">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x14ac:dyDescent="0.3">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x14ac:dyDescent="0.3">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x14ac:dyDescent="0.3">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x14ac:dyDescent="0.3">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x14ac:dyDescent="0.3">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x14ac:dyDescent="0.3">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x14ac:dyDescent="0.3">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x14ac:dyDescent="0.3">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x14ac:dyDescent="0.3">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x14ac:dyDescent="0.3">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x14ac:dyDescent="0.3">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x14ac:dyDescent="0.3">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x14ac:dyDescent="0.3">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x14ac:dyDescent="0.3">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x14ac:dyDescent="0.3">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x14ac:dyDescent="0.3">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x14ac:dyDescent="0.3">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x14ac:dyDescent="0.3">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x14ac:dyDescent="0.3">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x14ac:dyDescent="0.3">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x14ac:dyDescent="0.3">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x14ac:dyDescent="0.3">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x14ac:dyDescent="0.3">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x14ac:dyDescent="0.3">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x14ac:dyDescent="0.3">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x14ac:dyDescent="0.3">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x14ac:dyDescent="0.3">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x14ac:dyDescent="0.3">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x14ac:dyDescent="0.3">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x14ac:dyDescent="0.3">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x14ac:dyDescent="0.3">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x14ac:dyDescent="0.3">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x14ac:dyDescent="0.3">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x14ac:dyDescent="0.3">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x14ac:dyDescent="0.3">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x14ac:dyDescent="0.3">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x14ac:dyDescent="0.3">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x14ac:dyDescent="0.3">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x14ac:dyDescent="0.3">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x14ac:dyDescent="0.3">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x14ac:dyDescent="0.3">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x14ac:dyDescent="0.3">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x14ac:dyDescent="0.3">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x14ac:dyDescent="0.3">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x14ac:dyDescent="0.3">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x14ac:dyDescent="0.3">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x14ac:dyDescent="0.3">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x14ac:dyDescent="0.3">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x14ac:dyDescent="0.3">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x14ac:dyDescent="0.3">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x14ac:dyDescent="0.3">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x14ac:dyDescent="0.3">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x14ac:dyDescent="0.3">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x14ac:dyDescent="0.3">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x14ac:dyDescent="0.3">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x14ac:dyDescent="0.3">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x14ac:dyDescent="0.3">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x14ac:dyDescent="0.3">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x14ac:dyDescent="0.3">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x14ac:dyDescent="0.3">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x14ac:dyDescent="0.3">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x14ac:dyDescent="0.3">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x14ac:dyDescent="0.3">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x14ac:dyDescent="0.3">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x14ac:dyDescent="0.3">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x14ac:dyDescent="0.3">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x14ac:dyDescent="0.3">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x14ac:dyDescent="0.3">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x14ac:dyDescent="0.3">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x14ac:dyDescent="0.3">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x14ac:dyDescent="0.3">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x14ac:dyDescent="0.3">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x14ac:dyDescent="0.3">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x14ac:dyDescent="0.3">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x14ac:dyDescent="0.3">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x14ac:dyDescent="0.3">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x14ac:dyDescent="0.3">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x14ac:dyDescent="0.3">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x14ac:dyDescent="0.3">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x14ac:dyDescent="0.3">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x14ac:dyDescent="0.3">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x14ac:dyDescent="0.3">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x14ac:dyDescent="0.3">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x14ac:dyDescent="0.3">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x14ac:dyDescent="0.3">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x14ac:dyDescent="0.3">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x14ac:dyDescent="0.3">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x14ac:dyDescent="0.3">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x14ac:dyDescent="0.3">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x14ac:dyDescent="0.3">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x14ac:dyDescent="0.3">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x14ac:dyDescent="0.3">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x14ac:dyDescent="0.3">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x14ac:dyDescent="0.3">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x14ac:dyDescent="0.3">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x14ac:dyDescent="0.3">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x14ac:dyDescent="0.3">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x14ac:dyDescent="0.3">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x14ac:dyDescent="0.3">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x14ac:dyDescent="0.3">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x14ac:dyDescent="0.3">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x14ac:dyDescent="0.3">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x14ac:dyDescent="0.3">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x14ac:dyDescent="0.3">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x14ac:dyDescent="0.3">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x14ac:dyDescent="0.3">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x14ac:dyDescent="0.3">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x14ac:dyDescent="0.3">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x14ac:dyDescent="0.3">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x14ac:dyDescent="0.3">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x14ac:dyDescent="0.3">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x14ac:dyDescent="0.3">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x14ac:dyDescent="0.3">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x14ac:dyDescent="0.3">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x14ac:dyDescent="0.3">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x14ac:dyDescent="0.3">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x14ac:dyDescent="0.3">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x14ac:dyDescent="0.3">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x14ac:dyDescent="0.3">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x14ac:dyDescent="0.3">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x14ac:dyDescent="0.3">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x14ac:dyDescent="0.3">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x14ac:dyDescent="0.3">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x14ac:dyDescent="0.3">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x14ac:dyDescent="0.3">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x14ac:dyDescent="0.3">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x14ac:dyDescent="0.3">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x14ac:dyDescent="0.3">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x14ac:dyDescent="0.3">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x14ac:dyDescent="0.3">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x14ac:dyDescent="0.3">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x14ac:dyDescent="0.3">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x14ac:dyDescent="0.3">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x14ac:dyDescent="0.3">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x14ac:dyDescent="0.3">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x14ac:dyDescent="0.3">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x14ac:dyDescent="0.3">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x14ac:dyDescent="0.3">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x14ac:dyDescent="0.3">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x14ac:dyDescent="0.3">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x14ac:dyDescent="0.3">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x14ac:dyDescent="0.3">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x14ac:dyDescent="0.3">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x14ac:dyDescent="0.3">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x14ac:dyDescent="0.3">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x14ac:dyDescent="0.3">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x14ac:dyDescent="0.3">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x14ac:dyDescent="0.3">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x14ac:dyDescent="0.3">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x14ac:dyDescent="0.3">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x14ac:dyDescent="0.3">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x14ac:dyDescent="0.3">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x14ac:dyDescent="0.3">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x14ac:dyDescent="0.3">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x14ac:dyDescent="0.3">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x14ac:dyDescent="0.3">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x14ac:dyDescent="0.3">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x14ac:dyDescent="0.3">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x14ac:dyDescent="0.3">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x14ac:dyDescent="0.3">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x14ac:dyDescent="0.3">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x14ac:dyDescent="0.3">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x14ac:dyDescent="0.3">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x14ac:dyDescent="0.3">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x14ac:dyDescent="0.3">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x14ac:dyDescent="0.3">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x14ac:dyDescent="0.3">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x14ac:dyDescent="0.3">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x14ac:dyDescent="0.3">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x14ac:dyDescent="0.3">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x14ac:dyDescent="0.3">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x14ac:dyDescent="0.3">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x14ac:dyDescent="0.3">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x14ac:dyDescent="0.3">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x14ac:dyDescent="0.3">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x14ac:dyDescent="0.3">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x14ac:dyDescent="0.3">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x14ac:dyDescent="0.3">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x14ac:dyDescent="0.3">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x14ac:dyDescent="0.3">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x14ac:dyDescent="0.3">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x14ac:dyDescent="0.3">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x14ac:dyDescent="0.3">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x14ac:dyDescent="0.3">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x14ac:dyDescent="0.3">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x14ac:dyDescent="0.3">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x14ac:dyDescent="0.3">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x14ac:dyDescent="0.3">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x14ac:dyDescent="0.3">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x14ac:dyDescent="0.3">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x14ac:dyDescent="0.3">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x14ac:dyDescent="0.3">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x14ac:dyDescent="0.3">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x14ac:dyDescent="0.3">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x14ac:dyDescent="0.3">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x14ac:dyDescent="0.3">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x14ac:dyDescent="0.3">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x14ac:dyDescent="0.3">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x14ac:dyDescent="0.3">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x14ac:dyDescent="0.3">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x14ac:dyDescent="0.3">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x14ac:dyDescent="0.3">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x14ac:dyDescent="0.3">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x14ac:dyDescent="0.3">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x14ac:dyDescent="0.3">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x14ac:dyDescent="0.3">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x14ac:dyDescent="0.3">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x14ac:dyDescent="0.3">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x14ac:dyDescent="0.3">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x14ac:dyDescent="0.3">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x14ac:dyDescent="0.3">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x14ac:dyDescent="0.3">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x14ac:dyDescent="0.3">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x14ac:dyDescent="0.3">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x14ac:dyDescent="0.3">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x14ac:dyDescent="0.3">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x14ac:dyDescent="0.3">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x14ac:dyDescent="0.3">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x14ac:dyDescent="0.3">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x14ac:dyDescent="0.3">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x14ac:dyDescent="0.3">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x14ac:dyDescent="0.3">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x14ac:dyDescent="0.3">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x14ac:dyDescent="0.3">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x14ac:dyDescent="0.3">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x14ac:dyDescent="0.3">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x14ac:dyDescent="0.3">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x14ac:dyDescent="0.3">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x14ac:dyDescent="0.3">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x14ac:dyDescent="0.3">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x14ac:dyDescent="0.3">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x14ac:dyDescent="0.3">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x14ac:dyDescent="0.3">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x14ac:dyDescent="0.3">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x14ac:dyDescent="0.3">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x14ac:dyDescent="0.3">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x14ac:dyDescent="0.3">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x14ac:dyDescent="0.3">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x14ac:dyDescent="0.3">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x14ac:dyDescent="0.3">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x14ac:dyDescent="0.3">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x14ac:dyDescent="0.3">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x14ac:dyDescent="0.3">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x14ac:dyDescent="0.3">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x14ac:dyDescent="0.3">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x14ac:dyDescent="0.3">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x14ac:dyDescent="0.3">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x14ac:dyDescent="0.3">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x14ac:dyDescent="0.3">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x14ac:dyDescent="0.3">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x14ac:dyDescent="0.3">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x14ac:dyDescent="0.3">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x14ac:dyDescent="0.3">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x14ac:dyDescent="0.3">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x14ac:dyDescent="0.3">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x14ac:dyDescent="0.3">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x14ac:dyDescent="0.3">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x14ac:dyDescent="0.3">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x14ac:dyDescent="0.3">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x14ac:dyDescent="0.3">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x14ac:dyDescent="0.3">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x14ac:dyDescent="0.3">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x14ac:dyDescent="0.3">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x14ac:dyDescent="0.3">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x14ac:dyDescent="0.3">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x14ac:dyDescent="0.3">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x14ac:dyDescent="0.3">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x14ac:dyDescent="0.3">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x14ac:dyDescent="0.3">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x14ac:dyDescent="0.3">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x14ac:dyDescent="0.3">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x14ac:dyDescent="0.3">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x14ac:dyDescent="0.3">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x14ac:dyDescent="0.3">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x14ac:dyDescent="0.3">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x14ac:dyDescent="0.3">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x14ac:dyDescent="0.3">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x14ac:dyDescent="0.3">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x14ac:dyDescent="0.3">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x14ac:dyDescent="0.3">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x14ac:dyDescent="0.3">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x14ac:dyDescent="0.3">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x14ac:dyDescent="0.3">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x14ac:dyDescent="0.3">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x14ac:dyDescent="0.3">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x14ac:dyDescent="0.3">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x14ac:dyDescent="0.3">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x14ac:dyDescent="0.3">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x14ac:dyDescent="0.3">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x14ac:dyDescent="0.3">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x14ac:dyDescent="0.3">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x14ac:dyDescent="0.3">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x14ac:dyDescent="0.3">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x14ac:dyDescent="0.3">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x14ac:dyDescent="0.3">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x14ac:dyDescent="0.3">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x14ac:dyDescent="0.3">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x14ac:dyDescent="0.3">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x14ac:dyDescent="0.3">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x14ac:dyDescent="0.3">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x14ac:dyDescent="0.3">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x14ac:dyDescent="0.3">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x14ac:dyDescent="0.3">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x14ac:dyDescent="0.3">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x14ac:dyDescent="0.3">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x14ac:dyDescent="0.3">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x14ac:dyDescent="0.3">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x14ac:dyDescent="0.3">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x14ac:dyDescent="0.3">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x14ac:dyDescent="0.3">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x14ac:dyDescent="0.3">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x14ac:dyDescent="0.3">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x14ac:dyDescent="0.3">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x14ac:dyDescent="0.3">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x14ac:dyDescent="0.3">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x14ac:dyDescent="0.3">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x14ac:dyDescent="0.3">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x14ac:dyDescent="0.3">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x14ac:dyDescent="0.3">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x14ac:dyDescent="0.3">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x14ac:dyDescent="0.3">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x14ac:dyDescent="0.3">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x14ac:dyDescent="0.3">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x14ac:dyDescent="0.3">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x14ac:dyDescent="0.3">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x14ac:dyDescent="0.3">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x14ac:dyDescent="0.3">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x14ac:dyDescent="0.3">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x14ac:dyDescent="0.3">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x14ac:dyDescent="0.3">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x14ac:dyDescent="0.3">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x14ac:dyDescent="0.3">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x14ac:dyDescent="0.3">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x14ac:dyDescent="0.3">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x14ac:dyDescent="0.3">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x14ac:dyDescent="0.3">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x14ac:dyDescent="0.3">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x14ac:dyDescent="0.3">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x14ac:dyDescent="0.3">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x14ac:dyDescent="0.3">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x14ac:dyDescent="0.3">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x14ac:dyDescent="0.3">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x14ac:dyDescent="0.3">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x14ac:dyDescent="0.3">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x14ac:dyDescent="0.3">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x14ac:dyDescent="0.3">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x14ac:dyDescent="0.3">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x14ac:dyDescent="0.3">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x14ac:dyDescent="0.3">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x14ac:dyDescent="0.3">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x14ac:dyDescent="0.3">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x14ac:dyDescent="0.3">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x14ac:dyDescent="0.3">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x14ac:dyDescent="0.3">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x14ac:dyDescent="0.3">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x14ac:dyDescent="0.3">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x14ac:dyDescent="0.3">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x14ac:dyDescent="0.3">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x14ac:dyDescent="0.3">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x14ac:dyDescent="0.3">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x14ac:dyDescent="0.3">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x14ac:dyDescent="0.3">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x14ac:dyDescent="0.3">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x14ac:dyDescent="0.3">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x14ac:dyDescent="0.3">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x14ac:dyDescent="0.3">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x14ac:dyDescent="0.3">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x14ac:dyDescent="0.3">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x14ac:dyDescent="0.3">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x14ac:dyDescent="0.3">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x14ac:dyDescent="0.3">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x14ac:dyDescent="0.3">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x14ac:dyDescent="0.3">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x14ac:dyDescent="0.3">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x14ac:dyDescent="0.3">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x14ac:dyDescent="0.3">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x14ac:dyDescent="0.3">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x14ac:dyDescent="0.3">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x14ac:dyDescent="0.3">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x14ac:dyDescent="0.3">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x14ac:dyDescent="0.3">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x14ac:dyDescent="0.3">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x14ac:dyDescent="0.3">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x14ac:dyDescent="0.3">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x14ac:dyDescent="0.3">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x14ac:dyDescent="0.3">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x14ac:dyDescent="0.3">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x14ac:dyDescent="0.3">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x14ac:dyDescent="0.3">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x14ac:dyDescent="0.3">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x14ac:dyDescent="0.3">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x14ac:dyDescent="0.3">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x14ac:dyDescent="0.3">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x14ac:dyDescent="0.3">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x14ac:dyDescent="0.3">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x14ac:dyDescent="0.3">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x14ac:dyDescent="0.3">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x14ac:dyDescent="0.3">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x14ac:dyDescent="0.3">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x14ac:dyDescent="0.3">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x14ac:dyDescent="0.3">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x14ac:dyDescent="0.3">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x14ac:dyDescent="0.3">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x14ac:dyDescent="0.3">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x14ac:dyDescent="0.3">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x14ac:dyDescent="0.3">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x14ac:dyDescent="0.3">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x14ac:dyDescent="0.3">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x14ac:dyDescent="0.3">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x14ac:dyDescent="0.3">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x14ac:dyDescent="0.3">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x14ac:dyDescent="0.3">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x14ac:dyDescent="0.3">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x14ac:dyDescent="0.3">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x14ac:dyDescent="0.3">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x14ac:dyDescent="0.3">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x14ac:dyDescent="0.3">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x14ac:dyDescent="0.3">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x14ac:dyDescent="0.3">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x14ac:dyDescent="0.3">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x14ac:dyDescent="0.3">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x14ac:dyDescent="0.3">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x14ac:dyDescent="0.3">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x14ac:dyDescent="0.3">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x14ac:dyDescent="0.3">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x14ac:dyDescent="0.3">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x14ac:dyDescent="0.3">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x14ac:dyDescent="0.3">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x14ac:dyDescent="0.3">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x14ac:dyDescent="0.3">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x14ac:dyDescent="0.3">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x14ac:dyDescent="0.3">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x14ac:dyDescent="0.3">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x14ac:dyDescent="0.3">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x14ac:dyDescent="0.3">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x14ac:dyDescent="0.3">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x14ac:dyDescent="0.3">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x14ac:dyDescent="0.3">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x14ac:dyDescent="0.3">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x14ac:dyDescent="0.3">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x14ac:dyDescent="0.3">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x14ac:dyDescent="0.3">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x14ac:dyDescent="0.3">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x14ac:dyDescent="0.3">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x14ac:dyDescent="0.3">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x14ac:dyDescent="0.3">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x14ac:dyDescent="0.3">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x14ac:dyDescent="0.3">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x14ac:dyDescent="0.3">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x14ac:dyDescent="0.3">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x14ac:dyDescent="0.3">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x14ac:dyDescent="0.3">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x14ac:dyDescent="0.3">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x14ac:dyDescent="0.3">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x14ac:dyDescent="0.3">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x14ac:dyDescent="0.3">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x14ac:dyDescent="0.3">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x14ac:dyDescent="0.3">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x14ac:dyDescent="0.3">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x14ac:dyDescent="0.3">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x14ac:dyDescent="0.3">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x14ac:dyDescent="0.3">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x14ac:dyDescent="0.3">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x14ac:dyDescent="0.3">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x14ac:dyDescent="0.3">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x14ac:dyDescent="0.3">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x14ac:dyDescent="0.3">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x14ac:dyDescent="0.3">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x14ac:dyDescent="0.3">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x14ac:dyDescent="0.3">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x14ac:dyDescent="0.3">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x14ac:dyDescent="0.3">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x14ac:dyDescent="0.3">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x14ac:dyDescent="0.3">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x14ac:dyDescent="0.3">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x14ac:dyDescent="0.3">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x14ac:dyDescent="0.3">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x14ac:dyDescent="0.3">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x14ac:dyDescent="0.3">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x14ac:dyDescent="0.3">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x14ac:dyDescent="0.3">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x14ac:dyDescent="0.3">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x14ac:dyDescent="0.3">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x14ac:dyDescent="0.3">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x14ac:dyDescent="0.3">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x14ac:dyDescent="0.3">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x14ac:dyDescent="0.3">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x14ac:dyDescent="0.3">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x14ac:dyDescent="0.3">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x14ac:dyDescent="0.3">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x14ac:dyDescent="0.3">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x14ac:dyDescent="0.3">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x14ac:dyDescent="0.3">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x14ac:dyDescent="0.3">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x14ac:dyDescent="0.3">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x14ac:dyDescent="0.3">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x14ac:dyDescent="0.3">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x14ac:dyDescent="0.3">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x14ac:dyDescent="0.3">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x14ac:dyDescent="0.3">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x14ac:dyDescent="0.3">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x14ac:dyDescent="0.3">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x14ac:dyDescent="0.3">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x14ac:dyDescent="0.3">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x14ac:dyDescent="0.3">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x14ac:dyDescent="0.3">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x14ac:dyDescent="0.3">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x14ac:dyDescent="0.3">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x14ac:dyDescent="0.3">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x14ac:dyDescent="0.3">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x14ac:dyDescent="0.3">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x14ac:dyDescent="0.3">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x14ac:dyDescent="0.3">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x14ac:dyDescent="0.3">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x14ac:dyDescent="0.3">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x14ac:dyDescent="0.3">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x14ac:dyDescent="0.3">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x14ac:dyDescent="0.3">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x14ac:dyDescent="0.3">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x14ac:dyDescent="0.3">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x14ac:dyDescent="0.3">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x14ac:dyDescent="0.3">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x14ac:dyDescent="0.3">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x14ac:dyDescent="0.3">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x14ac:dyDescent="0.3">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x14ac:dyDescent="0.3">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x14ac:dyDescent="0.3">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x14ac:dyDescent="0.3">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x14ac:dyDescent="0.3">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x14ac:dyDescent="0.3">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x14ac:dyDescent="0.3">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x14ac:dyDescent="0.3">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x14ac:dyDescent="0.3">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x14ac:dyDescent="0.3">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x14ac:dyDescent="0.3">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x14ac:dyDescent="0.3">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x14ac:dyDescent="0.3">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x14ac:dyDescent="0.3">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x14ac:dyDescent="0.3">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x14ac:dyDescent="0.3">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x14ac:dyDescent="0.3">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x14ac:dyDescent="0.3">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x14ac:dyDescent="0.3">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x14ac:dyDescent="0.3">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x14ac:dyDescent="0.3">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x14ac:dyDescent="0.3">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x14ac:dyDescent="0.3">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x14ac:dyDescent="0.3">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x14ac:dyDescent="0.3">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x14ac:dyDescent="0.3">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x14ac:dyDescent="0.3">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x14ac:dyDescent="0.3">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x14ac:dyDescent="0.3">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x14ac:dyDescent="0.3">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x14ac:dyDescent="0.3">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x14ac:dyDescent="0.3">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x14ac:dyDescent="0.3">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x14ac:dyDescent="0.3">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x14ac:dyDescent="0.3">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x14ac:dyDescent="0.3">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x14ac:dyDescent="0.3">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x14ac:dyDescent="0.3">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x14ac:dyDescent="0.3">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x14ac:dyDescent="0.3">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x14ac:dyDescent="0.3">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x14ac:dyDescent="0.3">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x14ac:dyDescent="0.3">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x14ac:dyDescent="0.3">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x14ac:dyDescent="0.3">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x14ac:dyDescent="0.3">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x14ac:dyDescent="0.3">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x14ac:dyDescent="0.3">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x14ac:dyDescent="0.3">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x14ac:dyDescent="0.3">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x14ac:dyDescent="0.3">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x14ac:dyDescent="0.3">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x14ac:dyDescent="0.3">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x14ac:dyDescent="0.3">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x14ac:dyDescent="0.3">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x14ac:dyDescent="0.3">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x14ac:dyDescent="0.3">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x14ac:dyDescent="0.3">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x14ac:dyDescent="0.3">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x14ac:dyDescent="0.3">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x14ac:dyDescent="0.3">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x14ac:dyDescent="0.3">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x14ac:dyDescent="0.3">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x14ac:dyDescent="0.3">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x14ac:dyDescent="0.3">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x14ac:dyDescent="0.3">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x14ac:dyDescent="0.3">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x14ac:dyDescent="0.3">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x14ac:dyDescent="0.3">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x14ac:dyDescent="0.3">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x14ac:dyDescent="0.3">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x14ac:dyDescent="0.3">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x14ac:dyDescent="0.3">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x14ac:dyDescent="0.3">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x14ac:dyDescent="0.3">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x14ac:dyDescent="0.3">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x14ac:dyDescent="0.3">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x14ac:dyDescent="0.3">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x14ac:dyDescent="0.3">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x14ac:dyDescent="0.3">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x14ac:dyDescent="0.3">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x14ac:dyDescent="0.3">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x14ac:dyDescent="0.3">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x14ac:dyDescent="0.3">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x14ac:dyDescent="0.3">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x14ac:dyDescent="0.3">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x14ac:dyDescent="0.3">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x14ac:dyDescent="0.3">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x14ac:dyDescent="0.3">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x14ac:dyDescent="0.3">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x14ac:dyDescent="0.3">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x14ac:dyDescent="0.3">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x14ac:dyDescent="0.3">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x14ac:dyDescent="0.3">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x14ac:dyDescent="0.3">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x14ac:dyDescent="0.3">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x14ac:dyDescent="0.3">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x14ac:dyDescent="0.3">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x14ac:dyDescent="0.3">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x14ac:dyDescent="0.3">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x14ac:dyDescent="0.3">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x14ac:dyDescent="0.3">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x14ac:dyDescent="0.3">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x14ac:dyDescent="0.3">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x14ac:dyDescent="0.3">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x14ac:dyDescent="0.3">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x14ac:dyDescent="0.3">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x14ac:dyDescent="0.3">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x14ac:dyDescent="0.3">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x14ac:dyDescent="0.3">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x14ac:dyDescent="0.3">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x14ac:dyDescent="0.3">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x14ac:dyDescent="0.3">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x14ac:dyDescent="0.3">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x14ac:dyDescent="0.3">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x14ac:dyDescent="0.3">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x14ac:dyDescent="0.3">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x14ac:dyDescent="0.3">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x14ac:dyDescent="0.3">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x14ac:dyDescent="0.3">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x14ac:dyDescent="0.3">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x14ac:dyDescent="0.3">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x14ac:dyDescent="0.3">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x14ac:dyDescent="0.3">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x14ac:dyDescent="0.3">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x14ac:dyDescent="0.3">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x14ac:dyDescent="0.3">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x14ac:dyDescent="0.3">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x14ac:dyDescent="0.3">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x14ac:dyDescent="0.3">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x14ac:dyDescent="0.3">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x14ac:dyDescent="0.3">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x14ac:dyDescent="0.3">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x14ac:dyDescent="0.3">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x14ac:dyDescent="0.3">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x14ac:dyDescent="0.3">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x14ac:dyDescent="0.3">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x14ac:dyDescent="0.3">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x14ac:dyDescent="0.3">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x14ac:dyDescent="0.3">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x14ac:dyDescent="0.3">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x14ac:dyDescent="0.3">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x14ac:dyDescent="0.3">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x14ac:dyDescent="0.3">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x14ac:dyDescent="0.3">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x14ac:dyDescent="0.3">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x14ac:dyDescent="0.3">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x14ac:dyDescent="0.3">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x14ac:dyDescent="0.3">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x14ac:dyDescent="0.3">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x14ac:dyDescent="0.3">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x14ac:dyDescent="0.3">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x14ac:dyDescent="0.3">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x14ac:dyDescent="0.3">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x14ac:dyDescent="0.3">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x14ac:dyDescent="0.3">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x14ac:dyDescent="0.3">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x14ac:dyDescent="0.3">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x14ac:dyDescent="0.3">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x14ac:dyDescent="0.3">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x14ac:dyDescent="0.3">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x14ac:dyDescent="0.3">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x14ac:dyDescent="0.3">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x14ac:dyDescent="0.3">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x14ac:dyDescent="0.3">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x14ac:dyDescent="0.3">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x14ac:dyDescent="0.3">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x14ac:dyDescent="0.3">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x14ac:dyDescent="0.3">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x14ac:dyDescent="0.3">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x14ac:dyDescent="0.3">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x14ac:dyDescent="0.3">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x14ac:dyDescent="0.3">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x14ac:dyDescent="0.3">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x14ac:dyDescent="0.3">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x14ac:dyDescent="0.3">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x14ac:dyDescent="0.3">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x14ac:dyDescent="0.3">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x14ac:dyDescent="0.3">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x14ac:dyDescent="0.3">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x14ac:dyDescent="0.3">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x14ac:dyDescent="0.3">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x14ac:dyDescent="0.3">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x14ac:dyDescent="0.3">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x14ac:dyDescent="0.3">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x14ac:dyDescent="0.3">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x14ac:dyDescent="0.3">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x14ac:dyDescent="0.3">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x14ac:dyDescent="0.3">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x14ac:dyDescent="0.3">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x14ac:dyDescent="0.3">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x14ac:dyDescent="0.3">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x14ac:dyDescent="0.3">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x14ac:dyDescent="0.3">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x14ac:dyDescent="0.3">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x14ac:dyDescent="0.3">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x14ac:dyDescent="0.3">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x14ac:dyDescent="0.3">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x14ac:dyDescent="0.3">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x14ac:dyDescent="0.3">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x14ac:dyDescent="0.3">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x14ac:dyDescent="0.3">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x14ac:dyDescent="0.3">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x14ac:dyDescent="0.3">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x14ac:dyDescent="0.3">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x14ac:dyDescent="0.3">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x14ac:dyDescent="0.3">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x14ac:dyDescent="0.3">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x14ac:dyDescent="0.3">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x14ac:dyDescent="0.3">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x14ac:dyDescent="0.3">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x14ac:dyDescent="0.3">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x14ac:dyDescent="0.3">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x14ac:dyDescent="0.3">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x14ac:dyDescent="0.3">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x14ac:dyDescent="0.3">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x14ac:dyDescent="0.3">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x14ac:dyDescent="0.3">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x14ac:dyDescent="0.3">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x14ac:dyDescent="0.3">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x14ac:dyDescent="0.3">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x14ac:dyDescent="0.3">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x14ac:dyDescent="0.3">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x14ac:dyDescent="0.3">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x14ac:dyDescent="0.3">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x14ac:dyDescent="0.3">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x14ac:dyDescent="0.3">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x14ac:dyDescent="0.3">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x14ac:dyDescent="0.3">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x14ac:dyDescent="0.3">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x14ac:dyDescent="0.3">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x14ac:dyDescent="0.3">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x14ac:dyDescent="0.3">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x14ac:dyDescent="0.3">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x14ac:dyDescent="0.3">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x14ac:dyDescent="0.3">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x14ac:dyDescent="0.3">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x14ac:dyDescent="0.3">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x14ac:dyDescent="0.3">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x14ac:dyDescent="0.3">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x14ac:dyDescent="0.3">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x14ac:dyDescent="0.3">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x14ac:dyDescent="0.3">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x14ac:dyDescent="0.3">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x14ac:dyDescent="0.3">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x14ac:dyDescent="0.3">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x14ac:dyDescent="0.3">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x14ac:dyDescent="0.3">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x14ac:dyDescent="0.3">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x14ac:dyDescent="0.3">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x14ac:dyDescent="0.3">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x14ac:dyDescent="0.3">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x14ac:dyDescent="0.3">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x14ac:dyDescent="0.3">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x14ac:dyDescent="0.3">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x14ac:dyDescent="0.3">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x14ac:dyDescent="0.3">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x14ac:dyDescent="0.3">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x14ac:dyDescent="0.3">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x14ac:dyDescent="0.3">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x14ac:dyDescent="0.3">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x14ac:dyDescent="0.3">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x14ac:dyDescent="0.3">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x14ac:dyDescent="0.3">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x14ac:dyDescent="0.3">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x14ac:dyDescent="0.3">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x14ac:dyDescent="0.3">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x14ac:dyDescent="0.3">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x14ac:dyDescent="0.3">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x14ac:dyDescent="0.3">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x14ac:dyDescent="0.3">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x14ac:dyDescent="0.3">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x14ac:dyDescent="0.3">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x14ac:dyDescent="0.3">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x14ac:dyDescent="0.3">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x14ac:dyDescent="0.3">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x14ac:dyDescent="0.3">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x14ac:dyDescent="0.3">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x14ac:dyDescent="0.3">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x14ac:dyDescent="0.3">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x14ac:dyDescent="0.3">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x14ac:dyDescent="0.3">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x14ac:dyDescent="0.3">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x14ac:dyDescent="0.3">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x14ac:dyDescent="0.3">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x14ac:dyDescent="0.3">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x14ac:dyDescent="0.3">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x14ac:dyDescent="0.3">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x14ac:dyDescent="0.3">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x14ac:dyDescent="0.3">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x14ac:dyDescent="0.3">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x14ac:dyDescent="0.3">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x14ac:dyDescent="0.3">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x14ac:dyDescent="0.3">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x14ac:dyDescent="0.3">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x14ac:dyDescent="0.3">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x14ac:dyDescent="0.3">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x14ac:dyDescent="0.3">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x14ac:dyDescent="0.3">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x14ac:dyDescent="0.3">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x14ac:dyDescent="0.3">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x14ac:dyDescent="0.3">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x14ac:dyDescent="0.3">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x14ac:dyDescent="0.3">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x14ac:dyDescent="0.3">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x14ac:dyDescent="0.3">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x14ac:dyDescent="0.3">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x14ac:dyDescent="0.3">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x14ac:dyDescent="0.3">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x14ac:dyDescent="0.3">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x14ac:dyDescent="0.3">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x14ac:dyDescent="0.3">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x14ac:dyDescent="0.3">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x14ac:dyDescent="0.3">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x14ac:dyDescent="0.3">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x14ac:dyDescent="0.3">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x14ac:dyDescent="0.3">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x14ac:dyDescent="0.3">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x14ac:dyDescent="0.3">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x14ac:dyDescent="0.3">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x14ac:dyDescent="0.3">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x14ac:dyDescent="0.3">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x14ac:dyDescent="0.3">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x14ac:dyDescent="0.3">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x14ac:dyDescent="0.3">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x14ac:dyDescent="0.3">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x14ac:dyDescent="0.3">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x14ac:dyDescent="0.3">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x14ac:dyDescent="0.3">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x14ac:dyDescent="0.3">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x14ac:dyDescent="0.3">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x14ac:dyDescent="0.3">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x14ac:dyDescent="0.3">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x14ac:dyDescent="0.3">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x14ac:dyDescent="0.3">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x14ac:dyDescent="0.3">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x14ac:dyDescent="0.3">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x14ac:dyDescent="0.3">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x14ac:dyDescent="0.3">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x14ac:dyDescent="0.3">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x14ac:dyDescent="0.3">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x14ac:dyDescent="0.3">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x14ac:dyDescent="0.3">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x14ac:dyDescent="0.3">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x14ac:dyDescent="0.3">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x14ac:dyDescent="0.3">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x14ac:dyDescent="0.3">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x14ac:dyDescent="0.3">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x14ac:dyDescent="0.3">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x14ac:dyDescent="0.3">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x14ac:dyDescent="0.3">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x14ac:dyDescent="0.3">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x14ac:dyDescent="0.3">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x14ac:dyDescent="0.3">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x14ac:dyDescent="0.3">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x14ac:dyDescent="0.3">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x14ac:dyDescent="0.3">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x14ac:dyDescent="0.3">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x14ac:dyDescent="0.3">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x14ac:dyDescent="0.3">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x14ac:dyDescent="0.3">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x14ac:dyDescent="0.3">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x14ac:dyDescent="0.3">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x14ac:dyDescent="0.3">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x14ac:dyDescent="0.3">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x14ac:dyDescent="0.3">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x14ac:dyDescent="0.3">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x14ac:dyDescent="0.3">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x14ac:dyDescent="0.3">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x14ac:dyDescent="0.3">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x14ac:dyDescent="0.3">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x14ac:dyDescent="0.3">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x14ac:dyDescent="0.3">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x14ac:dyDescent="0.3">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x14ac:dyDescent="0.3">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x14ac:dyDescent="0.3">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x14ac:dyDescent="0.3">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x14ac:dyDescent="0.3">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x14ac:dyDescent="0.3">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x14ac:dyDescent="0.3">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x14ac:dyDescent="0.3">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x14ac:dyDescent="0.3">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x14ac:dyDescent="0.3">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x14ac:dyDescent="0.3">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x14ac:dyDescent="0.3">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x14ac:dyDescent="0.3">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x14ac:dyDescent="0.3">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x14ac:dyDescent="0.3">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x14ac:dyDescent="0.3">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x14ac:dyDescent="0.3">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x14ac:dyDescent="0.3">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x14ac:dyDescent="0.3">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x14ac:dyDescent="0.3">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x14ac:dyDescent="0.3">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x14ac:dyDescent="0.3">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x14ac:dyDescent="0.3">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x14ac:dyDescent="0.3">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x14ac:dyDescent="0.3">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x14ac:dyDescent="0.3">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x14ac:dyDescent="0.3">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x14ac:dyDescent="0.3">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x14ac:dyDescent="0.3">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x14ac:dyDescent="0.3">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x14ac:dyDescent="0.3">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x14ac:dyDescent="0.3">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x14ac:dyDescent="0.3">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x14ac:dyDescent="0.3">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x14ac:dyDescent="0.3">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x14ac:dyDescent="0.3">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x14ac:dyDescent="0.3">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x14ac:dyDescent="0.3">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x14ac:dyDescent="0.3">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x14ac:dyDescent="0.3">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x14ac:dyDescent="0.3">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x14ac:dyDescent="0.3">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x14ac:dyDescent="0.3">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x14ac:dyDescent="0.3">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x14ac:dyDescent="0.3">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x14ac:dyDescent="0.3">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x14ac:dyDescent="0.3">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x14ac:dyDescent="0.3">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x14ac:dyDescent="0.3">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x14ac:dyDescent="0.3">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x14ac:dyDescent="0.3">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x14ac:dyDescent="0.3">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x14ac:dyDescent="0.3">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x14ac:dyDescent="0.3">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x14ac:dyDescent="0.3">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x14ac:dyDescent="0.3">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x14ac:dyDescent="0.3">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x14ac:dyDescent="0.3">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x14ac:dyDescent="0.3">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x14ac:dyDescent="0.3">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x14ac:dyDescent="0.3">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x14ac:dyDescent="0.3">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x14ac:dyDescent="0.3">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x14ac:dyDescent="0.3">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x14ac:dyDescent="0.3">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x14ac:dyDescent="0.3">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x14ac:dyDescent="0.3">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x14ac:dyDescent="0.3">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x14ac:dyDescent="0.3">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x14ac:dyDescent="0.3">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x14ac:dyDescent="0.3">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x14ac:dyDescent="0.3">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x14ac:dyDescent="0.3">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x14ac:dyDescent="0.3">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x14ac:dyDescent="0.3">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x14ac:dyDescent="0.3">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x14ac:dyDescent="0.3">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x14ac:dyDescent="0.3">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x14ac:dyDescent="0.3">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x14ac:dyDescent="0.3">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x14ac:dyDescent="0.3">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x14ac:dyDescent="0.3">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x14ac:dyDescent="0.3">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x14ac:dyDescent="0.3">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x14ac:dyDescent="0.3">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x14ac:dyDescent="0.3">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x14ac:dyDescent="0.3">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x14ac:dyDescent="0.3">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x14ac:dyDescent="0.3">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x14ac:dyDescent="0.3">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x14ac:dyDescent="0.3">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x14ac:dyDescent="0.3">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x14ac:dyDescent="0.3">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x14ac:dyDescent="0.3">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x14ac:dyDescent="0.3">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x14ac:dyDescent="0.3">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x14ac:dyDescent="0.3">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x14ac:dyDescent="0.3">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x14ac:dyDescent="0.3">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x14ac:dyDescent="0.3">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x14ac:dyDescent="0.3">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x14ac:dyDescent="0.3">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x14ac:dyDescent="0.3">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x14ac:dyDescent="0.3">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x14ac:dyDescent="0.3">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x14ac:dyDescent="0.3">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x14ac:dyDescent="0.3">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x14ac:dyDescent="0.3">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x14ac:dyDescent="0.3">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x14ac:dyDescent="0.3">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x14ac:dyDescent="0.3">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x14ac:dyDescent="0.3">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x14ac:dyDescent="0.3">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x14ac:dyDescent="0.3">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x14ac:dyDescent="0.3">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x14ac:dyDescent="0.3">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x14ac:dyDescent="0.3">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x14ac:dyDescent="0.3">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x14ac:dyDescent="0.3">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x14ac:dyDescent="0.3">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x14ac:dyDescent="0.3">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x14ac:dyDescent="0.3">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x14ac:dyDescent="0.3">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x14ac:dyDescent="0.3">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x14ac:dyDescent="0.3">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x14ac:dyDescent="0.3">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x14ac:dyDescent="0.3">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x14ac:dyDescent="0.3">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x14ac:dyDescent="0.3">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x14ac:dyDescent="0.3">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x14ac:dyDescent="0.3">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x14ac:dyDescent="0.3">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x14ac:dyDescent="0.3">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x14ac:dyDescent="0.3">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x14ac:dyDescent="0.3">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x14ac:dyDescent="0.3">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x14ac:dyDescent="0.3">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x14ac:dyDescent="0.3">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x14ac:dyDescent="0.3">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x14ac:dyDescent="0.3">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x14ac:dyDescent="0.3">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x14ac:dyDescent="0.3">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x14ac:dyDescent="0.3">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x14ac:dyDescent="0.3">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x14ac:dyDescent="0.3">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x14ac:dyDescent="0.3">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x14ac:dyDescent="0.3">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x14ac:dyDescent="0.3">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x14ac:dyDescent="0.3">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x14ac:dyDescent="0.3">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x14ac:dyDescent="0.3">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x14ac:dyDescent="0.3">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x14ac:dyDescent="0.3">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x14ac:dyDescent="0.3">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x14ac:dyDescent="0.3">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x14ac:dyDescent="0.3">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x14ac:dyDescent="0.3">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x14ac:dyDescent="0.3">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x14ac:dyDescent="0.3">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x14ac:dyDescent="0.3">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x14ac:dyDescent="0.3">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x14ac:dyDescent="0.3">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x14ac:dyDescent="0.3">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x14ac:dyDescent="0.3">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x14ac:dyDescent="0.3">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x14ac:dyDescent="0.3">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x14ac:dyDescent="0.3">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x14ac:dyDescent="0.3">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x14ac:dyDescent="0.3">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x14ac:dyDescent="0.3">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x14ac:dyDescent="0.3">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x14ac:dyDescent="0.3">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x14ac:dyDescent="0.3">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x14ac:dyDescent="0.3">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x14ac:dyDescent="0.3">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x14ac:dyDescent="0.3">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x14ac:dyDescent="0.3">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x14ac:dyDescent="0.3">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x14ac:dyDescent="0.3">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x14ac:dyDescent="0.3">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x14ac:dyDescent="0.3">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x14ac:dyDescent="0.3">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x14ac:dyDescent="0.3">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x14ac:dyDescent="0.3">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x14ac:dyDescent="0.3">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x14ac:dyDescent="0.3">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x14ac:dyDescent="0.3">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x14ac:dyDescent="0.3">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x14ac:dyDescent="0.3">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x14ac:dyDescent="0.3">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x14ac:dyDescent="0.3">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x14ac:dyDescent="0.3">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x14ac:dyDescent="0.3">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x14ac:dyDescent="0.3">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x14ac:dyDescent="0.3">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x14ac:dyDescent="0.3">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x14ac:dyDescent="0.3">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x14ac:dyDescent="0.3">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x14ac:dyDescent="0.3">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x14ac:dyDescent="0.3">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x14ac:dyDescent="0.3">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x14ac:dyDescent="0.3">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x14ac:dyDescent="0.3">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x14ac:dyDescent="0.3">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x14ac:dyDescent="0.3">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x14ac:dyDescent="0.3">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x14ac:dyDescent="0.3">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x14ac:dyDescent="0.3">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x14ac:dyDescent="0.3">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x14ac:dyDescent="0.3">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x14ac:dyDescent="0.3">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x14ac:dyDescent="0.3">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x14ac:dyDescent="0.3">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x14ac:dyDescent="0.3">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x14ac:dyDescent="0.3">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x14ac:dyDescent="0.3">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x14ac:dyDescent="0.3">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x14ac:dyDescent="0.3">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x14ac:dyDescent="0.3">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x14ac:dyDescent="0.3">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x14ac:dyDescent="0.3">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x14ac:dyDescent="0.3">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x14ac:dyDescent="0.3">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x14ac:dyDescent="0.3">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x14ac:dyDescent="0.3">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x14ac:dyDescent="0.3">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x14ac:dyDescent="0.3">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x14ac:dyDescent="0.3">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x14ac:dyDescent="0.3">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x14ac:dyDescent="0.3">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x14ac:dyDescent="0.3">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x14ac:dyDescent="0.3">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x14ac:dyDescent="0.3">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x14ac:dyDescent="0.3">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x14ac:dyDescent="0.3">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x14ac:dyDescent="0.3">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x14ac:dyDescent="0.3">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x14ac:dyDescent="0.3">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x14ac:dyDescent="0.3">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x14ac:dyDescent="0.3">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x14ac:dyDescent="0.3">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x14ac:dyDescent="0.3">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x14ac:dyDescent="0.3">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x14ac:dyDescent="0.3">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x14ac:dyDescent="0.3">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x14ac:dyDescent="0.3">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x14ac:dyDescent="0.3">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x14ac:dyDescent="0.3">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x14ac:dyDescent="0.3">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x14ac:dyDescent="0.3">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x14ac:dyDescent="0.3">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x14ac:dyDescent="0.3">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x14ac:dyDescent="0.3">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x14ac:dyDescent="0.3">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x14ac:dyDescent="0.3">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x14ac:dyDescent="0.3">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x14ac:dyDescent="0.3">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x14ac:dyDescent="0.3">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x14ac:dyDescent="0.3">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x14ac:dyDescent="0.3">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x14ac:dyDescent="0.3">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x14ac:dyDescent="0.3">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x14ac:dyDescent="0.3">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x14ac:dyDescent="0.3">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x14ac:dyDescent="0.3">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x14ac:dyDescent="0.3">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x14ac:dyDescent="0.3">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x14ac:dyDescent="0.3">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x14ac:dyDescent="0.3">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x14ac:dyDescent="0.3">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x14ac:dyDescent="0.3">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x14ac:dyDescent="0.3">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x14ac:dyDescent="0.3">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x14ac:dyDescent="0.3">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x14ac:dyDescent="0.3">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x14ac:dyDescent="0.3">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x14ac:dyDescent="0.3">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x14ac:dyDescent="0.3">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x14ac:dyDescent="0.3">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x14ac:dyDescent="0.3">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x14ac:dyDescent="0.3">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x14ac:dyDescent="0.3">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x14ac:dyDescent="0.3">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x14ac:dyDescent="0.3">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x14ac:dyDescent="0.3">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x14ac:dyDescent="0.3">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x14ac:dyDescent="0.3">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x14ac:dyDescent="0.3">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x14ac:dyDescent="0.3">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x14ac:dyDescent="0.3">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x14ac:dyDescent="0.3">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x14ac:dyDescent="0.3">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x14ac:dyDescent="0.3">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x14ac:dyDescent="0.3">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x14ac:dyDescent="0.3">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x14ac:dyDescent="0.3">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x14ac:dyDescent="0.3">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x14ac:dyDescent="0.3">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x14ac:dyDescent="0.3">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x14ac:dyDescent="0.3">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x14ac:dyDescent="0.3">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x14ac:dyDescent="0.3">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x14ac:dyDescent="0.3">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x14ac:dyDescent="0.3">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x14ac:dyDescent="0.3">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x14ac:dyDescent="0.3">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x14ac:dyDescent="0.3">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x14ac:dyDescent="0.3">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x14ac:dyDescent="0.3">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x14ac:dyDescent="0.3">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x14ac:dyDescent="0.3">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x14ac:dyDescent="0.3">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x14ac:dyDescent="0.3">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x14ac:dyDescent="0.3">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x14ac:dyDescent="0.3">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x14ac:dyDescent="0.3">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x14ac:dyDescent="0.3">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x14ac:dyDescent="0.3">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x14ac:dyDescent="0.3">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x14ac:dyDescent="0.3">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x14ac:dyDescent="0.3">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x14ac:dyDescent="0.3">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x14ac:dyDescent="0.3">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x14ac:dyDescent="0.3">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x14ac:dyDescent="0.3">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x14ac:dyDescent="0.3">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x14ac:dyDescent="0.3">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x14ac:dyDescent="0.3">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x14ac:dyDescent="0.3">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x14ac:dyDescent="0.3">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x14ac:dyDescent="0.3">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x14ac:dyDescent="0.3">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x14ac:dyDescent="0.3">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x14ac:dyDescent="0.3">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x14ac:dyDescent="0.3">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x14ac:dyDescent="0.3">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x14ac:dyDescent="0.3">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x14ac:dyDescent="0.3">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x14ac:dyDescent="0.3">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x14ac:dyDescent="0.3">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x14ac:dyDescent="0.3">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x14ac:dyDescent="0.3">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x14ac:dyDescent="0.3">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x14ac:dyDescent="0.3">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x14ac:dyDescent="0.3">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x14ac:dyDescent="0.3">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x14ac:dyDescent="0.3">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x14ac:dyDescent="0.3">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x14ac:dyDescent="0.3">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x14ac:dyDescent="0.3">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x14ac:dyDescent="0.3">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x14ac:dyDescent="0.3">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x14ac:dyDescent="0.3">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x14ac:dyDescent="0.3">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x14ac:dyDescent="0.3">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x14ac:dyDescent="0.3">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x14ac:dyDescent="0.3">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x14ac:dyDescent="0.3">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x14ac:dyDescent="0.3">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x14ac:dyDescent="0.3">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x14ac:dyDescent="0.3">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x14ac:dyDescent="0.3">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x14ac:dyDescent="0.3">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x14ac:dyDescent="0.3">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x14ac:dyDescent="0.3">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x14ac:dyDescent="0.3">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x14ac:dyDescent="0.3">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x14ac:dyDescent="0.3">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x14ac:dyDescent="0.3">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x14ac:dyDescent="0.3">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x14ac:dyDescent="0.3">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x14ac:dyDescent="0.3">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x14ac:dyDescent="0.3">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x14ac:dyDescent="0.3">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x14ac:dyDescent="0.3">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x14ac:dyDescent="0.3">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x14ac:dyDescent="0.3">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x14ac:dyDescent="0.3">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x14ac:dyDescent="0.3">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x14ac:dyDescent="0.3">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x14ac:dyDescent="0.3">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x14ac:dyDescent="0.3">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x14ac:dyDescent="0.3">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x14ac:dyDescent="0.3">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x14ac:dyDescent="0.3">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x14ac:dyDescent="0.3">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x14ac:dyDescent="0.3">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x14ac:dyDescent="0.3">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x14ac:dyDescent="0.3">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x14ac:dyDescent="0.3">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x14ac:dyDescent="0.3">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x14ac:dyDescent="0.3">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x14ac:dyDescent="0.3">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x14ac:dyDescent="0.3">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x14ac:dyDescent="0.3">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x14ac:dyDescent="0.3">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x14ac:dyDescent="0.3">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x14ac:dyDescent="0.3">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x14ac:dyDescent="0.3">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x14ac:dyDescent="0.3">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x14ac:dyDescent="0.3">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x14ac:dyDescent="0.3">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x14ac:dyDescent="0.3">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x14ac:dyDescent="0.3">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x14ac:dyDescent="0.3">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x14ac:dyDescent="0.3">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x14ac:dyDescent="0.3">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x14ac:dyDescent="0.3">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x14ac:dyDescent="0.3">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x14ac:dyDescent="0.3">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x14ac:dyDescent="0.3">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x14ac:dyDescent="0.3">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x14ac:dyDescent="0.3">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x14ac:dyDescent="0.3">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x14ac:dyDescent="0.3">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x14ac:dyDescent="0.3">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x14ac:dyDescent="0.3">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x14ac:dyDescent="0.3">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x14ac:dyDescent="0.3">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x14ac:dyDescent="0.3">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x14ac:dyDescent="0.3">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x14ac:dyDescent="0.3">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x14ac:dyDescent="0.3">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x14ac:dyDescent="0.3">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x14ac:dyDescent="0.3">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x14ac:dyDescent="0.3">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x14ac:dyDescent="0.3">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x14ac:dyDescent="0.3">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x14ac:dyDescent="0.3">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x14ac:dyDescent="0.3">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x14ac:dyDescent="0.3">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x14ac:dyDescent="0.3">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x14ac:dyDescent="0.3">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x14ac:dyDescent="0.3">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x14ac:dyDescent="0.3">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x14ac:dyDescent="0.3">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x14ac:dyDescent="0.3">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x14ac:dyDescent="0.3">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x14ac:dyDescent="0.3">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x14ac:dyDescent="0.3">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x14ac:dyDescent="0.3">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x14ac:dyDescent="0.3">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x14ac:dyDescent="0.3">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x14ac:dyDescent="0.3">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x14ac:dyDescent="0.3">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x14ac:dyDescent="0.3">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rintOptions headings="1" gridLines="1"/>
  <pageMargins left="0.7" right="0.7" top="0.75" bottom="0.75" header="0" footer="0"/>
  <pageSetup orientation="landscape" r:id="rId1"/>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26CCA-3AD8-4401-9DF2-9406BDEF6B58}">
  <dimension ref="A1"/>
  <sheetViews>
    <sheetView showGridLines="0" workbookViewId="0">
      <selection activeCell="N6" sqref="N6"/>
    </sheetView>
  </sheetViews>
  <sheetFormatPr defaultRowHeight="14.4" x14ac:dyDescent="0.3"/>
  <sheetData/>
  <pageMargins left="0.7" right="0.7" top="0.75" bottom="0.75" header="0.3" footer="0.3"/>
  <drawing r:id="rId1"/>
  <legacyDrawing r:id="rId2"/>
  <picture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95FC866-51A0-4D54-AA4A-1A02F967ECE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vt:lpstr>
      <vt:lpstr>KPI</vt:lpstr>
      <vt:lpstr>Sheet3</vt:lpstr>
      <vt:lpstr>Data</vt:lpstr>
      <vt:lpstr>DASHBORD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VIKASH KUMAR</cp:lastModifiedBy>
  <dcterms:created xsi:type="dcterms:W3CDTF">2015-06-05T18:17:20Z</dcterms:created>
  <dcterms:modified xsi:type="dcterms:W3CDTF">2026-03-10T02:08:40Z</dcterms:modified>
</cp:coreProperties>
</file>